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15"/>
  <workbookPr defaultThemeVersion="166925"/>
  <xr:revisionPtr revIDLastSave="0" documentId="8_{D0A80E48-BE1C-4546-A3B9-6FDC6F659A5C}" xr6:coauthVersionLast="47" xr6:coauthVersionMax="47" xr10:uidLastSave="{00000000-0000-0000-0000-000000000000}"/>
  <bookViews>
    <workbookView xWindow="240" yWindow="105" windowWidth="14805" windowHeight="8010" firstSheet="10" xr2:uid="{00000000-000D-0000-FFFF-FFFF00000000}"/>
  </bookViews>
  <sheets>
    <sheet name="Sheet1" sheetId="1" r:id="rId1"/>
    <sheet name="Sheet task3" sheetId="18" r:id="rId2"/>
    <sheet name="Sheet2" sheetId="2" r:id="rId3"/>
    <sheet name="Sheet3 tile width" sheetId="11" r:id="rId4"/>
    <sheet name="Sheet4 64" sheetId="20" r:id="rId5"/>
    <sheet name="Sheet4 32" sheetId="19" r:id="rId6"/>
    <sheet name="Sheet4 16" sheetId="17" r:id="rId7"/>
    <sheet name="Sheet4 8" sheetId="16" r:id="rId8"/>
    <sheet name="Sheet4 4" sheetId="15" r:id="rId9"/>
    <sheet name="Sheet4 2" sheetId="14" r:id="rId10"/>
    <sheet name="Sheet4 tile width" sheetId="12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2" i="20" l="1"/>
  <c r="E202" i="20"/>
  <c r="L201" i="20"/>
  <c r="E201" i="20"/>
  <c r="L192" i="20"/>
  <c r="E192" i="20"/>
  <c r="L191" i="20"/>
  <c r="E191" i="20"/>
  <c r="L182" i="20"/>
  <c r="E182" i="20"/>
  <c r="L181" i="20"/>
  <c r="E181" i="20"/>
  <c r="L172" i="20"/>
  <c r="E172" i="20"/>
  <c r="L171" i="20"/>
  <c r="E171" i="20"/>
  <c r="L162" i="20"/>
  <c r="E162" i="20"/>
  <c r="L161" i="20"/>
  <c r="E161" i="20"/>
  <c r="L152" i="20"/>
  <c r="E152" i="20"/>
  <c r="L151" i="20"/>
  <c r="E151" i="20"/>
  <c r="L142" i="20"/>
  <c r="E142" i="20"/>
  <c r="L141" i="20"/>
  <c r="E141" i="20"/>
  <c r="L132" i="20"/>
  <c r="E132" i="20"/>
  <c r="L131" i="20"/>
  <c r="E131" i="20"/>
  <c r="L122" i="20"/>
  <c r="E122" i="20"/>
  <c r="L121" i="20"/>
  <c r="E121" i="20"/>
  <c r="L112" i="20"/>
  <c r="E112" i="20"/>
  <c r="L111" i="20"/>
  <c r="E111" i="20"/>
  <c r="L102" i="20"/>
  <c r="E102" i="20"/>
  <c r="L101" i="20"/>
  <c r="E101" i="20"/>
  <c r="L92" i="20"/>
  <c r="E92" i="20"/>
  <c r="L91" i="20"/>
  <c r="E91" i="20"/>
  <c r="L82" i="20"/>
  <c r="E82" i="20"/>
  <c r="L81" i="20"/>
  <c r="E81" i="20"/>
  <c r="L72" i="20"/>
  <c r="E72" i="20"/>
  <c r="L71" i="20"/>
  <c r="E71" i="20"/>
  <c r="L62" i="20"/>
  <c r="E62" i="20"/>
  <c r="L61" i="20"/>
  <c r="E61" i="20"/>
  <c r="L52" i="20"/>
  <c r="E52" i="20"/>
  <c r="L51" i="20"/>
  <c r="E51" i="20"/>
  <c r="L42" i="20"/>
  <c r="E42" i="20"/>
  <c r="L41" i="20"/>
  <c r="E41" i="20"/>
  <c r="L32" i="20"/>
  <c r="E32" i="20"/>
  <c r="L31" i="20"/>
  <c r="E31" i="20"/>
  <c r="L22" i="20"/>
  <c r="E22" i="20"/>
  <c r="O21" i="20"/>
  <c r="N21" i="20"/>
  <c r="L21" i="20"/>
  <c r="E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L12" i="20"/>
  <c r="E12" i="20"/>
  <c r="O11" i="20"/>
  <c r="N11" i="20"/>
  <c r="L11" i="20"/>
  <c r="E11" i="20"/>
  <c r="O10" i="20"/>
  <c r="N10" i="20"/>
  <c r="O9" i="20"/>
  <c r="N9" i="20"/>
  <c r="O8" i="20"/>
  <c r="N8" i="20"/>
  <c r="O7" i="20"/>
  <c r="N7" i="20"/>
  <c r="O6" i="20"/>
  <c r="N6" i="20"/>
  <c r="O5" i="20"/>
  <c r="N5" i="20"/>
  <c r="O4" i="20"/>
  <c r="N4" i="20"/>
  <c r="O3" i="20"/>
  <c r="N3" i="20"/>
  <c r="O2" i="20"/>
  <c r="N2" i="20"/>
  <c r="L2" i="20"/>
  <c r="E2" i="20"/>
  <c r="L1" i="20"/>
  <c r="O1" i="20" s="1"/>
  <c r="E1" i="20"/>
  <c r="N1" i="20" s="1"/>
  <c r="L202" i="19"/>
  <c r="E202" i="19"/>
  <c r="L201" i="19"/>
  <c r="E201" i="19"/>
  <c r="L192" i="19"/>
  <c r="E192" i="19"/>
  <c r="L191" i="19"/>
  <c r="E191" i="19"/>
  <c r="L182" i="19"/>
  <c r="E182" i="19"/>
  <c r="L181" i="19"/>
  <c r="E181" i="19"/>
  <c r="L172" i="19"/>
  <c r="E172" i="19"/>
  <c r="L171" i="19"/>
  <c r="E171" i="19"/>
  <c r="L162" i="19"/>
  <c r="E162" i="19"/>
  <c r="L161" i="19"/>
  <c r="E161" i="19"/>
  <c r="L152" i="19"/>
  <c r="E152" i="19"/>
  <c r="L151" i="19"/>
  <c r="E151" i="19"/>
  <c r="L142" i="19"/>
  <c r="E142" i="19"/>
  <c r="L141" i="19"/>
  <c r="E141" i="19"/>
  <c r="L132" i="19"/>
  <c r="E132" i="19"/>
  <c r="L131" i="19"/>
  <c r="E131" i="19"/>
  <c r="L122" i="19"/>
  <c r="E122" i="19"/>
  <c r="L121" i="19"/>
  <c r="E121" i="19"/>
  <c r="L112" i="19"/>
  <c r="E112" i="19"/>
  <c r="L111" i="19"/>
  <c r="E111" i="19"/>
  <c r="L102" i="19"/>
  <c r="E102" i="19"/>
  <c r="L101" i="19"/>
  <c r="E101" i="19"/>
  <c r="L92" i="19"/>
  <c r="E92" i="19"/>
  <c r="L91" i="19"/>
  <c r="E91" i="19"/>
  <c r="L82" i="19"/>
  <c r="E82" i="19"/>
  <c r="L81" i="19"/>
  <c r="E81" i="19"/>
  <c r="L72" i="19"/>
  <c r="E72" i="19"/>
  <c r="L71" i="19"/>
  <c r="E71" i="19"/>
  <c r="L62" i="19"/>
  <c r="E62" i="19"/>
  <c r="L61" i="19"/>
  <c r="E61" i="19"/>
  <c r="L52" i="19"/>
  <c r="E52" i="19"/>
  <c r="L51" i="19"/>
  <c r="E51" i="19"/>
  <c r="L42" i="19"/>
  <c r="E42" i="19"/>
  <c r="L41" i="19"/>
  <c r="E41" i="19"/>
  <c r="L32" i="19"/>
  <c r="E32" i="19"/>
  <c r="L31" i="19"/>
  <c r="E31" i="19"/>
  <c r="L22" i="19"/>
  <c r="E22" i="19"/>
  <c r="O21" i="19"/>
  <c r="N21" i="19"/>
  <c r="L21" i="19"/>
  <c r="E21" i="19"/>
  <c r="O20" i="19"/>
  <c r="N20" i="19"/>
  <c r="O19" i="19"/>
  <c r="N19" i="19"/>
  <c r="O18" i="19"/>
  <c r="N18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L12" i="19"/>
  <c r="E12" i="19"/>
  <c r="O11" i="19"/>
  <c r="N11" i="19"/>
  <c r="L11" i="19"/>
  <c r="E11" i="19"/>
  <c r="O10" i="19"/>
  <c r="N10" i="19"/>
  <c r="O9" i="19"/>
  <c r="N9" i="19"/>
  <c r="O8" i="19"/>
  <c r="N8" i="19"/>
  <c r="O7" i="19"/>
  <c r="N7" i="19"/>
  <c r="O6" i="19"/>
  <c r="N6" i="19"/>
  <c r="O5" i="19"/>
  <c r="N5" i="19"/>
  <c r="O4" i="19"/>
  <c r="N4" i="19"/>
  <c r="O3" i="19"/>
  <c r="N3" i="19"/>
  <c r="O2" i="19"/>
  <c r="N2" i="19"/>
  <c r="L2" i="19"/>
  <c r="E2" i="19"/>
  <c r="L1" i="19"/>
  <c r="O1" i="19" s="1"/>
  <c r="E1" i="19"/>
  <c r="N1" i="19" s="1"/>
  <c r="L202" i="17"/>
  <c r="E202" i="17"/>
  <c r="L201" i="17"/>
  <c r="E201" i="17"/>
  <c r="L192" i="17"/>
  <c r="E192" i="17"/>
  <c r="L191" i="17"/>
  <c r="E191" i="17"/>
  <c r="L182" i="17"/>
  <c r="E182" i="17"/>
  <c r="L181" i="17"/>
  <c r="E181" i="17"/>
  <c r="L172" i="17"/>
  <c r="E172" i="17"/>
  <c r="L171" i="17"/>
  <c r="E171" i="17"/>
  <c r="L162" i="17"/>
  <c r="E162" i="17"/>
  <c r="L161" i="17"/>
  <c r="E161" i="17"/>
  <c r="L152" i="17"/>
  <c r="E152" i="17"/>
  <c r="L151" i="17"/>
  <c r="E151" i="17"/>
  <c r="L142" i="17"/>
  <c r="E142" i="17"/>
  <c r="L141" i="17"/>
  <c r="E141" i="17"/>
  <c r="L132" i="17"/>
  <c r="E132" i="17"/>
  <c r="L131" i="17"/>
  <c r="E131" i="17"/>
  <c r="L122" i="17"/>
  <c r="E122" i="17"/>
  <c r="L121" i="17"/>
  <c r="E121" i="17"/>
  <c r="L112" i="17"/>
  <c r="E112" i="17"/>
  <c r="L111" i="17"/>
  <c r="E111" i="17"/>
  <c r="L102" i="17"/>
  <c r="E102" i="17"/>
  <c r="L101" i="17"/>
  <c r="E101" i="17"/>
  <c r="L92" i="17"/>
  <c r="E92" i="17"/>
  <c r="L91" i="17"/>
  <c r="E91" i="17"/>
  <c r="L82" i="17"/>
  <c r="E82" i="17"/>
  <c r="L81" i="17"/>
  <c r="E81" i="17"/>
  <c r="L72" i="17"/>
  <c r="E72" i="17"/>
  <c r="L71" i="17"/>
  <c r="E71" i="17"/>
  <c r="L62" i="17"/>
  <c r="E62" i="17"/>
  <c r="L61" i="17"/>
  <c r="E61" i="17"/>
  <c r="L52" i="17"/>
  <c r="E52" i="17"/>
  <c r="L51" i="17"/>
  <c r="E51" i="17"/>
  <c r="L42" i="17"/>
  <c r="E42" i="17"/>
  <c r="L41" i="17"/>
  <c r="E41" i="17"/>
  <c r="L32" i="17"/>
  <c r="E32" i="17"/>
  <c r="L31" i="17"/>
  <c r="E31" i="17"/>
  <c r="L22" i="17"/>
  <c r="E22" i="17"/>
  <c r="O21" i="17"/>
  <c r="N21" i="17"/>
  <c r="L21" i="17"/>
  <c r="E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L12" i="17"/>
  <c r="E12" i="17"/>
  <c r="O11" i="17"/>
  <c r="N11" i="17"/>
  <c r="L11" i="17"/>
  <c r="E11" i="17"/>
  <c r="O10" i="17"/>
  <c r="N10" i="17"/>
  <c r="O9" i="17"/>
  <c r="N9" i="17"/>
  <c r="O8" i="17"/>
  <c r="N8" i="17"/>
  <c r="O7" i="17"/>
  <c r="N7" i="17"/>
  <c r="O6" i="17"/>
  <c r="N6" i="17"/>
  <c r="O5" i="17"/>
  <c r="N5" i="17"/>
  <c r="O4" i="17"/>
  <c r="N4" i="17"/>
  <c r="O3" i="17"/>
  <c r="N3" i="17"/>
  <c r="O2" i="17"/>
  <c r="N2" i="17"/>
  <c r="L2" i="17"/>
  <c r="E2" i="17"/>
  <c r="L1" i="17"/>
  <c r="O1" i="17" s="1"/>
  <c r="E1" i="17"/>
  <c r="N1" i="17" s="1"/>
  <c r="L202" i="16"/>
  <c r="E202" i="16"/>
  <c r="L201" i="16"/>
  <c r="E201" i="16"/>
  <c r="L192" i="16"/>
  <c r="E192" i="16"/>
  <c r="L191" i="16"/>
  <c r="E191" i="16"/>
  <c r="L182" i="16"/>
  <c r="E182" i="16"/>
  <c r="L181" i="16"/>
  <c r="E181" i="16"/>
  <c r="L172" i="16"/>
  <c r="E172" i="16"/>
  <c r="L171" i="16"/>
  <c r="E171" i="16"/>
  <c r="L162" i="16"/>
  <c r="E162" i="16"/>
  <c r="L161" i="16"/>
  <c r="E161" i="16"/>
  <c r="L152" i="16"/>
  <c r="E152" i="16"/>
  <c r="L151" i="16"/>
  <c r="E151" i="16"/>
  <c r="L142" i="16"/>
  <c r="E142" i="16"/>
  <c r="L141" i="16"/>
  <c r="E141" i="16"/>
  <c r="L132" i="16"/>
  <c r="E132" i="16"/>
  <c r="L131" i="16"/>
  <c r="E131" i="16"/>
  <c r="L122" i="16"/>
  <c r="E122" i="16"/>
  <c r="L121" i="16"/>
  <c r="E121" i="16"/>
  <c r="L112" i="16"/>
  <c r="E112" i="16"/>
  <c r="L111" i="16"/>
  <c r="E111" i="16"/>
  <c r="L102" i="16"/>
  <c r="E102" i="16"/>
  <c r="L101" i="16"/>
  <c r="E101" i="16"/>
  <c r="L92" i="16"/>
  <c r="E92" i="16"/>
  <c r="L91" i="16"/>
  <c r="E91" i="16"/>
  <c r="L82" i="16"/>
  <c r="E82" i="16"/>
  <c r="L81" i="16"/>
  <c r="E81" i="16"/>
  <c r="L72" i="16"/>
  <c r="E72" i="16"/>
  <c r="L71" i="16"/>
  <c r="E71" i="16"/>
  <c r="L62" i="16"/>
  <c r="E62" i="16"/>
  <c r="L61" i="16"/>
  <c r="E61" i="16"/>
  <c r="L52" i="16"/>
  <c r="E52" i="16"/>
  <c r="L51" i="16"/>
  <c r="E51" i="16"/>
  <c r="L42" i="16"/>
  <c r="E42" i="16"/>
  <c r="L41" i="16"/>
  <c r="E41" i="16"/>
  <c r="L32" i="16"/>
  <c r="E32" i="16"/>
  <c r="L31" i="16"/>
  <c r="E31" i="16"/>
  <c r="L22" i="16"/>
  <c r="E22" i="16"/>
  <c r="O21" i="16"/>
  <c r="N21" i="16"/>
  <c r="L21" i="16"/>
  <c r="E21" i="16"/>
  <c r="O20" i="16"/>
  <c r="N20" i="16"/>
  <c r="O19" i="16"/>
  <c r="N19" i="16"/>
  <c r="O18" i="16"/>
  <c r="N18" i="16"/>
  <c r="O17" i="16"/>
  <c r="N17" i="16"/>
  <c r="O16" i="16"/>
  <c r="N16" i="16"/>
  <c r="O15" i="16"/>
  <c r="N15" i="16"/>
  <c r="O14" i="16"/>
  <c r="N14" i="16"/>
  <c r="O13" i="16"/>
  <c r="N13" i="16"/>
  <c r="O12" i="16"/>
  <c r="N12" i="16"/>
  <c r="L12" i="16"/>
  <c r="E12" i="16"/>
  <c r="O11" i="16"/>
  <c r="N11" i="16"/>
  <c r="L11" i="16"/>
  <c r="E11" i="16"/>
  <c r="O10" i="16"/>
  <c r="N10" i="16"/>
  <c r="O9" i="16"/>
  <c r="N9" i="16"/>
  <c r="O8" i="16"/>
  <c r="N8" i="16"/>
  <c r="O7" i="16"/>
  <c r="N7" i="16"/>
  <c r="O6" i="16"/>
  <c r="N6" i="16"/>
  <c r="O5" i="16"/>
  <c r="N5" i="16"/>
  <c r="O4" i="16"/>
  <c r="N4" i="16"/>
  <c r="O3" i="16"/>
  <c r="N3" i="16"/>
  <c r="O2" i="16"/>
  <c r="N2" i="16"/>
  <c r="L2" i="16"/>
  <c r="E2" i="16"/>
  <c r="L1" i="16"/>
  <c r="O1" i="16" s="1"/>
  <c r="E1" i="16"/>
  <c r="N1" i="16" s="1"/>
  <c r="L202" i="15"/>
  <c r="E202" i="15"/>
  <c r="L201" i="15"/>
  <c r="E201" i="15"/>
  <c r="L192" i="15"/>
  <c r="E192" i="15"/>
  <c r="L191" i="15"/>
  <c r="E191" i="15"/>
  <c r="L182" i="15"/>
  <c r="E182" i="15"/>
  <c r="L181" i="15"/>
  <c r="E181" i="15"/>
  <c r="L172" i="15"/>
  <c r="E172" i="15"/>
  <c r="L171" i="15"/>
  <c r="E171" i="15"/>
  <c r="L162" i="15"/>
  <c r="E162" i="15"/>
  <c r="L161" i="15"/>
  <c r="E161" i="15"/>
  <c r="L152" i="15"/>
  <c r="E152" i="15"/>
  <c r="L151" i="15"/>
  <c r="E151" i="15"/>
  <c r="L142" i="15"/>
  <c r="E142" i="15"/>
  <c r="L141" i="15"/>
  <c r="E141" i="15"/>
  <c r="L132" i="15"/>
  <c r="E132" i="15"/>
  <c r="L131" i="15"/>
  <c r="E131" i="15"/>
  <c r="L122" i="15"/>
  <c r="E122" i="15"/>
  <c r="L121" i="15"/>
  <c r="E121" i="15"/>
  <c r="L112" i="15"/>
  <c r="E112" i="15"/>
  <c r="L111" i="15"/>
  <c r="E111" i="15"/>
  <c r="L102" i="15"/>
  <c r="E102" i="15"/>
  <c r="L101" i="15"/>
  <c r="E101" i="15"/>
  <c r="L92" i="15"/>
  <c r="E92" i="15"/>
  <c r="L91" i="15"/>
  <c r="E91" i="15"/>
  <c r="L82" i="15"/>
  <c r="E82" i="15"/>
  <c r="L81" i="15"/>
  <c r="E81" i="15"/>
  <c r="L72" i="15"/>
  <c r="E72" i="15"/>
  <c r="L71" i="15"/>
  <c r="E71" i="15"/>
  <c r="L62" i="15"/>
  <c r="E62" i="15"/>
  <c r="L61" i="15"/>
  <c r="E61" i="15"/>
  <c r="L52" i="15"/>
  <c r="E52" i="15"/>
  <c r="L51" i="15"/>
  <c r="E51" i="15"/>
  <c r="L42" i="15"/>
  <c r="E42" i="15"/>
  <c r="L41" i="15"/>
  <c r="E41" i="15"/>
  <c r="L32" i="15"/>
  <c r="E32" i="15"/>
  <c r="L31" i="15"/>
  <c r="E31" i="15"/>
  <c r="L22" i="15"/>
  <c r="E22" i="15"/>
  <c r="O21" i="15"/>
  <c r="N21" i="15"/>
  <c r="L21" i="15"/>
  <c r="E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L12" i="15"/>
  <c r="E12" i="15"/>
  <c r="O11" i="15"/>
  <c r="N11" i="15"/>
  <c r="L11" i="15"/>
  <c r="E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N2" i="15"/>
  <c r="L2" i="15"/>
  <c r="E2" i="15"/>
  <c r="L1" i="15"/>
  <c r="O1" i="15" s="1"/>
  <c r="E1" i="15"/>
  <c r="N1" i="15" s="1"/>
  <c r="L202" i="14"/>
  <c r="E202" i="14"/>
  <c r="L201" i="14"/>
  <c r="E201" i="14"/>
  <c r="L192" i="14"/>
  <c r="E192" i="14"/>
  <c r="L191" i="14"/>
  <c r="E191" i="14"/>
  <c r="L182" i="14"/>
  <c r="E182" i="14"/>
  <c r="L181" i="14"/>
  <c r="E181" i="14"/>
  <c r="L172" i="14"/>
  <c r="E172" i="14"/>
  <c r="L171" i="14"/>
  <c r="E171" i="14"/>
  <c r="L162" i="14"/>
  <c r="E162" i="14"/>
  <c r="L161" i="14"/>
  <c r="E161" i="14"/>
  <c r="L152" i="14"/>
  <c r="E152" i="14"/>
  <c r="L151" i="14"/>
  <c r="E151" i="14"/>
  <c r="L142" i="14"/>
  <c r="E142" i="14"/>
  <c r="L141" i="14"/>
  <c r="E141" i="14"/>
  <c r="L132" i="14"/>
  <c r="E132" i="14"/>
  <c r="L131" i="14"/>
  <c r="E131" i="14"/>
  <c r="L122" i="14"/>
  <c r="E122" i="14"/>
  <c r="L121" i="14"/>
  <c r="E121" i="14"/>
  <c r="L112" i="14"/>
  <c r="E112" i="14"/>
  <c r="L111" i="14"/>
  <c r="E111" i="14"/>
  <c r="L102" i="14"/>
  <c r="E102" i="14"/>
  <c r="L101" i="14"/>
  <c r="E101" i="14"/>
  <c r="L92" i="14"/>
  <c r="E92" i="14"/>
  <c r="L91" i="14"/>
  <c r="E91" i="14"/>
  <c r="L82" i="14"/>
  <c r="E82" i="14"/>
  <c r="L81" i="14"/>
  <c r="E81" i="14"/>
  <c r="L72" i="14"/>
  <c r="E72" i="14"/>
  <c r="L71" i="14"/>
  <c r="E71" i="14"/>
  <c r="L62" i="14"/>
  <c r="E62" i="14"/>
  <c r="L61" i="14"/>
  <c r="E61" i="14"/>
  <c r="L52" i="14"/>
  <c r="E52" i="14"/>
  <c r="L51" i="14"/>
  <c r="E51" i="14"/>
  <c r="L42" i="14"/>
  <c r="E42" i="14"/>
  <c r="L41" i="14"/>
  <c r="E41" i="14"/>
  <c r="L32" i="14"/>
  <c r="E32" i="14"/>
  <c r="L31" i="14"/>
  <c r="E31" i="14"/>
  <c r="L22" i="14"/>
  <c r="E22" i="14"/>
  <c r="O21" i="14"/>
  <c r="N21" i="14"/>
  <c r="L21" i="14"/>
  <c r="E21" i="14"/>
  <c r="O20" i="14"/>
  <c r="N20" i="14"/>
  <c r="O19" i="14"/>
  <c r="N19" i="14"/>
  <c r="O18" i="14"/>
  <c r="N18" i="14"/>
  <c r="O17" i="14"/>
  <c r="N17" i="14"/>
  <c r="O16" i="14"/>
  <c r="N16" i="14"/>
  <c r="O15" i="14"/>
  <c r="N15" i="14"/>
  <c r="O14" i="14"/>
  <c r="N14" i="14"/>
  <c r="O13" i="14"/>
  <c r="N13" i="14"/>
  <c r="O12" i="14"/>
  <c r="N12" i="14"/>
  <c r="L12" i="14"/>
  <c r="E12" i="14"/>
  <c r="O11" i="14"/>
  <c r="N11" i="14"/>
  <c r="L11" i="14"/>
  <c r="E11" i="14"/>
  <c r="O10" i="14"/>
  <c r="N10" i="14"/>
  <c r="O9" i="14"/>
  <c r="N9" i="14"/>
  <c r="O8" i="14"/>
  <c r="N8" i="14"/>
  <c r="O7" i="14"/>
  <c r="N7" i="14"/>
  <c r="O6" i="14"/>
  <c r="N6" i="14"/>
  <c r="O5" i="14"/>
  <c r="N5" i="14"/>
  <c r="O4" i="14"/>
  <c r="N4" i="14"/>
  <c r="O3" i="14"/>
  <c r="N3" i="14"/>
  <c r="O2" i="14"/>
  <c r="N2" i="14"/>
  <c r="L2" i="14"/>
  <c r="E2" i="14"/>
  <c r="L1" i="14"/>
  <c r="O1" i="14" s="1"/>
  <c r="E1" i="14"/>
  <c r="N1" i="14" s="1"/>
  <c r="L11" i="12"/>
  <c r="O2" i="12" s="1"/>
  <c r="L12" i="12"/>
  <c r="L21" i="12"/>
  <c r="O3" i="12" s="1"/>
  <c r="L22" i="12"/>
  <c r="L31" i="12"/>
  <c r="O4" i="12" s="1"/>
  <c r="L32" i="12"/>
  <c r="L41" i="12"/>
  <c r="O5" i="12" s="1"/>
  <c r="L42" i="12"/>
  <c r="L51" i="12"/>
  <c r="O6" i="12" s="1"/>
  <c r="L52" i="12"/>
  <c r="L61" i="12"/>
  <c r="O7" i="12" s="1"/>
  <c r="L62" i="12"/>
  <c r="L71" i="12"/>
  <c r="O8" i="12" s="1"/>
  <c r="L72" i="12"/>
  <c r="L81" i="12"/>
  <c r="O9" i="12" s="1"/>
  <c r="L82" i="12"/>
  <c r="L91" i="12"/>
  <c r="O10" i="12" s="1"/>
  <c r="L92" i="12"/>
  <c r="L101" i="12"/>
  <c r="O11" i="12" s="1"/>
  <c r="L102" i="12"/>
  <c r="L111" i="12"/>
  <c r="O12" i="12" s="1"/>
  <c r="L112" i="12"/>
  <c r="L121" i="12"/>
  <c r="O13" i="12" s="1"/>
  <c r="L122" i="12"/>
  <c r="L131" i="12"/>
  <c r="O14" i="12" s="1"/>
  <c r="L132" i="12"/>
  <c r="L141" i="12"/>
  <c r="O15" i="12" s="1"/>
  <c r="L142" i="12"/>
  <c r="L151" i="12"/>
  <c r="O16" i="12" s="1"/>
  <c r="L152" i="12"/>
  <c r="L161" i="12"/>
  <c r="O17" i="12" s="1"/>
  <c r="L162" i="12"/>
  <c r="L171" i="12"/>
  <c r="O18" i="12" s="1"/>
  <c r="L172" i="12"/>
  <c r="L181" i="12"/>
  <c r="O19" i="12" s="1"/>
  <c r="L182" i="12"/>
  <c r="L191" i="12"/>
  <c r="O20" i="12" s="1"/>
  <c r="L192" i="12"/>
  <c r="L201" i="12"/>
  <c r="O21" i="12" s="1"/>
  <c r="L202" i="12"/>
  <c r="L2" i="12"/>
  <c r="L1" i="12"/>
  <c r="O1" i="12" s="1"/>
  <c r="E11" i="12"/>
  <c r="N2" i="12" s="1"/>
  <c r="E12" i="12"/>
  <c r="E21" i="12"/>
  <c r="N3" i="12" s="1"/>
  <c r="E22" i="12"/>
  <c r="E31" i="12"/>
  <c r="N4" i="12" s="1"/>
  <c r="E32" i="12"/>
  <c r="E41" i="12"/>
  <c r="N5" i="12" s="1"/>
  <c r="E42" i="12"/>
  <c r="E51" i="12"/>
  <c r="N6" i="12" s="1"/>
  <c r="E52" i="12"/>
  <c r="E61" i="12"/>
  <c r="N7" i="12" s="1"/>
  <c r="E62" i="12"/>
  <c r="E71" i="12"/>
  <c r="N8" i="12" s="1"/>
  <c r="E72" i="12"/>
  <c r="E81" i="12"/>
  <c r="N9" i="12" s="1"/>
  <c r="E82" i="12"/>
  <c r="E91" i="12"/>
  <c r="N10" i="12" s="1"/>
  <c r="E92" i="12"/>
  <c r="E101" i="12"/>
  <c r="N11" i="12" s="1"/>
  <c r="E102" i="12"/>
  <c r="E111" i="12"/>
  <c r="N12" i="12" s="1"/>
  <c r="E112" i="12"/>
  <c r="E121" i="12"/>
  <c r="N13" i="12" s="1"/>
  <c r="E122" i="12"/>
  <c r="E131" i="12"/>
  <c r="N14" i="12" s="1"/>
  <c r="E132" i="12"/>
  <c r="E141" i="12"/>
  <c r="N15" i="12" s="1"/>
  <c r="E142" i="12"/>
  <c r="E151" i="12"/>
  <c r="N16" i="12" s="1"/>
  <c r="E152" i="12"/>
  <c r="E161" i="12"/>
  <c r="N17" i="12" s="1"/>
  <c r="E162" i="12"/>
  <c r="E171" i="12"/>
  <c r="N18" i="12" s="1"/>
  <c r="E172" i="12"/>
  <c r="E181" i="12"/>
  <c r="N19" i="12" s="1"/>
  <c r="E182" i="12"/>
  <c r="E191" i="12"/>
  <c r="N20" i="12" s="1"/>
  <c r="E192" i="12"/>
  <c r="E201" i="12"/>
  <c r="N21" i="12" s="1"/>
  <c r="E202" i="12"/>
  <c r="E2" i="12"/>
  <c r="E1" i="12"/>
  <c r="N1" i="12" s="1"/>
  <c r="R28" i="11"/>
  <c r="L5" i="2"/>
  <c r="N5" i="2"/>
  <c r="M2" i="2"/>
  <c r="L2" i="2"/>
  <c r="M8" i="2"/>
  <c r="L8" i="2"/>
  <c r="M6" i="2"/>
  <c r="L6" i="2"/>
  <c r="M3" i="2"/>
  <c r="L3" i="2"/>
  <c r="M7" i="2"/>
  <c r="L7" i="2"/>
  <c r="M5" i="2"/>
  <c r="L4" i="2"/>
  <c r="I13" i="2"/>
  <c r="I2" i="2"/>
  <c r="D2" i="2"/>
  <c r="R25" i="11"/>
  <c r="K21" i="11"/>
  <c r="N22" i="11" s="1"/>
  <c r="O22" i="11" s="1"/>
  <c r="E202" i="11"/>
  <c r="K2001" i="11"/>
  <c r="K1901" i="11"/>
  <c r="K1801" i="11"/>
  <c r="K1701" i="11"/>
  <c r="K1601" i="11"/>
  <c r="K1501" i="11"/>
  <c r="K1401" i="11"/>
  <c r="K1301" i="11"/>
  <c r="K1201" i="11"/>
  <c r="K1101" i="11"/>
  <c r="K1001" i="11"/>
  <c r="K901" i="11"/>
  <c r="K801" i="11"/>
  <c r="K701" i="11"/>
  <c r="K601" i="11"/>
  <c r="K501" i="11"/>
  <c r="K401" i="11"/>
  <c r="K301" i="11"/>
  <c r="K202" i="11"/>
  <c r="K201" i="11"/>
  <c r="E201" i="11"/>
  <c r="K192" i="11"/>
  <c r="E192" i="11"/>
  <c r="K191" i="11"/>
  <c r="E191" i="11"/>
  <c r="K182" i="11"/>
  <c r="E182" i="11"/>
  <c r="K181" i="11"/>
  <c r="E181" i="11"/>
  <c r="K172" i="11"/>
  <c r="E172" i="11"/>
  <c r="K171" i="11"/>
  <c r="E171" i="11"/>
  <c r="K162" i="11"/>
  <c r="E162" i="11"/>
  <c r="K161" i="11"/>
  <c r="E161" i="11"/>
  <c r="K152" i="11"/>
  <c r="E152" i="11"/>
  <c r="K151" i="11"/>
  <c r="E151" i="11"/>
  <c r="K142" i="11"/>
  <c r="E142" i="11"/>
  <c r="K141" i="11"/>
  <c r="E141" i="11"/>
  <c r="K132" i="11"/>
  <c r="E132" i="11"/>
  <c r="K131" i="11"/>
  <c r="E131" i="11"/>
  <c r="K122" i="11"/>
  <c r="E122" i="11"/>
  <c r="K121" i="11"/>
  <c r="E121" i="11"/>
  <c r="K112" i="11"/>
  <c r="E112" i="11"/>
  <c r="K111" i="11"/>
  <c r="E111" i="11"/>
  <c r="K102" i="11"/>
  <c r="E102" i="11"/>
  <c r="K101" i="11"/>
  <c r="E101" i="11"/>
  <c r="K92" i="11"/>
  <c r="E92" i="11"/>
  <c r="K91" i="11"/>
  <c r="E91" i="11"/>
  <c r="K82" i="11"/>
  <c r="E82" i="11"/>
  <c r="K81" i="11"/>
  <c r="E81" i="11"/>
  <c r="K72" i="11"/>
  <c r="E72" i="11"/>
  <c r="K71" i="11"/>
  <c r="E71" i="11"/>
  <c r="K62" i="11"/>
  <c r="E62" i="11"/>
  <c r="K61" i="11"/>
  <c r="E61" i="11"/>
  <c r="M26" i="11" s="1"/>
  <c r="K52" i="11"/>
  <c r="E52" i="11"/>
  <c r="K51" i="11"/>
  <c r="E51" i="11"/>
  <c r="K42" i="11"/>
  <c r="E42" i="11"/>
  <c r="K41" i="11"/>
  <c r="N24" i="11" s="1"/>
  <c r="E41" i="11"/>
  <c r="N40" i="11"/>
  <c r="S40" i="11" s="1"/>
  <c r="T40" i="11" s="1"/>
  <c r="M40" i="11"/>
  <c r="N39" i="11"/>
  <c r="S39" i="11" s="1"/>
  <c r="T39" i="11" s="1"/>
  <c r="M39" i="11"/>
  <c r="N38" i="11"/>
  <c r="S38" i="11" s="1"/>
  <c r="T38" i="11" s="1"/>
  <c r="M38" i="11"/>
  <c r="N37" i="11"/>
  <c r="S37" i="11" s="1"/>
  <c r="T37" i="11" s="1"/>
  <c r="M37" i="11"/>
  <c r="N36" i="11"/>
  <c r="S36" i="11" s="1"/>
  <c r="T36" i="11" s="1"/>
  <c r="M36" i="11"/>
  <c r="N35" i="11"/>
  <c r="S35" i="11" s="1"/>
  <c r="T35" i="11" s="1"/>
  <c r="M35" i="11"/>
  <c r="N34" i="11"/>
  <c r="S34" i="11" s="1"/>
  <c r="T34" i="11" s="1"/>
  <c r="M34" i="11"/>
  <c r="N33" i="11"/>
  <c r="S33" i="11" s="1"/>
  <c r="T33" i="11" s="1"/>
  <c r="M33" i="11"/>
  <c r="N32" i="11"/>
  <c r="S32" i="11" s="1"/>
  <c r="T32" i="11" s="1"/>
  <c r="M32" i="11"/>
  <c r="K32" i="11"/>
  <c r="E32" i="11"/>
  <c r="N31" i="11"/>
  <c r="S31" i="11" s="1"/>
  <c r="T31" i="11" s="1"/>
  <c r="M31" i="11"/>
  <c r="K31" i="11"/>
  <c r="E31" i="11"/>
  <c r="N30" i="11"/>
  <c r="S30" i="11" s="1"/>
  <c r="T30" i="11" s="1"/>
  <c r="M30" i="11"/>
  <c r="N29" i="11"/>
  <c r="S29" i="11" s="1"/>
  <c r="T29" i="11" s="1"/>
  <c r="M29" i="11"/>
  <c r="N28" i="11"/>
  <c r="S28" i="11" s="1"/>
  <c r="T28" i="11" s="1"/>
  <c r="M28" i="11"/>
  <c r="N27" i="11"/>
  <c r="S27" i="11" s="1"/>
  <c r="T27" i="11" s="1"/>
  <c r="M27" i="11"/>
  <c r="N26" i="11"/>
  <c r="N25" i="11"/>
  <c r="M25" i="11"/>
  <c r="S24" i="11"/>
  <c r="T24" i="11" s="1"/>
  <c r="M24" i="11"/>
  <c r="O24" i="11" s="1"/>
  <c r="N23" i="11"/>
  <c r="S23" i="11" s="1"/>
  <c r="T23" i="11" s="1"/>
  <c r="M23" i="11"/>
  <c r="K22" i="11"/>
  <c r="E22" i="11"/>
  <c r="S22" i="11"/>
  <c r="T22" i="11" s="1"/>
  <c r="E21" i="11"/>
  <c r="M22" i="11" s="1"/>
  <c r="K12" i="11"/>
  <c r="E12" i="11"/>
  <c r="K11" i="11"/>
  <c r="N21" i="11" s="1"/>
  <c r="S21" i="11" s="1"/>
  <c r="T21" i="11" s="1"/>
  <c r="E11" i="11"/>
  <c r="M21" i="11" s="1"/>
  <c r="K2" i="11"/>
  <c r="E2" i="11"/>
  <c r="K1" i="11"/>
  <c r="N20" i="11" s="1"/>
  <c r="S20" i="11" s="1"/>
  <c r="T20" i="11" s="1"/>
  <c r="E1" i="11"/>
  <c r="M20" i="11" s="1"/>
  <c r="N3" i="2"/>
  <c r="N2" i="2"/>
  <c r="N4" i="2"/>
  <c r="N6" i="2"/>
  <c r="N7" i="2"/>
  <c r="N8" i="2"/>
  <c r="I24" i="2"/>
  <c r="I35" i="2"/>
  <c r="I46" i="2"/>
  <c r="I57" i="2"/>
  <c r="I68" i="2"/>
  <c r="D68" i="2"/>
  <c r="D57" i="2"/>
  <c r="D46" i="2"/>
  <c r="D35" i="2"/>
  <c r="D24" i="2"/>
  <c r="D13" i="2"/>
  <c r="O25" i="11" l="1"/>
  <c r="S25" i="11"/>
  <c r="T25" i="11" s="1"/>
  <c r="P1" i="20"/>
  <c r="Y13" i="20" s="1"/>
  <c r="P2" i="20"/>
  <c r="Y14" i="20" s="1"/>
  <c r="T4" i="20" s="1"/>
  <c r="P3" i="20"/>
  <c r="Y15" i="20" s="1"/>
  <c r="S4" i="20" s="1"/>
  <c r="P4" i="20"/>
  <c r="Y16" i="20" s="1"/>
  <c r="U5" i="20" s="1"/>
  <c r="P5" i="20"/>
  <c r="Y17" i="20" s="1"/>
  <c r="V5" i="20" s="1"/>
  <c r="P6" i="20"/>
  <c r="Y18" i="20" s="1"/>
  <c r="T5" i="20" s="1"/>
  <c r="P7" i="20"/>
  <c r="Y19" i="20" s="1"/>
  <c r="S5" i="20" s="1"/>
  <c r="P8" i="20"/>
  <c r="Y20" i="20" s="1"/>
  <c r="U7" i="20" s="1"/>
  <c r="P9" i="20"/>
  <c r="Y21" i="20" s="1"/>
  <c r="V7" i="20" s="1"/>
  <c r="P10" i="20"/>
  <c r="Y22" i="20" s="1"/>
  <c r="X7" i="20" s="1"/>
  <c r="P11" i="20"/>
  <c r="Y23" i="20" s="1"/>
  <c r="T7" i="20" s="1"/>
  <c r="P12" i="20"/>
  <c r="Y24" i="20" s="1"/>
  <c r="W7" i="20" s="1"/>
  <c r="P13" i="20"/>
  <c r="Y25" i="20" s="1"/>
  <c r="S7" i="20" s="1"/>
  <c r="P14" i="20"/>
  <c r="Y26" i="20" s="1"/>
  <c r="T3" i="20" s="1"/>
  <c r="P15" i="20"/>
  <c r="Y27" i="20" s="1"/>
  <c r="S3" i="20" s="1"/>
  <c r="P16" i="20"/>
  <c r="Y28" i="20" s="1"/>
  <c r="U6" i="20" s="1"/>
  <c r="P17" i="20"/>
  <c r="Y29" i="20" s="1"/>
  <c r="V6" i="20" s="1"/>
  <c r="P18" i="20"/>
  <c r="Y30" i="20" s="1"/>
  <c r="T6" i="20" s="1"/>
  <c r="P19" i="20"/>
  <c r="Y31" i="20" s="1"/>
  <c r="W6" i="20" s="1"/>
  <c r="P20" i="20"/>
  <c r="Y32" i="20" s="1"/>
  <c r="S6" i="20" s="1"/>
  <c r="P21" i="20"/>
  <c r="Y33" i="20" s="1"/>
  <c r="S2" i="20" s="1"/>
  <c r="P1" i="19"/>
  <c r="Y13" i="19" s="1"/>
  <c r="P2" i="19"/>
  <c r="Y14" i="19" s="1"/>
  <c r="T4" i="19" s="1"/>
  <c r="P3" i="19"/>
  <c r="Y15" i="19" s="1"/>
  <c r="S4" i="19" s="1"/>
  <c r="P4" i="19"/>
  <c r="Y16" i="19" s="1"/>
  <c r="U5" i="19" s="1"/>
  <c r="P5" i="19"/>
  <c r="Y17" i="19" s="1"/>
  <c r="V5" i="19" s="1"/>
  <c r="P6" i="19"/>
  <c r="Y18" i="19" s="1"/>
  <c r="T5" i="19" s="1"/>
  <c r="P7" i="19"/>
  <c r="Y19" i="19" s="1"/>
  <c r="S5" i="19" s="1"/>
  <c r="P8" i="19"/>
  <c r="Y20" i="19" s="1"/>
  <c r="U7" i="19" s="1"/>
  <c r="P9" i="19"/>
  <c r="Y21" i="19" s="1"/>
  <c r="V7" i="19" s="1"/>
  <c r="P10" i="19"/>
  <c r="Y22" i="19" s="1"/>
  <c r="X7" i="19" s="1"/>
  <c r="P11" i="19"/>
  <c r="Y23" i="19" s="1"/>
  <c r="T7" i="19" s="1"/>
  <c r="P12" i="19"/>
  <c r="Y24" i="19" s="1"/>
  <c r="W7" i="19" s="1"/>
  <c r="P13" i="19"/>
  <c r="Y25" i="19" s="1"/>
  <c r="S7" i="19" s="1"/>
  <c r="P14" i="19"/>
  <c r="Y26" i="19" s="1"/>
  <c r="T3" i="19" s="1"/>
  <c r="P15" i="19"/>
  <c r="Y27" i="19" s="1"/>
  <c r="S3" i="19" s="1"/>
  <c r="P16" i="19"/>
  <c r="Y28" i="19" s="1"/>
  <c r="U6" i="19" s="1"/>
  <c r="P17" i="19"/>
  <c r="Y29" i="19" s="1"/>
  <c r="V6" i="19" s="1"/>
  <c r="P18" i="19"/>
  <c r="Y30" i="19" s="1"/>
  <c r="T6" i="19" s="1"/>
  <c r="P19" i="19"/>
  <c r="Y31" i="19" s="1"/>
  <c r="W6" i="19" s="1"/>
  <c r="P20" i="19"/>
  <c r="Y32" i="19" s="1"/>
  <c r="S6" i="19" s="1"/>
  <c r="P21" i="19"/>
  <c r="Y33" i="19" s="1"/>
  <c r="S2" i="19" s="1"/>
  <c r="P1" i="17"/>
  <c r="Y13" i="17" s="1"/>
  <c r="P2" i="17"/>
  <c r="Y14" i="17" s="1"/>
  <c r="T4" i="17" s="1"/>
  <c r="P3" i="17"/>
  <c r="Y15" i="17" s="1"/>
  <c r="S4" i="17" s="1"/>
  <c r="P4" i="17"/>
  <c r="Y16" i="17" s="1"/>
  <c r="U5" i="17" s="1"/>
  <c r="P5" i="17"/>
  <c r="Y17" i="17" s="1"/>
  <c r="V5" i="17" s="1"/>
  <c r="P6" i="17"/>
  <c r="Y18" i="17" s="1"/>
  <c r="T5" i="17" s="1"/>
  <c r="P7" i="17"/>
  <c r="Y19" i="17" s="1"/>
  <c r="S5" i="17" s="1"/>
  <c r="P8" i="17"/>
  <c r="Y20" i="17" s="1"/>
  <c r="U7" i="17" s="1"/>
  <c r="P9" i="17"/>
  <c r="Y21" i="17" s="1"/>
  <c r="V7" i="17" s="1"/>
  <c r="P10" i="17"/>
  <c r="Y22" i="17" s="1"/>
  <c r="X7" i="17" s="1"/>
  <c r="P11" i="17"/>
  <c r="Y23" i="17" s="1"/>
  <c r="T7" i="17" s="1"/>
  <c r="P12" i="17"/>
  <c r="Y24" i="17" s="1"/>
  <c r="W7" i="17" s="1"/>
  <c r="P13" i="17"/>
  <c r="Y25" i="17" s="1"/>
  <c r="S7" i="17" s="1"/>
  <c r="P14" i="17"/>
  <c r="Y26" i="17" s="1"/>
  <c r="T3" i="17" s="1"/>
  <c r="P15" i="17"/>
  <c r="Y27" i="17" s="1"/>
  <c r="S3" i="17" s="1"/>
  <c r="P16" i="17"/>
  <c r="Y28" i="17" s="1"/>
  <c r="U6" i="17" s="1"/>
  <c r="P17" i="17"/>
  <c r="Y29" i="17" s="1"/>
  <c r="V6" i="17" s="1"/>
  <c r="P18" i="17"/>
  <c r="Y30" i="17" s="1"/>
  <c r="T6" i="17" s="1"/>
  <c r="P19" i="17"/>
  <c r="Y31" i="17" s="1"/>
  <c r="W6" i="17" s="1"/>
  <c r="P20" i="17"/>
  <c r="Y32" i="17" s="1"/>
  <c r="S6" i="17" s="1"/>
  <c r="P21" i="17"/>
  <c r="Y33" i="17" s="1"/>
  <c r="S2" i="17" s="1"/>
  <c r="P1" i="16"/>
  <c r="Y13" i="16" s="1"/>
  <c r="P2" i="16"/>
  <c r="Y14" i="16" s="1"/>
  <c r="T4" i="16" s="1"/>
  <c r="P3" i="16"/>
  <c r="Y15" i="16" s="1"/>
  <c r="S4" i="16" s="1"/>
  <c r="P4" i="16"/>
  <c r="Y16" i="16" s="1"/>
  <c r="U5" i="16" s="1"/>
  <c r="P5" i="16"/>
  <c r="Y17" i="16" s="1"/>
  <c r="V5" i="16" s="1"/>
  <c r="P6" i="16"/>
  <c r="Y18" i="16" s="1"/>
  <c r="T5" i="16" s="1"/>
  <c r="P7" i="16"/>
  <c r="Y19" i="16" s="1"/>
  <c r="S5" i="16" s="1"/>
  <c r="P8" i="16"/>
  <c r="Y20" i="16" s="1"/>
  <c r="U7" i="16" s="1"/>
  <c r="P9" i="16"/>
  <c r="Y21" i="16" s="1"/>
  <c r="V7" i="16" s="1"/>
  <c r="P10" i="16"/>
  <c r="Y22" i="16" s="1"/>
  <c r="X7" i="16" s="1"/>
  <c r="P11" i="16"/>
  <c r="Y23" i="16" s="1"/>
  <c r="T7" i="16" s="1"/>
  <c r="P12" i="16"/>
  <c r="Y24" i="16" s="1"/>
  <c r="W7" i="16" s="1"/>
  <c r="P13" i="16"/>
  <c r="Y25" i="16" s="1"/>
  <c r="S7" i="16" s="1"/>
  <c r="P14" i="16"/>
  <c r="Y26" i="16" s="1"/>
  <c r="T3" i="16" s="1"/>
  <c r="P15" i="16"/>
  <c r="Y27" i="16" s="1"/>
  <c r="S3" i="16" s="1"/>
  <c r="P16" i="16"/>
  <c r="Y28" i="16" s="1"/>
  <c r="U6" i="16" s="1"/>
  <c r="P17" i="16"/>
  <c r="Y29" i="16" s="1"/>
  <c r="V6" i="16" s="1"/>
  <c r="P18" i="16"/>
  <c r="Y30" i="16" s="1"/>
  <c r="T6" i="16" s="1"/>
  <c r="P19" i="16"/>
  <c r="Y31" i="16" s="1"/>
  <c r="W6" i="16" s="1"/>
  <c r="P20" i="16"/>
  <c r="Y32" i="16" s="1"/>
  <c r="S6" i="16" s="1"/>
  <c r="P21" i="16"/>
  <c r="Y33" i="16" s="1"/>
  <c r="S2" i="16" s="1"/>
  <c r="P1" i="15"/>
  <c r="Y13" i="15" s="1"/>
  <c r="P2" i="15"/>
  <c r="Y14" i="15" s="1"/>
  <c r="T4" i="15" s="1"/>
  <c r="P3" i="15"/>
  <c r="Y15" i="15" s="1"/>
  <c r="S4" i="15" s="1"/>
  <c r="P4" i="15"/>
  <c r="Y16" i="15" s="1"/>
  <c r="U5" i="15" s="1"/>
  <c r="P5" i="15"/>
  <c r="Y17" i="15" s="1"/>
  <c r="V5" i="15" s="1"/>
  <c r="P6" i="15"/>
  <c r="Y18" i="15" s="1"/>
  <c r="T5" i="15" s="1"/>
  <c r="P7" i="15"/>
  <c r="Y19" i="15" s="1"/>
  <c r="S5" i="15" s="1"/>
  <c r="P8" i="15"/>
  <c r="Y20" i="15" s="1"/>
  <c r="U7" i="15" s="1"/>
  <c r="P9" i="15"/>
  <c r="Y21" i="15" s="1"/>
  <c r="V7" i="15" s="1"/>
  <c r="P10" i="15"/>
  <c r="Y22" i="15" s="1"/>
  <c r="X7" i="15" s="1"/>
  <c r="P11" i="15"/>
  <c r="Y23" i="15" s="1"/>
  <c r="T7" i="15" s="1"/>
  <c r="P12" i="15"/>
  <c r="Y24" i="15" s="1"/>
  <c r="W7" i="15" s="1"/>
  <c r="P13" i="15"/>
  <c r="Y25" i="15" s="1"/>
  <c r="S7" i="15" s="1"/>
  <c r="P14" i="15"/>
  <c r="Y26" i="15" s="1"/>
  <c r="T3" i="15" s="1"/>
  <c r="P15" i="15"/>
  <c r="Y27" i="15" s="1"/>
  <c r="S3" i="15" s="1"/>
  <c r="P16" i="15"/>
  <c r="Y28" i="15" s="1"/>
  <c r="U6" i="15" s="1"/>
  <c r="P17" i="15"/>
  <c r="Y29" i="15" s="1"/>
  <c r="V6" i="15" s="1"/>
  <c r="P18" i="15"/>
  <c r="Y30" i="15" s="1"/>
  <c r="T6" i="15" s="1"/>
  <c r="P19" i="15"/>
  <c r="Y31" i="15" s="1"/>
  <c r="W6" i="15" s="1"/>
  <c r="P20" i="15"/>
  <c r="Y32" i="15" s="1"/>
  <c r="S6" i="15" s="1"/>
  <c r="P21" i="15"/>
  <c r="Y33" i="15" s="1"/>
  <c r="S2" i="15" s="1"/>
  <c r="P1" i="14"/>
  <c r="Y13" i="14" s="1"/>
  <c r="P2" i="14"/>
  <c r="Y14" i="14" s="1"/>
  <c r="T4" i="14" s="1"/>
  <c r="P3" i="14"/>
  <c r="Y15" i="14" s="1"/>
  <c r="S4" i="14" s="1"/>
  <c r="P4" i="14"/>
  <c r="Y16" i="14" s="1"/>
  <c r="U5" i="14" s="1"/>
  <c r="P5" i="14"/>
  <c r="Y17" i="14" s="1"/>
  <c r="V5" i="14" s="1"/>
  <c r="P6" i="14"/>
  <c r="Y18" i="14" s="1"/>
  <c r="T5" i="14" s="1"/>
  <c r="P7" i="14"/>
  <c r="Y19" i="14" s="1"/>
  <c r="S5" i="14" s="1"/>
  <c r="P8" i="14"/>
  <c r="Y20" i="14" s="1"/>
  <c r="U7" i="14" s="1"/>
  <c r="P9" i="14"/>
  <c r="Y21" i="14" s="1"/>
  <c r="V7" i="14" s="1"/>
  <c r="P10" i="14"/>
  <c r="Y22" i="14" s="1"/>
  <c r="X7" i="14" s="1"/>
  <c r="P11" i="14"/>
  <c r="Y23" i="14" s="1"/>
  <c r="T7" i="14" s="1"/>
  <c r="P12" i="14"/>
  <c r="Y24" i="14" s="1"/>
  <c r="W7" i="14" s="1"/>
  <c r="P13" i="14"/>
  <c r="Y25" i="14" s="1"/>
  <c r="S7" i="14" s="1"/>
  <c r="P14" i="14"/>
  <c r="Y26" i="14" s="1"/>
  <c r="T3" i="14" s="1"/>
  <c r="P15" i="14"/>
  <c r="Y27" i="14" s="1"/>
  <c r="S3" i="14" s="1"/>
  <c r="P16" i="14"/>
  <c r="Y28" i="14" s="1"/>
  <c r="U6" i="14" s="1"/>
  <c r="P17" i="14"/>
  <c r="Y29" i="14" s="1"/>
  <c r="V6" i="14" s="1"/>
  <c r="P18" i="14"/>
  <c r="Y30" i="14" s="1"/>
  <c r="T6" i="14" s="1"/>
  <c r="P19" i="14"/>
  <c r="Y31" i="14" s="1"/>
  <c r="W6" i="14" s="1"/>
  <c r="P20" i="14"/>
  <c r="Y32" i="14" s="1"/>
  <c r="S6" i="14" s="1"/>
  <c r="P21" i="14"/>
  <c r="Y33" i="14" s="1"/>
  <c r="S2" i="14" s="1"/>
  <c r="P1" i="12"/>
  <c r="Y13" i="12" s="1"/>
  <c r="P21" i="12"/>
  <c r="Y33" i="12" s="1"/>
  <c r="P20" i="12"/>
  <c r="Y32" i="12" s="1"/>
  <c r="P19" i="12"/>
  <c r="Y31" i="12" s="1"/>
  <c r="P18" i="12"/>
  <c r="Y30" i="12" s="1"/>
  <c r="P17" i="12"/>
  <c r="Y29" i="12" s="1"/>
  <c r="P16" i="12"/>
  <c r="Y28" i="12" s="1"/>
  <c r="P15" i="12"/>
  <c r="Y27" i="12" s="1"/>
  <c r="P14" i="12"/>
  <c r="Y26" i="12" s="1"/>
  <c r="P13" i="12"/>
  <c r="Y25" i="12" s="1"/>
  <c r="P12" i="12"/>
  <c r="Y24" i="12" s="1"/>
  <c r="P11" i="12"/>
  <c r="Y23" i="12" s="1"/>
  <c r="P10" i="12"/>
  <c r="Y22" i="12" s="1"/>
  <c r="P9" i="12"/>
  <c r="Y21" i="12" s="1"/>
  <c r="P8" i="12"/>
  <c r="Y20" i="12" s="1"/>
  <c r="P7" i="12"/>
  <c r="Y19" i="12" s="1"/>
  <c r="P6" i="12"/>
  <c r="Y18" i="12" s="1"/>
  <c r="P5" i="12"/>
  <c r="Y17" i="12" s="1"/>
  <c r="P4" i="12"/>
  <c r="Y16" i="12" s="1"/>
  <c r="P3" i="12"/>
  <c r="Y15" i="12" s="1"/>
  <c r="S4" i="12" s="1"/>
  <c r="P2" i="12"/>
  <c r="Y14" i="12" s="1"/>
  <c r="T4" i="12"/>
  <c r="U5" i="12"/>
  <c r="V5" i="12"/>
  <c r="T5" i="12"/>
  <c r="S5" i="12"/>
  <c r="U7" i="12"/>
  <c r="V7" i="12"/>
  <c r="X7" i="12"/>
  <c r="T7" i="12"/>
  <c r="W7" i="12"/>
  <c r="S7" i="12"/>
  <c r="T3" i="12"/>
  <c r="S3" i="12"/>
  <c r="U6" i="12"/>
  <c r="V6" i="12"/>
  <c r="T6" i="12"/>
  <c r="W6" i="12"/>
  <c r="S6" i="12"/>
  <c r="S2" i="12"/>
  <c r="S26" i="11"/>
  <c r="T26" i="11" s="1"/>
  <c r="O26" i="11"/>
  <c r="R20" i="11"/>
  <c r="O20" i="11"/>
  <c r="R21" i="11"/>
  <c r="O21" i="11"/>
  <c r="O11" i="11"/>
  <c r="R22" i="11"/>
  <c r="N11" i="11"/>
  <c r="R23" i="11"/>
  <c r="O23" i="11"/>
  <c r="P12" i="11"/>
  <c r="R24" i="11"/>
  <c r="Q12" i="11"/>
  <c r="O12" i="11"/>
  <c r="R26" i="11"/>
  <c r="N12" i="11"/>
  <c r="R27" i="11"/>
  <c r="O27" i="11"/>
  <c r="P14" i="11"/>
  <c r="O28" i="11"/>
  <c r="Q14" i="11"/>
  <c r="R29" i="11"/>
  <c r="O29" i="11"/>
  <c r="S14" i="11"/>
  <c r="R30" i="11"/>
  <c r="O30" i="11"/>
  <c r="O14" i="11"/>
  <c r="R31" i="11"/>
  <c r="O31" i="11"/>
  <c r="R14" i="11"/>
  <c r="R32" i="11"/>
  <c r="O32" i="11"/>
  <c r="N14" i="11"/>
  <c r="R33" i="11"/>
  <c r="O33" i="11"/>
  <c r="O10" i="11"/>
  <c r="R34" i="11"/>
  <c r="O34" i="11"/>
  <c r="N10" i="11"/>
  <c r="R35" i="11"/>
  <c r="O35" i="11"/>
  <c r="P13" i="11"/>
  <c r="R36" i="11"/>
  <c r="O36" i="11"/>
  <c r="Q13" i="11"/>
  <c r="R37" i="11"/>
  <c r="O37" i="11"/>
  <c r="O13" i="11"/>
  <c r="R38" i="11"/>
  <c r="O38" i="11"/>
  <c r="R13" i="11"/>
  <c r="R39" i="11"/>
  <c r="O39" i="11"/>
  <c r="N13" i="11"/>
  <c r="R40" i="11"/>
  <c r="O40" i="11"/>
  <c r="N9" i="11"/>
  <c r="Y35" i="20" l="1"/>
  <c r="U4" i="20"/>
  <c r="Y35" i="19"/>
  <c r="U4" i="19"/>
  <c r="Y35" i="17"/>
  <c r="U4" i="17"/>
  <c r="Y35" i="16"/>
  <c r="U4" i="16"/>
  <c r="Y35" i="15"/>
  <c r="U4" i="15"/>
  <c r="Y35" i="14"/>
  <c r="U4" i="14"/>
  <c r="Y35" i="12"/>
  <c r="U4" i="12"/>
  <c r="T42" i="11"/>
  <c r="P11" i="11"/>
</calcChain>
</file>

<file path=xl/sharedStrings.xml><?xml version="1.0" encoding="utf-8"?>
<sst xmlns="http://schemas.openxmlformats.org/spreadsheetml/2006/main" count="7272" uniqueCount="615">
  <si>
    <t>task 1.1</t>
  </si>
  <si>
    <t>d1 refs</t>
  </si>
  <si>
    <t>4096 ll miss rate</t>
  </si>
  <si>
    <t>N/A</t>
  </si>
  <si>
    <t>x</t>
  </si>
  <si>
    <t>Runtime (s)</t>
  </si>
  <si>
    <t>filename</t>
  </si>
  <si>
    <t>load time</t>
  </si>
  <si>
    <t>grayscale time</t>
  </si>
  <si>
    <t>no loop interchange</t>
  </si>
  <si>
    <t>with loop interchange</t>
  </si>
  <si>
    <t>Calculation time with loop with respect to without loop interchange</t>
  </si>
  <si>
    <t>bricks512.png</t>
  </si>
  <si>
    <t>tux64.png</t>
  </si>
  <si>
    <t>lulogo128.png</t>
  </si>
  <si>
    <t>checker1024.png</t>
  </si>
  <si>
    <t>test2048.png</t>
  </si>
  <si>
    <t>checker4096.png</t>
  </si>
  <si>
    <t>test3968x2944.png</t>
  </si>
  <si>
    <t>tux64</t>
  </si>
  <si>
    <t>lulogo128</t>
  </si>
  <si>
    <t>brick512</t>
  </si>
  <si>
    <t>checker1024</t>
  </si>
  <si>
    <t>test2048</t>
  </si>
  <si>
    <t>checker4096</t>
  </si>
  <si>
    <t>test3968x2944</t>
  </si>
  <si>
    <t>loop interchange</t>
  </si>
  <si>
    <t>No loop interchange</t>
  </si>
  <si>
    <t>bricks512</t>
  </si>
  <si>
    <t>bricks512.png,bricks512.png,0.010662,0.003778</t>
  </si>
  <si>
    <t>bricks512.png,bricks512.png,0.010662,0.003847</t>
  </si>
  <si>
    <t>bricks512.png,bricks512.png,0.010662,0.003832</t>
  </si>
  <si>
    <t>bricks512.png,bricks512.png,0.010662,0.003767</t>
  </si>
  <si>
    <t>bricks512.png,bricks512.png,0.010662,0.003752</t>
  </si>
  <si>
    <t>bricks512.png,bricks512.png,0.010662,0.003762</t>
  </si>
  <si>
    <t>bricks512.png,bricks512.png,0.010662,0.003755</t>
  </si>
  <si>
    <t>bricks512.png,bricks512.png,0.010662,0.003739</t>
  </si>
  <si>
    <t>bricks512.png,lulogo128.png,0.005603,0.003779</t>
  </si>
  <si>
    <t>bricks512.png,lulogo128.png,0.005603,0.003669</t>
  </si>
  <si>
    <t>bricks512.png,lulogo128.png,0.005603,0.003673</t>
  </si>
  <si>
    <t>bricks512.png,lulogo128.png,0.005603,0.003795</t>
  </si>
  <si>
    <t>bricks512.png,lulogo128.png,0.005603,0.003759</t>
  </si>
  <si>
    <t>bricks512.png,lulogo128.png,0.005603,0.003715</t>
  </si>
  <si>
    <t>bricks512.png,lulogo128.png,0.005603,0.003712</t>
  </si>
  <si>
    <t>bricks512.png,lulogo128.png,0.005603,0.003769</t>
  </si>
  <si>
    <t>bricks512.png,lulogo128.png,0.005603,0.003754</t>
  </si>
  <si>
    <t>bricks512.png,tux64.png,0.005289,0.003795</t>
  </si>
  <si>
    <t>bricks512.png,tux64.png,0.005289,0.003783</t>
  </si>
  <si>
    <t>bricks512.png,tux64.png,0.005289,0.003759</t>
  </si>
  <si>
    <t>bricks512.png,tux64.png,0.005289,0.003719</t>
  </si>
  <si>
    <t>bricks512.png,tux64.png,0.005289,0.004104</t>
  </si>
  <si>
    <t>bricks512.png,tux64.png,0.005289,0.004351</t>
  </si>
  <si>
    <t>bricks512.png,tux64.png,0.005289,0.004192</t>
  </si>
  <si>
    <t>bricks512.png,tux64.png,0.005289,0.003949</t>
  </si>
  <si>
    <t>bricks512.png,tux64.png,0.005289,0.003762</t>
  </si>
  <si>
    <t>checker1024.png,bricks512.png,0.015549,0.015822</t>
  </si>
  <si>
    <t>checker1024.png,bricks512.png,0.015549,0.015656</t>
  </si>
  <si>
    <t>checker1024.png,bricks512.png,0.015549,0.018577</t>
  </si>
  <si>
    <t>checker1024.png,bricks512.png,0.015549,0.015376</t>
  </si>
  <si>
    <t>checker1024.png,bricks512.png,0.015549,0.015552</t>
  </si>
  <si>
    <t>checker1024.png,bricks512.png,0.015549,0.015391</t>
  </si>
  <si>
    <t>checker1024.png,bricks512.png,0.015549,0.015375</t>
  </si>
  <si>
    <t>checker1024.png,bricks512.png,0.015549,0.015467</t>
  </si>
  <si>
    <t>checker1024.png,bricks512.png,0.015549,0.015530</t>
  </si>
  <si>
    <t>checker1024.png,bricks512.png,0.015549,0.015192</t>
  </si>
  <si>
    <t>checker1024.png,checker1024.png,0.016850,0.015016</t>
  </si>
  <si>
    <t>checker1024.png,checker1024.png,0.016850,0.014975</t>
  </si>
  <si>
    <t>checker1024.png,checker1024.png,0.016850,0.015199</t>
  </si>
  <si>
    <t>checker1024.png,checker1024.png,0.016850,0.015032</t>
  </si>
  <si>
    <t>checker1024.png,checker1024.png,0.016850,0.015007</t>
  </si>
  <si>
    <t>checker1024.png,checker1024.png,0.016850,0.015126</t>
  </si>
  <si>
    <t>checker1024.png,checker1024.png,0.016850,0.015103</t>
  </si>
  <si>
    <t>checker1024.png,checker1024.png,0.016850,0.015018</t>
  </si>
  <si>
    <t>checker1024.png,checker1024.png,0.016850,0.014948</t>
  </si>
  <si>
    <t>checker1024.png,checker1024.png,0.016850,0.014998</t>
  </si>
  <si>
    <t>checker1024.png,lulogo128.png,0.009147,0.015206</t>
  </si>
  <si>
    <t>checker1024.png,lulogo128.png,0.009147,0.014973</t>
  </si>
  <si>
    <t>checker1024.png,lulogo128.png,0.009147,0.015113</t>
  </si>
  <si>
    <t>checker1024.png,lulogo128.png,0.009147,0.014942</t>
  </si>
  <si>
    <t>checker1024.png,lulogo128.png,0.009147,0.014833</t>
  </si>
  <si>
    <t>checker1024.png,lulogo128.png,0.009147,0.014915</t>
  </si>
  <si>
    <t>checker1024.png,lulogo128.png,0.009147,0.015328</t>
  </si>
  <si>
    <t>checker1024.png,lulogo128.png,0.009147,0.015109</t>
  </si>
  <si>
    <t>checker1024.png,lulogo128.png,0.009147,0.015412</t>
  </si>
  <si>
    <t>checker1024.png,lulogo128.png,0.009147,0.014966</t>
  </si>
  <si>
    <t>checker1024.png,tux64.png,0.008704,0.015005</t>
  </si>
  <si>
    <t>checker1024.png,tux64.png,0.008704,0.015368</t>
  </si>
  <si>
    <t>checker1024.png,tux64.png,0.008704,0.015031</t>
  </si>
  <si>
    <t>checker1024.png,tux64.png,0.008704,0.014979</t>
  </si>
  <si>
    <t>checker1024.png,tux64.png,0.008704,0.014981</t>
  </si>
  <si>
    <t>checker1024.png,tux64.png,0.008704,0.014947</t>
  </si>
  <si>
    <t>checker1024.png,tux64.png,0.008704,0.014910</t>
  </si>
  <si>
    <t>checker1024.png,tux64.png,0.008704,0.014919</t>
  </si>
  <si>
    <t>checker1024.png,tux64.png,0.008704,0.014923</t>
  </si>
  <si>
    <t>checker1024.png,tux64.png,0.008704,0.014989</t>
  </si>
  <si>
    <t>checker4096.png,bricks512.png,0.147389,0.240116</t>
  </si>
  <si>
    <t>checker4096.png,bricks512.png,0.147389,0.236205</t>
  </si>
  <si>
    <t>checker4096.png,bricks512.png,0.147389,0.235093</t>
  </si>
  <si>
    <t>checker4096.png,bricks512.png,0.147389,0.237694</t>
  </si>
  <si>
    <t>checker4096.png,bricks512.png,0.147389,0.238166</t>
  </si>
  <si>
    <t>checker4096.png,bricks512.png,0.147389,0.241239</t>
  </si>
  <si>
    <t>checker4096.png,bricks512.png,0.147389,0.240573</t>
  </si>
  <si>
    <t>checker4096.png,bricks512.png,0.147389,0.240802</t>
  </si>
  <si>
    <t>checker4096.png,bricks512.png,0.147389,0.243250</t>
  </si>
  <si>
    <t>checker4096.png,bricks512.png,0.147389,0.242304</t>
  </si>
  <si>
    <t>checker4096.png,checker1024.png,0.148914,0.239358</t>
  </si>
  <si>
    <t>checker4096.png,checker1024.png,0.148914,0.236199</t>
  </si>
  <si>
    <t>checker4096.png,checker1024.png,0.148914,0.236743</t>
  </si>
  <si>
    <t>checker4096.png,checker1024.png,0.148914,0.238259</t>
  </si>
  <si>
    <t>checker4096.png,checker1024.png,0.148914,0.240356</t>
  </si>
  <si>
    <t>checker4096.png,checker1024.png,0.148914,0.236227</t>
  </si>
  <si>
    <t>checker4096.png,checker1024.png,0.148914,0.236557</t>
  </si>
  <si>
    <t>checker4096.png,checker1024.png,0.148914,0.237262</t>
  </si>
  <si>
    <t>checker4096.png,checker1024.png,0.148914,0.240532</t>
  </si>
  <si>
    <t>checker4096.png,checker1024.png,0.148914,0.239707</t>
  </si>
  <si>
    <t>checker4096.png,checker4096.png,0.286502,0.240160</t>
  </si>
  <si>
    <t>checker4096.png,checker4096.png,0.286502,0.241822</t>
  </si>
  <si>
    <t>checker4096.png,checker4096.png,0.286502,0.240166</t>
  </si>
  <si>
    <t>checker4096.png,checker4096.png,0.286502,0.240844</t>
  </si>
  <si>
    <t>checker4096.png,checker4096.png,0.286502,0.240051</t>
  </si>
  <si>
    <t>checker4096.png,checker4096.png,0.286502,0.238951</t>
  </si>
  <si>
    <t>checker4096.png,checker4096.png,0.286502,0.241451</t>
  </si>
  <si>
    <t>checker4096.png,checker4096.png,0.286502,0.238572</t>
  </si>
  <si>
    <t>checker4096.png,checker4096.png,0.286502,0.240290</t>
  </si>
  <si>
    <t>checker4096.png,checker4096.png,0.286502,0.240439</t>
  </si>
  <si>
    <t>checker4096.png,lulogo128.png,0.140383,0.237508</t>
  </si>
  <si>
    <t>checker4096.png,lulogo128.png,0.140383,0.236186</t>
  </si>
  <si>
    <t>checker4096.png,lulogo128.png,0.140383,0.238275</t>
  </si>
  <si>
    <t>checker4096.png,lulogo128.png,0.140383,0.241515</t>
  </si>
  <si>
    <t>checker4096.png,lulogo128.png,0.140383,0.241527</t>
  </si>
  <si>
    <t>checker4096.png,lulogo128.png,0.140383,0.239827</t>
  </si>
  <si>
    <t>checker4096.png,lulogo128.png,0.140383,0.237776</t>
  </si>
  <si>
    <t>checker4096.png,lulogo128.png,0.140383,0.239169</t>
  </si>
  <si>
    <t>checker4096.png,lulogo128.png,0.140383,0.235277</t>
  </si>
  <si>
    <t>checker4096.png,lulogo128.png,0.140383,0.235911</t>
  </si>
  <si>
    <t>checker4096.png,test2048.png,0.251651,0.238525</t>
  </si>
  <si>
    <t>checker4096.png,test2048.png,0.251651,0.235390</t>
  </si>
  <si>
    <t>checker4096.png,test2048.png,0.251651,0.256813</t>
  </si>
  <si>
    <t>checker4096.png,test2048.png,0.251651,0.235557</t>
  </si>
  <si>
    <t>checker4096.png,test2048.png,0.251651,0.236042</t>
  </si>
  <si>
    <t>checker4096.png,test2048.png,0.251651,0.240743</t>
  </si>
  <si>
    <t>checker4096.png,test2048.png,0.251651,0.238485</t>
  </si>
  <si>
    <t>checker4096.png,test2048.png,0.251651,0.239268</t>
  </si>
  <si>
    <t>checker4096.png,test2048.png,0.251651,0.241105</t>
  </si>
  <si>
    <t>checker4096.png,test2048.png,0.251651,0.240098</t>
  </si>
  <si>
    <t>checker4096.png,tux64.png,0.165648,0.238710</t>
  </si>
  <si>
    <t>checker4096.png,tux64.png,0.165648,0.236179</t>
  </si>
  <si>
    <t>checker4096.png,tux64.png,0.165648,0.240304</t>
  </si>
  <si>
    <t>checker4096.png,tux64.png,0.165648,0.235341</t>
  </si>
  <si>
    <t>checker4096.png,tux64.png,0.165648,0.237883</t>
  </si>
  <si>
    <t>checker4096.png,tux64.png,0.165648,0.239364</t>
  </si>
  <si>
    <t>checker4096.png,tux64.png,0.165648,0.237247</t>
  </si>
  <si>
    <t>checker4096.png,tux64.png,0.165648,0.238986</t>
  </si>
  <si>
    <t>checker4096.png,tux64.png,0.165648,0.239876</t>
  </si>
  <si>
    <t>checker4096.png,tux64.png,0.165648,0.237170</t>
  </si>
  <si>
    <t>lulogo128.png,lulogo128.png,0.000880,0.000226</t>
  </si>
  <si>
    <t>lulogo128.png,lulogo128.png,0.000880,0.000224</t>
  </si>
  <si>
    <t>lulogo128.png,lulogo128.png,0.000880,0.000233</t>
  </si>
  <si>
    <t>lulogo128.png,lulogo128.png,0.000880,0.000232</t>
  </si>
  <si>
    <t>lulogo128.png,tux64.png,0.000625,0.000226</t>
  </si>
  <si>
    <t>lulogo128.png,tux64.png,0.000625,0.000224</t>
  </si>
  <si>
    <t>lulogo128.png,tux64.png,0.000625,0.000234</t>
  </si>
  <si>
    <t>lulogo128.png,tux64.png,0.000625,0.000250</t>
  </si>
  <si>
    <t>lulogo128.png,tux64.png,0.000625,0.000225</t>
  </si>
  <si>
    <t>test2048.png,bricks512.png,0.111704,0.058653</t>
  </si>
  <si>
    <t>test2048.png,bricks512.png,0.111704,0.060791</t>
  </si>
  <si>
    <t>test2048.png,bricks512.png,0.111704,0.059805</t>
  </si>
  <si>
    <t>test2048.png,bricks512.png,0.111704,0.059726</t>
  </si>
  <si>
    <t>test2048.png,bricks512.png,0.111704,0.060844</t>
  </si>
  <si>
    <t>test2048.png,bricks512.png,0.111704,0.060094</t>
  </si>
  <si>
    <t>test2048.png,bricks512.png,0.111704,0.058973</t>
  </si>
  <si>
    <t>test2048.png,bricks512.png,0.111704,0.058722</t>
  </si>
  <si>
    <t>test2048.png,bricks512.png,0.111704,0.059997</t>
  </si>
  <si>
    <t>test2048.png,bricks512.png,0.111704,0.059549</t>
  </si>
  <si>
    <t>test2048.png,checker1024.png,0.116225,0.059537</t>
  </si>
  <si>
    <t>test2048.png,checker1024.png,0.116225,0.058771</t>
  </si>
  <si>
    <t>test2048.png,checker1024.png,0.116225,0.061235</t>
  </si>
  <si>
    <t>test2048.png,checker1024.png,0.116225,0.059209</t>
  </si>
  <si>
    <t>test2048.png,checker1024.png,0.116225,0.058853</t>
  </si>
  <si>
    <t>test2048.png,checker1024.png,0.116225,0.058987</t>
  </si>
  <si>
    <t>test2048.png,checker1024.png,0.116225,0.058813</t>
  </si>
  <si>
    <t>test2048.png,checker1024.png,0.116225,0.059594</t>
  </si>
  <si>
    <t>test2048.png,checker1024.png,0.116225,0.059931</t>
  </si>
  <si>
    <t>test2048.png,checker1024.png,0.116225,0.061430</t>
  </si>
  <si>
    <t>test2048.png,lulogo128.png,0.106721,0.061909</t>
  </si>
  <si>
    <t>test2048.png,lulogo128.png,0.106721,0.059361</t>
  </si>
  <si>
    <t>test2048.png,lulogo128.png,0.106721,0.059655</t>
  </si>
  <si>
    <t>test2048.png,lulogo128.png,0.106721,0.059562</t>
  </si>
  <si>
    <t>test2048.png,lulogo128.png,0.106721,0.058680</t>
  </si>
  <si>
    <t>test2048.png,lulogo128.png,0.106721,0.060933</t>
  </si>
  <si>
    <t>test2048.png,lulogo128.png,0.106721,0.059762</t>
  </si>
  <si>
    <t>test2048.png,lulogo128.png,0.106721,0.060341</t>
  </si>
  <si>
    <t>test2048.png,lulogo128.png,0.106721,0.060086</t>
  </si>
  <si>
    <t>test2048.png,lulogo128.png,0.106721,0.059899</t>
  </si>
  <si>
    <t>test2048.png,test2048.png,0.213483,0.060173</t>
  </si>
  <si>
    <t>test2048.png,test2048.png,0.213483,0.060104</t>
  </si>
  <si>
    <t>test2048.png,test2048.png,0.213483,0.060259</t>
  </si>
  <si>
    <t>test2048.png,test2048.png,0.213483,0.060107</t>
  </si>
  <si>
    <t>test2048.png,test2048.png,0.213483,0.059488</t>
  </si>
  <si>
    <t>test2048.png,test2048.png,0.213483,0.058198</t>
  </si>
  <si>
    <t>test2048.png,test2048.png,0.213483,0.059260</t>
  </si>
  <si>
    <t>test2048.png,test2048.png,0.213483,0.059204</t>
  </si>
  <si>
    <t>test2048.png,test2048.png,0.213483,0.059528</t>
  </si>
  <si>
    <t>test2048.png,test2048.png,0.213483,0.061848</t>
  </si>
  <si>
    <t>test2048.png,tux64.png,0.126358,0.059086</t>
  </si>
  <si>
    <t>test2048.png,tux64.png,0.126358,0.061038</t>
  </si>
  <si>
    <t>test2048.png,tux64.png,0.126358,0.060457</t>
  </si>
  <si>
    <t>test2048.png,tux64.png,0.126358,0.059962</t>
  </si>
  <si>
    <t>test2048.png,tux64.png,0.126358,0.060043</t>
  </si>
  <si>
    <t>test2048.png,tux64.png,0.126358,0.060746</t>
  </si>
  <si>
    <t>test2048.png,tux64.png,0.126358,0.059711</t>
  </si>
  <si>
    <t>test2048.png,tux64.png,0.126358,0.059762</t>
  </si>
  <si>
    <t>test2048.png,tux64.png,0.126358,0.059941</t>
  </si>
  <si>
    <t>test2048.png,tux64.png,0.126358,0.060687</t>
  </si>
  <si>
    <t>tux64.png,tux64.png,0.000168,0.000057</t>
  </si>
  <si>
    <t>tux64.png,tux64.png,0.000168,0.000056</t>
  </si>
  <si>
    <t>tux64.png,tux64.png,0.000168,0.000066</t>
  </si>
  <si>
    <t>tux64.png,tux64.png,0.000168,0.000076</t>
  </si>
  <si>
    <t>tux64.png,tux64.png,0.000168,0.000127</t>
  </si>
  <si>
    <t>bricks512.png,bricks512.png,0.010317,0.008145</t>
  </si>
  <si>
    <t>bricks512.png,bricks512.png,0.010646,0.008398</t>
  </si>
  <si>
    <t>bricks512.png,bricks512.png,0.010317,0.008116</t>
  </si>
  <si>
    <t>bricks512.png,bricks512.png,0.010646,0.007729</t>
  </si>
  <si>
    <t>bricks512.png,bricks512.png,0.010317,0.007996</t>
  </si>
  <si>
    <t>bricks512.png,bricks512.png,0.010646,0.007643</t>
  </si>
  <si>
    <t>bricks512.png,bricks512.png,0.010317,0.008054</t>
  </si>
  <si>
    <t>bricks512.png,bricks512.png,0.010646,0.007776</t>
  </si>
  <si>
    <t>bricks512.png,bricks512.png,0.010317,0.007835</t>
  </si>
  <si>
    <t>bricks512.png,bricks512.png,0.010646,0.009104</t>
  </si>
  <si>
    <t>bricks512.png,bricks512.png,0.010317,0.008289</t>
  </si>
  <si>
    <t>bricks512.png,bricks512.png,0.010646,0.008261</t>
  </si>
  <si>
    <t>bricks512.png,bricks512.png,0.010317,0.008008</t>
  </si>
  <si>
    <t>bricks512.png,bricks512.png,0.010646,0.007925</t>
  </si>
  <si>
    <t>bricks512.png,bricks512.png,0.010317,0.007940</t>
  </si>
  <si>
    <t>bricks512.png,bricks512.png,0.010646,0.007807</t>
  </si>
  <si>
    <t>bricks512.png,bricks512.png,0.010317,0.007929</t>
  </si>
  <si>
    <t>bricks512.png,bricks512.png,0.010646,0.008708</t>
  </si>
  <si>
    <t>bricks512.png,bricks512.png,0.010317,0.007925</t>
  </si>
  <si>
    <t>bricks512.png,bricks512.png,0.010646,0.007852</t>
  </si>
  <si>
    <t>bricks512.png,lulogo128.png,0.005448,0.007791</t>
  </si>
  <si>
    <t>bricks512.png,lulogo128.png,0.005911,0.007838</t>
  </si>
  <si>
    <t>bricks512.png,lulogo128.png,0.005448,0.007775</t>
  </si>
  <si>
    <t>bricks512.png,lulogo128.png,0.005911,0.007587</t>
  </si>
  <si>
    <t>bricks512.png,lulogo128.png,0.005448,0.007821</t>
  </si>
  <si>
    <t>bricks512.png,lulogo128.png,0.005911,0.007563</t>
  </si>
  <si>
    <t>bricks512.png,lulogo128.png,0.005448,0.007718</t>
  </si>
  <si>
    <t>bricks512.png,lulogo128.png,0.005911,0.007593</t>
  </si>
  <si>
    <t>bricks512.png,lulogo128.png,0.005448,0.007659</t>
  </si>
  <si>
    <t>bricks512.png,lulogo128.png,0.005911,0.007497</t>
  </si>
  <si>
    <t>bricks512.png,lulogo128.png,0.005448,0.007635</t>
  </si>
  <si>
    <t>bricks512.png,lulogo128.png,0.005911,0.007530</t>
  </si>
  <si>
    <t>bricks512.png,lulogo128.png,0.005448,0.007677</t>
  </si>
  <si>
    <t>bricks512.png,lulogo128.png,0.005911,0.007552</t>
  </si>
  <si>
    <t>bricks512.png,lulogo128.png,0.005448,0.007728</t>
  </si>
  <si>
    <t>bricks512.png,lulogo128.png,0.005911,0.007551</t>
  </si>
  <si>
    <t>bricks512.png,lulogo128.png,0.005911,0.007479</t>
  </si>
  <si>
    <t>bricks512.png,lulogo128.png,0.005448,0.007760</t>
  </si>
  <si>
    <t>bricks512.png,lulogo128.png,0.005911,0.007539</t>
  </si>
  <si>
    <t>bricks512.png,tux64.png,0.005846,0.008539</t>
  </si>
  <si>
    <t>bricks512.png,tux64.png,0.005680,0.008194</t>
  </si>
  <si>
    <t>bricks512.png,tux64.png,0.005846,0.007929</t>
  </si>
  <si>
    <t>bricks512.png,tux64.png,0.005680,0.007783</t>
  </si>
  <si>
    <t>bricks512.png,tux64.png,0.005846,0.007958</t>
  </si>
  <si>
    <t>bricks512.png,tux64.png,0.005680,0.007894</t>
  </si>
  <si>
    <t>bricks512.png,tux64.png,0.005846,0.007899</t>
  </si>
  <si>
    <t>bricks512.png,tux64.png,0.005680,0.007557</t>
  </si>
  <si>
    <t>bricks512.png,tux64.png,0.005846,0.007927</t>
  </si>
  <si>
    <t>bricks512.png,tux64.png,0.005680,0.007914</t>
  </si>
  <si>
    <t>bricks512.png,tux64.png,0.005846,0.008070</t>
  </si>
  <si>
    <t>bricks512.png,tux64.png,0.005680,0.007868</t>
  </si>
  <si>
    <t>bricks512.png,tux64.png,0.005846,0.007906</t>
  </si>
  <si>
    <t>bricks512.png,tux64.png,0.005680,0.007967</t>
  </si>
  <si>
    <t>bricks512.png,tux64.png,0.005846,0.007914</t>
  </si>
  <si>
    <t>bricks512.png,tux64.png,0.005680,0.007731</t>
  </si>
  <si>
    <t>bricks512.png,tux64.png,0.005846,0.007896</t>
  </si>
  <si>
    <t>bricks512.png,tux64.png,0.005680,0.007956</t>
  </si>
  <si>
    <t>bricks512.png,tux64.png,0.005846,0.007871</t>
  </si>
  <si>
    <t>bricks512.png,tux64.png,0.005680,0.007898</t>
  </si>
  <si>
    <t>checker1024.png,bricks512.png,0.013724,0.034298</t>
  </si>
  <si>
    <t>checker1024.png,bricks512.png,0.014266,0.030929</t>
  </si>
  <si>
    <t>checker1024.png,bricks512.png,0.013724,0.035743</t>
  </si>
  <si>
    <t>checker1024.png,bricks512.png,0.014266,0.031185</t>
  </si>
  <si>
    <t>checker1024.png,bricks512.png,0.013724,0.033560</t>
  </si>
  <si>
    <t>checker1024.png,bricks512.png,0.014266,0.030205</t>
  </si>
  <si>
    <t>checker1024.png,bricks512.png,0.013724,0.033625</t>
  </si>
  <si>
    <t>checker1024.png,bricks512.png,0.014266,0.030441</t>
  </si>
  <si>
    <t>checker1024.png,bricks512.png,0.013724,0.033064</t>
  </si>
  <si>
    <t>checker1024.png,bricks512.png,0.014266,0.030179</t>
  </si>
  <si>
    <t>checker1024.png,bricks512.png,0.013724,0.033850</t>
  </si>
  <si>
    <t>checker1024.png,bricks512.png,0.014266,0.029810</t>
  </si>
  <si>
    <t>checker1024.png,bricks512.png,0.013724,0.033372</t>
  </si>
  <si>
    <t>checker1024.png,bricks512.png,0.014266,0.030007</t>
  </si>
  <si>
    <t>checker1024.png,bricks512.png,0.013724,0.034511</t>
  </si>
  <si>
    <t>checker1024.png,bricks512.png,0.014266,0.030279</t>
  </si>
  <si>
    <t>checker1024.png,bricks512.png,0.013724,0.034143</t>
  </si>
  <si>
    <t>checker1024.png,bricks512.png,0.014266,0.029719</t>
  </si>
  <si>
    <t>checker1024.png,bricks512.png,0.013724,0.034087</t>
  </si>
  <si>
    <t>checker1024.png,bricks512.png,0.014266,0.029960</t>
  </si>
  <si>
    <t>checker1024.png,checker1024.png,0.016872,0.041199</t>
  </si>
  <si>
    <t>checker1024.png,checker1024.png,0.017170,0.032063</t>
  </si>
  <si>
    <t>checker1024.png,checker1024.png,0.016872,0.035748</t>
  </si>
  <si>
    <t>checker1024.png,checker1024.png,0.017170,0.030916</t>
  </si>
  <si>
    <t>checker1024.png,checker1024.png,0.016872,0.033427</t>
  </si>
  <si>
    <t>checker1024.png,checker1024.png,0.017170,0.029547</t>
  </si>
  <si>
    <t>checker1024.png,checker1024.png,0.016872,0.035023</t>
  </si>
  <si>
    <t>checker1024.png,checker1024.png,0.017170,0.030110</t>
  </si>
  <si>
    <t>checker1024.png,checker1024.png,0.016872,0.034642</t>
  </si>
  <si>
    <t>checker1024.png,checker1024.png,0.017170,0.030662</t>
  </si>
  <si>
    <t>checker1024.png,checker1024.png,0.016872,0.033662</t>
  </si>
  <si>
    <t>checker1024.png,checker1024.png,0.017170,0.030718</t>
  </si>
  <si>
    <t>checker1024.png,checker1024.png,0.016872,0.033243</t>
  </si>
  <si>
    <t>checker1024.png,checker1024.png,0.017170,0.030323</t>
  </si>
  <si>
    <t>checker1024.png,checker1024.png,0.016872,0.032977</t>
  </si>
  <si>
    <t>checker1024.png,checker1024.png,0.017170,0.029635</t>
  </si>
  <si>
    <t>checker1024.png,checker1024.png,0.016872,0.033383</t>
  </si>
  <si>
    <t>checker1024.png,checker1024.png,0.017170,0.029841</t>
  </si>
  <si>
    <t>checker1024.png,checker1024.png,0.016872,0.032872</t>
  </si>
  <si>
    <t>checker1024.png,checker1024.png,0.017170,0.030368</t>
  </si>
  <si>
    <t>checker1024.png,lulogo128.png,0.008683,0.035720</t>
  </si>
  <si>
    <t>checker1024.png,lulogo128.png,0.009130,0.030490</t>
  </si>
  <si>
    <t>checker1024.png,lulogo128.png,0.008683,0.034965</t>
  </si>
  <si>
    <t>checker1024.png,lulogo128.png,0.009130,0.029908</t>
  </si>
  <si>
    <t>checker1024.png,lulogo128.png,0.008683,0.033092</t>
  </si>
  <si>
    <t>checker1024.png,lulogo128.png,0.009130,0.030157</t>
  </si>
  <si>
    <t>checker1024.png,lulogo128.png,0.008683,0.032748</t>
  </si>
  <si>
    <t>checker1024.png,lulogo128.png,0.009130,0.029338</t>
  </si>
  <si>
    <t>checker1024.png,lulogo128.png,0.008683,0.032458</t>
  </si>
  <si>
    <t>checker1024.png,lulogo128.png,0.009130,0.029871</t>
  </si>
  <si>
    <t>checker1024.png,lulogo128.png,0.008683,0.034080</t>
  </si>
  <si>
    <t>checker1024.png,lulogo128.png,0.009130,0.030101</t>
  </si>
  <si>
    <t>checker1024.png,lulogo128.png,0.008683,0.033186</t>
  </si>
  <si>
    <t>checker1024.png,lulogo128.png,0.009130,0.030123</t>
  </si>
  <si>
    <t>checker1024.png,lulogo128.png,0.008683,0.035150</t>
  </si>
  <si>
    <t>checker1024.png,lulogo128.png,0.009130,0.029995</t>
  </si>
  <si>
    <t>checker1024.png,lulogo128.png,0.008683,0.034043</t>
  </si>
  <si>
    <t>checker1024.png,lulogo128.png,0.009130,0.030148</t>
  </si>
  <si>
    <t>checker1024.png,lulogo128.png,0.008683,0.033060</t>
  </si>
  <si>
    <t>checker1024.png,lulogo128.png,0.009130,0.031000</t>
  </si>
  <si>
    <t>checker1024.png,tux64.png,0.008300,0.034189</t>
  </si>
  <si>
    <t>checker1024.png,tux64.png,0.009216,0.029806</t>
  </si>
  <si>
    <t>checker1024.png,tux64.png,0.008300,0.034570</t>
  </si>
  <si>
    <t>checker1024.png,tux64.png,0.009216,0.029803</t>
  </si>
  <si>
    <t>checker1024.png,tux64.png,0.008300,0.034457</t>
  </si>
  <si>
    <t>checker1024.png,tux64.png,0.009216,0.029119</t>
  </si>
  <si>
    <t>checker1024.png,tux64.png,0.008300,0.033622</t>
  </si>
  <si>
    <t>checker1024.png,tux64.png,0.009216,0.029208</t>
  </si>
  <si>
    <t>checker1024.png,tux64.png,0.008300,0.033604</t>
  </si>
  <si>
    <t>checker1024.png,tux64.png,0.009216,0.029623</t>
  </si>
  <si>
    <t>checker1024.png,tux64.png,0.008300,0.035647</t>
  </si>
  <si>
    <t>checker1024.png,tux64.png,0.009216,0.028879</t>
  </si>
  <si>
    <t>checker1024.png,tux64.png,0.008300,0.032448</t>
  </si>
  <si>
    <t>checker1024.png,tux64.png,0.009216,0.028932</t>
  </si>
  <si>
    <t>checker1024.png,tux64.png,0.008300,0.033156</t>
  </si>
  <si>
    <t>checker1024.png,tux64.png,0.009216,0.029717</t>
  </si>
  <si>
    <t>checker1024.png,tux64.png,0.008300,0.032940</t>
  </si>
  <si>
    <t>checker1024.png,tux64.png,0.009216,0.029358</t>
  </si>
  <si>
    <t>checker1024.png,tux64.png,0.008300,0.032698</t>
  </si>
  <si>
    <t>checker1024.png,tux64.png,0.009216,0.029344</t>
  </si>
  <si>
    <t>checker4096.png,bricks512.png,0.143836,1.054112</t>
  </si>
  <si>
    <t>checker4096.png,bricks512.png,0.143962,0.475115</t>
  </si>
  <si>
    <t>checker4096.png,bricks512.png,0.143836,1.064747</t>
  </si>
  <si>
    <t>checker4096.png,bricks512.png,0.143962,0.478463</t>
  </si>
  <si>
    <t>checker4096.png,bricks512.png,0.143836,1.047922</t>
  </si>
  <si>
    <t>checker4096.png,bricks512.png,0.143962,0.482696</t>
  </si>
  <si>
    <t>checker4096.png,bricks512.png,0.143836,1.058158</t>
  </si>
  <si>
    <t>checker4096.png,bricks512.png,0.143962,0.476816</t>
  </si>
  <si>
    <t>checker4096.png,bricks512.png,0.143836,1.062887</t>
  </si>
  <si>
    <t>checker4096.png,bricks512.png,0.143962,0.475085</t>
  </si>
  <si>
    <t>checker4096.png,bricks512.png,0.143836,1.053422</t>
  </si>
  <si>
    <t>checker4096.png,bricks512.png,0.143962,0.476244</t>
  </si>
  <si>
    <t>checker4096.png,bricks512.png,0.143836,1.053057</t>
  </si>
  <si>
    <t>checker4096.png,bricks512.png,0.143962,0.480880</t>
  </si>
  <si>
    <t>checker4096.png,bricks512.png,0.143836,1.078968</t>
  </si>
  <si>
    <t>checker4096.png,bricks512.png,0.143962,0.475724</t>
  </si>
  <si>
    <t>checker4096.png,bricks512.png,0.143836,1.052227</t>
  </si>
  <si>
    <t>checker4096.png,bricks512.png,0.143962,0.471369</t>
  </si>
  <si>
    <t>checker4096.png,bricks512.png,0.143836,1.044850</t>
  </si>
  <si>
    <t>checker4096.png,bricks512.png,0.143962,0.477157</t>
  </si>
  <si>
    <t>checker4096.png,checker1024.png,0.146796,1.078064</t>
  </si>
  <si>
    <t>checker4096.png,checker1024.png,0.151333,0.473882</t>
  </si>
  <si>
    <t>checker4096.png,checker1024.png,0.146796,1.066991</t>
  </si>
  <si>
    <t>checker4096.png,checker1024.png,0.151333,0.477795</t>
  </si>
  <si>
    <t>checker4096.png,checker1024.png,0.146796,1.066458</t>
  </si>
  <si>
    <t>checker4096.png,checker1024.png,0.151333,0.478815</t>
  </si>
  <si>
    <t>checker4096.png,checker1024.png,0.146796,1.069982</t>
  </si>
  <si>
    <t>checker4096.png,checker1024.png,0.151333,0.476202</t>
  </si>
  <si>
    <t>checker4096.png,checker1024.png,0.146796,1.073553</t>
  </si>
  <si>
    <t>checker4096.png,checker1024.png,0.151333,0.478012</t>
  </si>
  <si>
    <t>checker4096.png,checker1024.png,0.146796,1.078853</t>
  </si>
  <si>
    <t>checker4096.png,checker1024.png,0.151333,0.477987</t>
  </si>
  <si>
    <t>checker4096.png,checker1024.png,0.146796,1.070930</t>
  </si>
  <si>
    <t>checker4096.png,checker1024.png,0.151333,0.473138</t>
  </si>
  <si>
    <t>checker4096.png,checker1024.png,0.146796,1.080506</t>
  </si>
  <si>
    <t>checker4096.png,checker1024.png,0.151333,0.473398</t>
  </si>
  <si>
    <t>checker4096.png,checker1024.png,0.146796,1.076457</t>
  </si>
  <si>
    <t>checker4096.png,checker1024.png,0.151333,0.474583</t>
  </si>
  <si>
    <t>checker4096.png,checker1024.png,0.146796,1.075324</t>
  </si>
  <si>
    <t>checker4096.png,checker1024.png,0.151333,0.470367</t>
  </si>
  <si>
    <t>checker4096.png,checker4096.png,0.279103,1.075014</t>
  </si>
  <si>
    <t>checker4096.png,checker4096.png,0.278913,0.475602</t>
  </si>
  <si>
    <t>checker4096.png,checker4096.png,0.279103,1.072666</t>
  </si>
  <si>
    <t>checker4096.png,checker4096.png,0.278913,0.475598</t>
  </si>
  <si>
    <t>checker4096.png,checker4096.png,0.279103,1.082521</t>
  </si>
  <si>
    <t>checker4096.png,checker4096.png,0.278913,0.482360</t>
  </si>
  <si>
    <t>checker4096.png,checker4096.png,0.279103,1.076620</t>
  </si>
  <si>
    <t>checker4096.png,checker4096.png,0.278913,0.481657</t>
  </si>
  <si>
    <t>checker4096.png,checker4096.png,0.279103,1.066616</t>
  </si>
  <si>
    <t>checker4096.png,checker4096.png,0.278913,0.476554</t>
  </si>
  <si>
    <t>checker4096.png,checker4096.png,0.279103,1.064425</t>
  </si>
  <si>
    <t>checker4096.png,checker4096.png,0.278913,0.475920</t>
  </si>
  <si>
    <t>checker4096.png,checker4096.png,0.279103,1.076029</t>
  </si>
  <si>
    <t>checker4096.png,checker4096.png,0.278913,0.474017</t>
  </si>
  <si>
    <t>checker4096.png,checker4096.png,0.279103,1.072495</t>
  </si>
  <si>
    <t>checker4096.png,checker4096.png,0.278913,0.473383</t>
  </si>
  <si>
    <t>checker4096.png,checker4096.png,0.279103,1.092313</t>
  </si>
  <si>
    <t>checker4096.png,checker4096.png,0.278913,0.474187</t>
  </si>
  <si>
    <t>checker4096.png,checker4096.png,0.279103,1.075400</t>
  </si>
  <si>
    <t>checker4096.png,checker4096.png,0.278913,0.482615</t>
  </si>
  <si>
    <t>checker4096.png,lulogo128.png,0.139356,1.061779</t>
  </si>
  <si>
    <t>checker4096.png,lulogo128.png,0.140383,0.483031</t>
  </si>
  <si>
    <t>checker4096.png,lulogo128.png,0.139356,1.062410</t>
  </si>
  <si>
    <t>checker4096.png,lulogo128.png,0.140383,0.475205</t>
  </si>
  <si>
    <t>checker4096.png,lulogo128.png,0.139356,1.067922</t>
  </si>
  <si>
    <t>checker4096.png,lulogo128.png,0.140383,0.475168</t>
  </si>
  <si>
    <t>checker4096.png,lulogo128.png,0.139356,1.065940</t>
  </si>
  <si>
    <t>checker4096.png,lulogo128.png,0.140383,0.473530</t>
  </si>
  <si>
    <t>checker4096.png,lulogo128.png,0.139356,1.060540</t>
  </si>
  <si>
    <t>checker4096.png,lulogo128.png,0.140383,0.477094</t>
  </si>
  <si>
    <t>checker4096.png,lulogo128.png,0.139356,1.061193</t>
  </si>
  <si>
    <t>checker4096.png,lulogo128.png,0.140383,0.490767</t>
  </si>
  <si>
    <t>checker4096.png,lulogo128.png,0.139356,1.059153</t>
  </si>
  <si>
    <t>checker4096.png,lulogo128.png,0.140383,0.492777</t>
  </si>
  <si>
    <t>checker4096.png,lulogo128.png,0.139356,1.059666</t>
  </si>
  <si>
    <t>checker4096.png,lulogo128.png,0.140383,0.484161</t>
  </si>
  <si>
    <t>checker4096.png,lulogo128.png,0.139356,1.058076</t>
  </si>
  <si>
    <t>checker4096.png,lulogo128.png,0.140383,0.496452</t>
  </si>
  <si>
    <t>checker4096.png,lulogo128.png,0.139356,1.055146</t>
  </si>
  <si>
    <t>checker4096.png,lulogo128.png,0.140383,0.484811</t>
  </si>
  <si>
    <t>checker4096.png,test2048.png,0.242215,1.065247</t>
  </si>
  <si>
    <t>checker4096.png,test2048.png,0.255332,0.514494</t>
  </si>
  <si>
    <t>checker4096.png,test2048.png,0.242215,1.064025</t>
  </si>
  <si>
    <t>checker4096.png,test2048.png,0.255332,0.485567</t>
  </si>
  <si>
    <t>checker4096.png,test2048.png,0.242215,1.080119</t>
  </si>
  <si>
    <t>checker4096.png,test2048.png,0.255332,0.483817</t>
  </si>
  <si>
    <t>checker4096.png,test2048.png,0.242215,1.081772</t>
  </si>
  <si>
    <t>checker4096.png,test2048.png,0.255332,0.518464</t>
  </si>
  <si>
    <t>checker4096.png,test2048.png,0.242215,1.107569</t>
  </si>
  <si>
    <t>checker4096.png,test2048.png,0.255332,0.489933</t>
  </si>
  <si>
    <t>checker4096.png,test2048.png,0.242215,1.093454</t>
  </si>
  <si>
    <t>checker4096.png,test2048.png,0.255332,0.485089</t>
  </si>
  <si>
    <t>checker4096.png,test2048.png,0.242215,1.071424</t>
  </si>
  <si>
    <t>checker4096.png,test2048.png,0.255332,0.480011</t>
  </si>
  <si>
    <t>checker4096.png,test2048.png,0.242215,1.069137</t>
  </si>
  <si>
    <t>checker4096.png,test2048.png,0.255332,0.472476</t>
  </si>
  <si>
    <t>checker4096.png,test2048.png,0.242215,1.069478</t>
  </si>
  <si>
    <t>checker4096.png,test2048.png,0.255332,0.478871</t>
  </si>
  <si>
    <t>checker4096.png,test2048.png,0.242215,1.076418</t>
  </si>
  <si>
    <t>checker4096.png,test2048.png,0.255332,0.487397</t>
  </si>
  <si>
    <t>checker4096.png,tux64.png,0.142078,1.077218</t>
  </si>
  <si>
    <t>checker4096.png,tux64.png,0.143627,0.480150</t>
  </si>
  <si>
    <t>checker4096.png,tux64.png,0.142078,1.078078</t>
  </si>
  <si>
    <t>checker4096.png,tux64.png,0.143627,0.490056</t>
  </si>
  <si>
    <t>checker4096.png,tux64.png,0.142078,1.072710</t>
  </si>
  <si>
    <t>checker4096.png,tux64.png,0.143627,0.488183</t>
  </si>
  <si>
    <t>checker4096.png,tux64.png,0.142078,1.062255</t>
  </si>
  <si>
    <t>checker4096.png,tux64.png,0.143627,0.477346</t>
  </si>
  <si>
    <t>checker4096.png,tux64.png,0.142078,1.073467</t>
  </si>
  <si>
    <t>checker4096.png,tux64.png,0.143627,0.478093</t>
  </si>
  <si>
    <t>checker4096.png,tux64.png,0.142078,1.082310</t>
  </si>
  <si>
    <t>checker4096.png,tux64.png,0.143627,0.478203</t>
  </si>
  <si>
    <t>checker4096.png,tux64.png,0.142078,1.081930</t>
  </si>
  <si>
    <t>checker4096.png,tux64.png,0.143627,0.475943</t>
  </si>
  <si>
    <t>checker4096.png,tux64.png,0.142078,1.322611</t>
  </si>
  <si>
    <t>checker4096.png,tux64.png,0.143627,0.474662</t>
  </si>
  <si>
    <t>checker4096.png,tux64.png,0.142078,1.091714</t>
  </si>
  <si>
    <t>checker4096.png,tux64.png,0.143627,0.476321</t>
  </si>
  <si>
    <t>checker4096.png,tux64.png,0.142078,1.063651</t>
  </si>
  <si>
    <t>checker4096.png,tux64.png,0.143627,0.484472</t>
  </si>
  <si>
    <t>lulogo128.png,lulogo128.png,0.000889,0.000379</t>
  </si>
  <si>
    <t>lulogo128.png,lulogo128.png,0.000995,0.000481</t>
  </si>
  <si>
    <t>lulogo128.png,lulogo128.png,0.000889,0.000385</t>
  </si>
  <si>
    <t>lulogo128.png,lulogo128.png,0.000995,0.000545</t>
  </si>
  <si>
    <t>lulogo128.png,lulogo128.png,0.000889,0.000377</t>
  </si>
  <si>
    <t>lulogo128.png,lulogo128.png,0.000995,0.000479</t>
  </si>
  <si>
    <t>lulogo128.png,lulogo128.png,0.000995,0.000470</t>
  </si>
  <si>
    <t>lulogo128.png,lulogo128.png,0.000889,0.000382</t>
  </si>
  <si>
    <t>lulogo128.png,lulogo128.png,0.000995,0.000478</t>
  </si>
  <si>
    <t>lulogo128.png,lulogo128.png,0.000889,0.000401</t>
  </si>
  <si>
    <t>lulogo128.png,lulogo128.png,0.000995,0.000486</t>
  </si>
  <si>
    <t>lulogo128.png,lulogo128.png,0.000995,0.000729</t>
  </si>
  <si>
    <t>lulogo128.png,lulogo128.png,0.000995,0.000463</t>
  </si>
  <si>
    <t>lulogo128.png,lulogo128.png,0.000889,0.000389</t>
  </si>
  <si>
    <t>lulogo128.png,lulogo128.png,0.000995,0.000455</t>
  </si>
  <si>
    <t>lulogo128.png,tux64.png,0.000517,0.000409</t>
  </si>
  <si>
    <t>lulogo128.png,tux64.png,0.000553,0.000470</t>
  </si>
  <si>
    <t>lulogo128.png,tux64.png,0.000517,0.000387</t>
  </si>
  <si>
    <t>lulogo128.png,tux64.png,0.000553,0.000477</t>
  </si>
  <si>
    <t>lulogo128.png,tux64.png,0.000517,0.000386</t>
  </si>
  <si>
    <t>lulogo128.png,tux64.png,0.000553,0.000468</t>
  </si>
  <si>
    <t>lulogo128.png,tux64.png,0.000517,0.000419</t>
  </si>
  <si>
    <t>lulogo128.png,tux64.png,0.000553,0.000537</t>
  </si>
  <si>
    <t>lulogo128.png,tux64.png,0.000553,0.000548</t>
  </si>
  <si>
    <t>lulogo128.png,tux64.png,0.000517,0.000397</t>
  </si>
  <si>
    <t>lulogo128.png,tux64.png,0.000553,0.000476</t>
  </si>
  <si>
    <t>lulogo128.png,tux64.png,0.000553,0.000467</t>
  </si>
  <si>
    <t>lulogo128.png,tux64.png,0.000553,0.000631</t>
  </si>
  <si>
    <t>lulogo128.png,tux64.png,0.000517,0.000396</t>
  </si>
  <si>
    <t>lulogo128.png,tux64.png,0.000553,0.000504</t>
  </si>
  <si>
    <t>lulogo128.png,tux64.png,0.000553,0.000491</t>
  </si>
  <si>
    <t>test2048.png,bricks512.png,0.112818,0.208886</t>
  </si>
  <si>
    <t>test2048.png,bricks512.png,0.125499,0.127808</t>
  </si>
  <si>
    <t>test2048.png,bricks512.png,0.112818,0.206020</t>
  </si>
  <si>
    <t>test2048.png,bricks512.png,0.125499,0.125504</t>
  </si>
  <si>
    <t>test2048.png,bricks512.png,0.112818,0.201766</t>
  </si>
  <si>
    <t>test2048.png,bricks512.png,0.125499,0.121542</t>
  </si>
  <si>
    <t>test2048.png,bricks512.png,0.112818,0.207424</t>
  </si>
  <si>
    <t>test2048.png,bricks512.png,0.125499,0.118962</t>
  </si>
  <si>
    <t>test2048.png,bricks512.png,0.112818,0.203659</t>
  </si>
  <si>
    <t>test2048.png,bricks512.png,0.125499,0.119650</t>
  </si>
  <si>
    <t>test2048.png,bricks512.png,0.112818,0.207385</t>
  </si>
  <si>
    <t>test2048.png,bricks512.png,0.125499,0.123537</t>
  </si>
  <si>
    <t>test2048.png,bricks512.png,0.112818,0.210967</t>
  </si>
  <si>
    <t>test2048.png,bricks512.png,0.125499,0.123072</t>
  </si>
  <si>
    <t>test2048.png,bricks512.png,0.112818,0.207004</t>
  </si>
  <si>
    <t>test2048.png,bricks512.png,0.125499,0.124984</t>
  </si>
  <si>
    <t>test2048.png,bricks512.png,0.112818,0.204384</t>
  </si>
  <si>
    <t>test2048.png,bricks512.png,0.125499,0.122818</t>
  </si>
  <si>
    <t>test2048.png,bricks512.png,0.112818,0.206563</t>
  </si>
  <si>
    <t>test2048.png,bricks512.png,0.125499,0.120748</t>
  </si>
  <si>
    <t>test2048.png,checker1024.png,0.116770,0.203754</t>
  </si>
  <si>
    <t>test2048.png,checker1024.png,0.113326,0.118428</t>
  </si>
  <si>
    <t>test2048.png,checker1024.png,0.116770,0.209074</t>
  </si>
  <si>
    <t>test2048.png,checker1024.png,0.113326,0.120553</t>
  </si>
  <si>
    <t>test2048.png,checker1024.png,0.116770,0.210873</t>
  </si>
  <si>
    <t>test2048.png,checker1024.png,0.113326,0.123689</t>
  </si>
  <si>
    <t>test2048.png,checker1024.png,0.116770,0.213921</t>
  </si>
  <si>
    <t>test2048.png,checker1024.png,0.113326,0.122467</t>
  </si>
  <si>
    <t>test2048.png,checker1024.png,0.116770,0.209560</t>
  </si>
  <si>
    <t>test2048.png,checker1024.png,0.113326,0.120208</t>
  </si>
  <si>
    <t>test2048.png,checker1024.png,0.116770,0.201473</t>
  </si>
  <si>
    <t>test2048.png,checker1024.png,0.113326,0.119380</t>
  </si>
  <si>
    <t>test2048.png,checker1024.png,0.116770,0.206404</t>
  </si>
  <si>
    <t>test2048.png,checker1024.png,0.113326,0.127825</t>
  </si>
  <si>
    <t>test2048.png,checker1024.png,0.116770,0.203006</t>
  </si>
  <si>
    <t>test2048.png,checker1024.png,0.113326,0.126186</t>
  </si>
  <si>
    <t>test2048.png,checker1024.png,0.116770,0.197727</t>
  </si>
  <si>
    <t>test2048.png,checker1024.png,0.113326,0.124364</t>
  </si>
  <si>
    <t>test2048.png,checker1024.png,0.116770,0.204371</t>
  </si>
  <si>
    <t>test2048.png,checker1024.png,0.113326,0.129660</t>
  </si>
  <si>
    <t>test2048.png,lulogo128.png,0.104877,0.197128</t>
  </si>
  <si>
    <t>test2048.png,lulogo128.png,0.112999,0.122584</t>
  </si>
  <si>
    <t>test2048.png,lulogo128.png,0.104877,0.193741</t>
  </si>
  <si>
    <t>test2048.png,lulogo128.png,0.112999,0.121493</t>
  </si>
  <si>
    <t>test2048.png,lulogo128.png,0.104877,0.191398</t>
  </si>
  <si>
    <t>test2048.png,lulogo128.png,0.112999,0.120412</t>
  </si>
  <si>
    <t>test2048.png,lulogo128.png,0.104877,0.195402</t>
  </si>
  <si>
    <t>test2048.png,lulogo128.png,0.112999,0.123844</t>
  </si>
  <si>
    <t>test2048.png,lulogo128.png,0.104877,0.214650</t>
  </si>
  <si>
    <t>test2048.png,lulogo128.png,0.112999,0.119606</t>
  </si>
  <si>
    <t>test2048.png,lulogo128.png,0.104877,0.192740</t>
  </si>
  <si>
    <t>test2048.png,lulogo128.png,0.112999,0.119478</t>
  </si>
  <si>
    <t>test2048.png,lulogo128.png,0.104877,0.194602</t>
  </si>
  <si>
    <t>test2048.png,lulogo128.png,0.112999,0.120285</t>
  </si>
  <si>
    <t>test2048.png,lulogo128.png,0.104877,0.190963</t>
  </si>
  <si>
    <t>test2048.png,lulogo128.png,0.112999,0.118487</t>
  </si>
  <si>
    <t>test2048.png,lulogo128.png,0.104877,0.215594</t>
  </si>
  <si>
    <t>test2048.png,lulogo128.png,0.112999,0.119779</t>
  </si>
  <si>
    <t>test2048.png,lulogo128.png,0.104877,0.195509</t>
  </si>
  <si>
    <t>test2048.png,lulogo128.png,0.112999,0.120228</t>
  </si>
  <si>
    <t>test2048.png,test2048.png,0.210479,0.208954</t>
  </si>
  <si>
    <t>test2048.png,test2048.png,0.212888,0.120508</t>
  </si>
  <si>
    <t>test2048.png,test2048.png,0.210479,0.200684</t>
  </si>
  <si>
    <t>test2048.png,test2048.png,0.212888,0.121734</t>
  </si>
  <si>
    <t>test2048.png,test2048.png,0.210479,0.205818</t>
  </si>
  <si>
    <t>test2048.png,test2048.png,0.212888,0.122056</t>
  </si>
  <si>
    <t>test2048.png,test2048.png,0.210479,0.205596</t>
  </si>
  <si>
    <t>test2048.png,test2048.png,0.212888,0.119650</t>
  </si>
  <si>
    <t>test2048.png,test2048.png,0.210479,0.199620</t>
  </si>
  <si>
    <t>test2048.png,test2048.png,0.212888,0.118223</t>
  </si>
  <si>
    <t>test2048.png,test2048.png,0.210479,0.206367</t>
  </si>
  <si>
    <t>test2048.png,test2048.png,0.212888,0.119900</t>
  </si>
  <si>
    <t>test2048.png,test2048.png,0.210479,0.201214</t>
  </si>
  <si>
    <t>test2048.png,test2048.png,0.212888,0.120271</t>
  </si>
  <si>
    <t>test2048.png,test2048.png,0.210479,0.204376</t>
  </si>
  <si>
    <t>test2048.png,test2048.png,0.212888,0.128970</t>
  </si>
  <si>
    <t>test2048.png,test2048.png,0.210479,0.205015</t>
  </si>
  <si>
    <t>test2048.png,test2048.png,0.212888,0.140227</t>
  </si>
  <si>
    <t>test2048.png,test2048.png,0.210479,0.201084</t>
  </si>
  <si>
    <t>test2048.png,test2048.png,0.212888,0.127122</t>
  </si>
  <si>
    <t>test2048.png,tux64.png,0.106084,0.196473</t>
  </si>
  <si>
    <t>test2048.png,tux64.png,0.113869,0.120902</t>
  </si>
  <si>
    <t>test2048.png,tux64.png,0.106084,0.188104</t>
  </si>
  <si>
    <t>test2048.png,tux64.png,0.113869,0.119851</t>
  </si>
  <si>
    <t>test2048.png,tux64.png,0.106084,0.186904</t>
  </si>
  <si>
    <t>test2048.png,tux64.png,0.113869,0.119491</t>
  </si>
  <si>
    <t>test2048.png,tux64.png,0.106084,0.191154</t>
  </si>
  <si>
    <t>test2048.png,tux64.png,0.113869,0.118113</t>
  </si>
  <si>
    <t>test2048.png,tux64.png,0.106084,0.195058</t>
  </si>
  <si>
    <t>test2048.png,tux64.png,0.113869,0.118490</t>
  </si>
  <si>
    <t>test2048.png,tux64.png,0.106084,0.195360</t>
  </si>
  <si>
    <t>test2048.png,tux64.png,0.113869,0.120095</t>
  </si>
  <si>
    <t>test2048.png,tux64.png,0.106084,0.200329</t>
  </si>
  <si>
    <t>test2048.png,tux64.png,0.113869,0.117220</t>
  </si>
  <si>
    <t>test2048.png,tux64.png,0.106084,0.195320</t>
  </si>
  <si>
    <t>test2048.png,tux64.png,0.113869,0.118162</t>
  </si>
  <si>
    <t>test2048.png,tux64.png,0.106084,0.186942</t>
  </si>
  <si>
    <t>test2048.png,tux64.png,0.113869,0.118413</t>
  </si>
  <si>
    <t>test2048.png,tux64.png,0.106084,0.192504</t>
  </si>
  <si>
    <t>test2048.png,tux64.png,0.113869,0.118397</t>
  </si>
  <si>
    <t>tux64.png,tux64.png,0.000166,0.000095</t>
  </si>
  <si>
    <t>tux64.png,tux64.png,0.000162,0.000116</t>
  </si>
  <si>
    <t>tux64.png,tux64.png,0.000166,0.000094</t>
  </si>
  <si>
    <t>tux64.png,tux64.png,0.000162,0.000115</t>
  </si>
  <si>
    <t>tux64.png,tux64.png,0.000166,0.000111</t>
  </si>
  <si>
    <t>tux64.png,tux64.png,0.000162,0.000124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</si>
</sst>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"/>
  </numFmts>
  <fonts count="4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1" fillId="0" borderId="0" xfId="0" quotePrefix="1" applyNumberFormat="1" applyFont="1"/>
    <xf numFmtId="165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3" fillId="0" borderId="0" xfId="0" quotePrefix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D1 Miss rate for every matrix size and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Sheet1!$B$3:$B$9</c:f>
              <c:numCache>
                <c:formatCode>0.0%</c:formatCode>
                <c:ptCount val="7"/>
                <c:pt idx="0">
                  <c:v>7.0000000000000001E-3</c:v>
                </c:pt>
                <c:pt idx="1">
                  <c:v>0.03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7-4336-AD57-B48AE880748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Sheet1!$C$3:$C$9</c:f>
              <c:numCache>
                <c:formatCode>0.0%</c:formatCode>
                <c:ptCount val="7"/>
                <c:pt idx="0">
                  <c:v>7.0000000000000001E-3</c:v>
                </c:pt>
                <c:pt idx="1">
                  <c:v>1.7000000000000001E-2</c:v>
                </c:pt>
                <c:pt idx="2">
                  <c:v>1.6E-2</c:v>
                </c:pt>
                <c:pt idx="3">
                  <c:v>1.6E-2</c:v>
                </c:pt>
                <c:pt idx="4">
                  <c:v>1.6E-2</c:v>
                </c:pt>
                <c:pt idx="5">
                  <c:v>2.8000000000000001E-2</c:v>
                </c:pt>
                <c:pt idx="6">
                  <c:v>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7-4336-AD57-B48AE8807480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Sheet1!$D$3:$D$9</c:f>
              <c:numCache>
                <c:formatCode>0.0%</c:formatCode>
                <c:ptCount val="7"/>
                <c:pt idx="0">
                  <c:v>7.0000000000000001E-3</c:v>
                </c:pt>
                <c:pt idx="1">
                  <c:v>0.01</c:v>
                </c:pt>
                <c:pt idx="2">
                  <c:v>8.9999999999999993E-3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3.9E-2</c:v>
                </c:pt>
                <c:pt idx="6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7-4336-AD57-B48AE8807480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Sheet1!$E$3:$E$9</c:f>
              <c:numCache>
                <c:formatCode>0.0%</c:formatCode>
                <c:ptCount val="7"/>
                <c:pt idx="0">
                  <c:v>7.0000000000000001E-3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3.5999999999999997E-2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7-4336-AD57-B48AE880748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Sheet1!$F$3:$F$9</c:f>
              <c:numCache>
                <c:formatCode>0.0%</c:formatCode>
                <c:ptCount val="7"/>
                <c:pt idx="0">
                  <c:v>7.0000000000000001E-3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3.2000000000000001E-2</c:v>
                </c:pt>
                <c:pt idx="4">
                  <c:v>3.3000000000000002E-2</c:v>
                </c:pt>
                <c:pt idx="5">
                  <c:v>3.3000000000000002E-2</c:v>
                </c:pt>
                <c:pt idx="6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67-4336-AD57-B48AE8807480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Sheet1!$G$3:$G$9</c:f>
              <c:numCache>
                <c:formatCode>0.0%</c:formatCode>
                <c:ptCount val="7"/>
                <c:pt idx="0">
                  <c:v>7.0000000000000001E-3</c:v>
                </c:pt>
                <c:pt idx="1">
                  <c:v>5.0000000000000001E-3</c:v>
                </c:pt>
                <c:pt idx="2">
                  <c:v>1.7000000000000001E-2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3.3000000000000002E-2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7-4336-AD57-B48AE8807480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Sheet1!$H$3:$H$9</c:f>
              <c:numCache>
                <c:formatCode>0.0%</c:formatCode>
                <c:ptCount val="7"/>
                <c:pt idx="0">
                  <c:v>7.0000000000000001E-3</c:v>
                </c:pt>
                <c:pt idx="1">
                  <c:v>1.0999999999999999E-2</c:v>
                </c:pt>
                <c:pt idx="2">
                  <c:v>3.1E-2</c:v>
                </c:pt>
                <c:pt idx="3">
                  <c:v>3.1E-2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67-4336-AD57-B48AE8807480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Sheet1!$I$3:$I$9</c:f>
              <c:numCache>
                <c:formatCode>0.0%</c:formatCode>
                <c:ptCount val="7"/>
                <c:pt idx="0">
                  <c:v>0</c:v>
                </c:pt>
                <c:pt idx="1">
                  <c:v>0.03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67-4336-AD57-B48AE8807480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Sheet1!$A$3:$A$9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Sheet1!$J$3:$J$9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3.1E-2</c:v>
                </c:pt>
                <c:pt idx="3">
                  <c:v>3.1E-2</c:v>
                </c:pt>
                <c:pt idx="4">
                  <c:v>3.1E-2</c:v>
                </c:pt>
                <c:pt idx="5">
                  <c:v>3.1E-2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67-4336-AD57-B48AE880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5205496"/>
        <c:axId val="1397634952"/>
      </c:barChart>
      <c:catAx>
        <c:axId val="92520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34952"/>
        <c:crosses val="autoZero"/>
        <c:auto val="1"/>
        <c:lblAlgn val="ctr"/>
        <c:lblOffset val="100"/>
        <c:noMultiLvlLbl val="0"/>
      </c:catAx>
      <c:valAx>
        <c:axId val="139763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20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'Sheet4 16'!$S$1</c:f>
              <c:strCache>
                <c:ptCount val="1"/>
                <c:pt idx="0">
                  <c:v>tux64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16'!$R$2:$R$7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16'!$S$2:$S$7</c:f>
              <c:numCache>
                <c:formatCode>0.00%</c:formatCode>
                <c:ptCount val="6"/>
                <c:pt idx="0">
                  <c:v>0.15550978372811539</c:v>
                </c:pt>
                <c:pt idx="1">
                  <c:v>0.21666666666666673</c:v>
                </c:pt>
                <c:pt idx="2">
                  <c:v>-6.7339015037684191E-2</c:v>
                </c:pt>
                <c:pt idx="3">
                  <c:v>-0.11528566675380814</c:v>
                </c:pt>
                <c:pt idx="4">
                  <c:v>-0.41971265773699951</c:v>
                </c:pt>
                <c:pt idx="5">
                  <c:v>-0.56031668917552502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9-49D5-85EB-77D31FBC674C}"/>
            </c:ext>
          </c:extLst>
        </c:ser>
        <c:ser>
          <c:idx val="1"/>
          <c:order val="1"/>
          <c:tx>
            <c:strRef>
              <c:f>'Sheet4 16'!$T$1</c:f>
              <c:strCache>
                <c:ptCount val="1"/>
                <c:pt idx="0">
                  <c:v>lulogo128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'Sheet4 16'!$R$2:$R$7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16'!$T$2:$T$7</c:f>
              <c:numCache>
                <c:formatCode>0.00%</c:formatCode>
                <c:ptCount val="6"/>
                <c:pt idx="1">
                  <c:v>0.21893800680094158</c:v>
                </c:pt>
                <c:pt idx="2">
                  <c:v>-8.5963169557578233E-3</c:v>
                </c:pt>
                <c:pt idx="3">
                  <c:v>-0.15707902269704957</c:v>
                </c:pt>
                <c:pt idx="4">
                  <c:v>-0.42383179701808926</c:v>
                </c:pt>
                <c:pt idx="5">
                  <c:v>-0.55701970485991692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9-49D5-85EB-77D31FBC674C}"/>
            </c:ext>
          </c:extLst>
        </c:ser>
        <c:ser>
          <c:idx val="2"/>
          <c:order val="2"/>
          <c:tx>
            <c:strRef>
              <c:f>'Sheet4 16'!$U$1</c:f>
              <c:strCache>
                <c:ptCount val="1"/>
                <c:pt idx="0">
                  <c:v>bricks512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'Sheet4 16'!$R$2:$R$7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16'!$U$2:$U$7</c:f>
              <c:numCache>
                <c:formatCode>0.00%</c:formatCode>
                <c:ptCount val="6"/>
                <c:pt idx="2">
                  <c:v>0.14720767669681531</c:v>
                </c:pt>
                <c:pt idx="3">
                  <c:v>-0.13644265792108676</c:v>
                </c:pt>
                <c:pt idx="4">
                  <c:v>-0.39246148294372446</c:v>
                </c:pt>
                <c:pt idx="5">
                  <c:v>-0.557245145979686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9-49D5-85EB-77D31FBC674C}"/>
            </c:ext>
          </c:extLst>
        </c:ser>
        <c:ser>
          <c:idx val="3"/>
          <c:order val="3"/>
          <c:tx>
            <c:strRef>
              <c:f>'Sheet4 16'!$V$1</c:f>
              <c:strCache>
                <c:ptCount val="1"/>
                <c:pt idx="0">
                  <c:v>checker1024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'Sheet4 16'!$R$2:$R$7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16'!$V$2:$V$7</c:f>
              <c:numCache>
                <c:formatCode>0.00%</c:formatCode>
                <c:ptCount val="6"/>
                <c:pt idx="3">
                  <c:v>-0.11752048946419175</c:v>
                </c:pt>
                <c:pt idx="4">
                  <c:v>-0.40829797124646749</c:v>
                </c:pt>
                <c:pt idx="5">
                  <c:v>-0.55912019652739442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9-49D5-85EB-77D31FBC674C}"/>
            </c:ext>
          </c:extLst>
        </c:ser>
        <c:ser>
          <c:idx val="4"/>
          <c:order val="4"/>
          <c:tx>
            <c:strRef>
              <c:f>'Sheet4 16'!$W$1</c:f>
              <c:strCache>
                <c:ptCount val="1"/>
                <c:pt idx="0">
                  <c:v>test2048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'Sheet4 16'!$R$2:$R$7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16'!$W$2:$W$7</c:f>
              <c:numCache>
                <c:formatCode>0.00%</c:formatCode>
                <c:ptCount val="6"/>
                <c:pt idx="4">
                  <c:v>-0.40909947947682018</c:v>
                </c:pt>
                <c:pt idx="5">
                  <c:v>-0.55713167217534676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9-49D5-85EB-77D31FBC674C}"/>
            </c:ext>
          </c:extLst>
        </c:ser>
        <c:ser>
          <c:idx val="5"/>
          <c:order val="5"/>
          <c:tx>
            <c:strRef>
              <c:f>'Sheet4 16'!$X$1</c:f>
              <c:strCache>
                <c:ptCount val="1"/>
                <c:pt idx="0">
                  <c:v>checker4096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'Sheet4 16'!$R$2:$R$7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16'!$X$2:$X$7</c:f>
              <c:numCache>
                <c:formatCode>0.00%</c:formatCode>
                <c:ptCount val="6"/>
                <c:pt idx="5">
                  <c:v>-0.55737988620764323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79-49D5-85EB-77D31FBC6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8840"/>
        <c:axId val="1664726712"/>
      </c:barChart>
      <c:catAx>
        <c:axId val="17705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26712"/>
        <c:crosses val="autoZero"/>
        <c:auto val="1"/>
        <c:lblAlgn val="ctr"/>
        <c:lblOffset val="100"/>
        <c:noMultiLvlLbl val="0"/>
      </c:catAx>
      <c:valAx>
        <c:axId val="16647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'Sheet4 8'!$S$1</c:f>
              <c:strCache>
                <c:ptCount val="1"/>
                <c:pt idx="0">
                  <c:v>tux64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8'!$R$2:$R$7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8'!$S$2:$S$7</c:f>
              <c:numCache>
                <c:formatCode>0.00%</c:formatCode>
                <c:ptCount val="6"/>
                <c:pt idx="0">
                  <c:v>0.20494335736354272</c:v>
                </c:pt>
                <c:pt idx="1">
                  <c:v>0.43229166666666663</c:v>
                </c:pt>
                <c:pt idx="2">
                  <c:v>-3.5388443461432155E-2</c:v>
                </c:pt>
                <c:pt idx="3">
                  <c:v>-0.10294519571262194</c:v>
                </c:pt>
                <c:pt idx="4">
                  <c:v>-0.40411164061186361</c:v>
                </c:pt>
                <c:pt idx="5">
                  <c:v>-0.55241842766520777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F-4E86-98D4-A601FEA78047}"/>
            </c:ext>
          </c:extLst>
        </c:ser>
        <c:ser>
          <c:idx val="1"/>
          <c:order val="1"/>
          <c:tx>
            <c:strRef>
              <c:f>'Sheet4 8'!$T$1</c:f>
              <c:strCache>
                <c:ptCount val="1"/>
                <c:pt idx="0">
                  <c:v>lulogo128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'Sheet4 8'!$R$2:$R$7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8'!$T$2:$T$7</c:f>
              <c:numCache>
                <c:formatCode>0.00%</c:formatCode>
                <c:ptCount val="6"/>
                <c:pt idx="1">
                  <c:v>0.21684540936437369</c:v>
                </c:pt>
                <c:pt idx="2">
                  <c:v>-2.3623952522859822E-2</c:v>
                </c:pt>
                <c:pt idx="3">
                  <c:v>-0.16140092861811706</c:v>
                </c:pt>
                <c:pt idx="4">
                  <c:v>-0.41596742241664625</c:v>
                </c:pt>
                <c:pt idx="5">
                  <c:v>-0.55056331083346643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F-4E86-98D4-A601FEA78047}"/>
            </c:ext>
          </c:extLst>
        </c:ser>
        <c:ser>
          <c:idx val="2"/>
          <c:order val="2"/>
          <c:tx>
            <c:strRef>
              <c:f>'Sheet4 8'!$U$1</c:f>
              <c:strCache>
                <c:ptCount val="1"/>
                <c:pt idx="0">
                  <c:v>bricks512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'Sheet4 8'!$R$2:$R$7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8'!$U$2:$U$7</c:f>
              <c:numCache>
                <c:formatCode>0.00%</c:formatCode>
                <c:ptCount val="6"/>
                <c:pt idx="2">
                  <c:v>-2.1809936612131698E-2</c:v>
                </c:pt>
                <c:pt idx="3">
                  <c:v>-0.11840199677845352</c:v>
                </c:pt>
                <c:pt idx="4">
                  <c:v>-0.38519458639975546</c:v>
                </c:pt>
                <c:pt idx="5">
                  <c:v>-0.54765590178259504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F-4E86-98D4-A601FEA78047}"/>
            </c:ext>
          </c:extLst>
        </c:ser>
        <c:ser>
          <c:idx val="3"/>
          <c:order val="3"/>
          <c:tx>
            <c:strRef>
              <c:f>'Sheet4 8'!$V$1</c:f>
              <c:strCache>
                <c:ptCount val="1"/>
                <c:pt idx="0">
                  <c:v>checker1024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'Sheet4 8'!$R$2:$R$7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8'!$V$2:$V$7</c:f>
              <c:numCache>
                <c:formatCode>0.00%</c:formatCode>
                <c:ptCount val="6"/>
                <c:pt idx="3">
                  <c:v>-0.14755553272606903</c:v>
                </c:pt>
                <c:pt idx="4">
                  <c:v>-0.40115537717734395</c:v>
                </c:pt>
                <c:pt idx="5">
                  <c:v>-0.53607044747798716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F-4E86-98D4-A601FEA78047}"/>
            </c:ext>
          </c:extLst>
        </c:ser>
        <c:ser>
          <c:idx val="4"/>
          <c:order val="4"/>
          <c:tx>
            <c:strRef>
              <c:f>'Sheet4 8'!$W$1</c:f>
              <c:strCache>
                <c:ptCount val="1"/>
                <c:pt idx="0">
                  <c:v>test2048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'Sheet4 8'!$R$2:$R$7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8'!$W$2:$W$7</c:f>
              <c:numCache>
                <c:formatCode>0.00%</c:formatCode>
                <c:ptCount val="6"/>
                <c:pt idx="4">
                  <c:v>-0.39533145978817896</c:v>
                </c:pt>
                <c:pt idx="5">
                  <c:v>-0.54623303983310834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6F-4E86-98D4-A601FEA78047}"/>
            </c:ext>
          </c:extLst>
        </c:ser>
        <c:ser>
          <c:idx val="5"/>
          <c:order val="5"/>
          <c:tx>
            <c:strRef>
              <c:f>'Sheet4 8'!$X$1</c:f>
              <c:strCache>
                <c:ptCount val="1"/>
                <c:pt idx="0">
                  <c:v>checker4096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'Sheet4 8'!$R$2:$R$7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8'!$X$2:$X$7</c:f>
              <c:numCache>
                <c:formatCode>0.00%</c:formatCode>
                <c:ptCount val="6"/>
                <c:pt idx="5">
                  <c:v>-0.55029779309705384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6F-4E86-98D4-A601FEA78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8840"/>
        <c:axId val="1664726712"/>
      </c:barChart>
      <c:catAx>
        <c:axId val="17705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26712"/>
        <c:crosses val="autoZero"/>
        <c:auto val="1"/>
        <c:lblAlgn val="ctr"/>
        <c:lblOffset val="100"/>
        <c:noMultiLvlLbl val="0"/>
      </c:catAx>
      <c:valAx>
        <c:axId val="16647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'Sheet4 4'!$S$1</c:f>
              <c:strCache>
                <c:ptCount val="1"/>
                <c:pt idx="0">
                  <c:v>tux64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4'!$S$2:$S$7</c:f>
              <c:numCache>
                <c:formatCode>0.00%</c:formatCode>
                <c:ptCount val="6"/>
                <c:pt idx="0">
                  <c:v>0.22451081359423278</c:v>
                </c:pt>
                <c:pt idx="1">
                  <c:v>0.21171875000000009</c:v>
                </c:pt>
                <c:pt idx="2">
                  <c:v>-5.3695712276568323E-2</c:v>
                </c:pt>
                <c:pt idx="3">
                  <c:v>-0.11194952111604901</c:v>
                </c:pt>
                <c:pt idx="4">
                  <c:v>-0.42182897218299054</c:v>
                </c:pt>
                <c:pt idx="5">
                  <c:v>-0.55105887712952784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5-44DA-8BA6-952209248415}"/>
            </c:ext>
          </c:extLst>
        </c:ser>
        <c:ser>
          <c:idx val="1"/>
          <c:order val="1"/>
          <c:tx>
            <c:strRef>
              <c:f>'Sheet4 4'!$T$1</c:f>
              <c:strCache>
                <c:ptCount val="1"/>
                <c:pt idx="0">
                  <c:v>lulogo128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'Sheet4 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4'!$T$2:$T$7</c:f>
              <c:numCache>
                <c:formatCode>0.00%</c:formatCode>
                <c:ptCount val="6"/>
                <c:pt idx="1">
                  <c:v>0.21527596128694754</c:v>
                </c:pt>
                <c:pt idx="2">
                  <c:v>-1.8351544789995199E-2</c:v>
                </c:pt>
                <c:pt idx="3">
                  <c:v>-0.15726215430387455</c:v>
                </c:pt>
                <c:pt idx="4">
                  <c:v>-0.42222834785528962</c:v>
                </c:pt>
                <c:pt idx="5">
                  <c:v>-0.55243466564774824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5-44DA-8BA6-952209248415}"/>
            </c:ext>
          </c:extLst>
        </c:ser>
        <c:ser>
          <c:idx val="2"/>
          <c:order val="2"/>
          <c:tx>
            <c:strRef>
              <c:f>'Sheet4 4'!$U$1</c:f>
              <c:strCache>
                <c:ptCount val="1"/>
                <c:pt idx="0">
                  <c:v>bricks512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'Sheet4 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4'!$U$2:$U$7</c:f>
              <c:numCache>
                <c:formatCode>0.00%</c:formatCode>
                <c:ptCount val="6"/>
                <c:pt idx="2">
                  <c:v>-3.1556134592739551E-2</c:v>
                </c:pt>
                <c:pt idx="3">
                  <c:v>-0.10582925802847172</c:v>
                </c:pt>
                <c:pt idx="4">
                  <c:v>-0.38175613855201834</c:v>
                </c:pt>
                <c:pt idx="5">
                  <c:v>-0.55576658447288019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65-44DA-8BA6-952209248415}"/>
            </c:ext>
          </c:extLst>
        </c:ser>
        <c:ser>
          <c:idx val="3"/>
          <c:order val="3"/>
          <c:tx>
            <c:strRef>
              <c:f>'Sheet4 4'!$V$1</c:f>
              <c:strCache>
                <c:ptCount val="1"/>
                <c:pt idx="0">
                  <c:v>checker1024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'Sheet4 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4'!$V$2:$V$7</c:f>
              <c:numCache>
                <c:formatCode>0.00%</c:formatCode>
                <c:ptCount val="6"/>
                <c:pt idx="3">
                  <c:v>-0.12036846791315645</c:v>
                </c:pt>
                <c:pt idx="4">
                  <c:v>-0.40550782544816028</c:v>
                </c:pt>
                <c:pt idx="5">
                  <c:v>-0.54613104268454227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65-44DA-8BA6-952209248415}"/>
            </c:ext>
          </c:extLst>
        </c:ser>
        <c:ser>
          <c:idx val="4"/>
          <c:order val="4"/>
          <c:tx>
            <c:strRef>
              <c:f>'Sheet4 4'!$W$1</c:f>
              <c:strCache>
                <c:ptCount val="1"/>
                <c:pt idx="0">
                  <c:v>test2048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'Sheet4 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4'!$W$2:$W$7</c:f>
              <c:numCache>
                <c:formatCode>0.00%</c:formatCode>
                <c:ptCount val="6"/>
                <c:pt idx="4">
                  <c:v>-0.40554442008404601</c:v>
                </c:pt>
                <c:pt idx="5">
                  <c:v>-0.55402745972960976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5-44DA-8BA6-952209248415}"/>
            </c:ext>
          </c:extLst>
        </c:ser>
        <c:ser>
          <c:idx val="5"/>
          <c:order val="5"/>
          <c:tx>
            <c:strRef>
              <c:f>'Sheet4 4'!$X$1</c:f>
              <c:strCache>
                <c:ptCount val="1"/>
                <c:pt idx="0">
                  <c:v>checker4096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'Sheet4 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4'!$X$2:$X$7</c:f>
              <c:numCache>
                <c:formatCode>0.00%</c:formatCode>
                <c:ptCount val="6"/>
                <c:pt idx="5">
                  <c:v>-0.55143370587027285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65-44DA-8BA6-952209248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8840"/>
        <c:axId val="1664726712"/>
      </c:barChart>
      <c:catAx>
        <c:axId val="17705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26712"/>
        <c:crosses val="autoZero"/>
        <c:auto val="1"/>
        <c:lblAlgn val="ctr"/>
        <c:lblOffset val="100"/>
        <c:noMultiLvlLbl val="0"/>
      </c:catAx>
      <c:valAx>
        <c:axId val="16647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'Sheet4 2'!$S$1</c:f>
              <c:strCache>
                <c:ptCount val="1"/>
                <c:pt idx="0">
                  <c:v>tux64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2'!$S$2:$S$7</c:f>
              <c:numCache>
                <c:formatCode>0.00%</c:formatCode>
                <c:ptCount val="6"/>
                <c:pt idx="0">
                  <c:v>0.20391349124613825</c:v>
                </c:pt>
                <c:pt idx="1">
                  <c:v>0.27578124999999998</c:v>
                </c:pt>
                <c:pt idx="2">
                  <c:v>-8.1366974792946287E-2</c:v>
                </c:pt>
                <c:pt idx="3">
                  <c:v>-9.3281365116334169E-2</c:v>
                </c:pt>
                <c:pt idx="4">
                  <c:v>-0.41152830061959939</c:v>
                </c:pt>
                <c:pt idx="5">
                  <c:v>-0.5549193981417988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8-47CE-AF86-A17E85923353}"/>
            </c:ext>
          </c:extLst>
        </c:ser>
        <c:ser>
          <c:idx val="1"/>
          <c:order val="1"/>
          <c:tx>
            <c:strRef>
              <c:f>'Sheet4 2'!$T$1</c:f>
              <c:strCache>
                <c:ptCount val="1"/>
                <c:pt idx="0">
                  <c:v>lulogo128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'Sheet4 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2'!$T$2:$T$7</c:f>
              <c:numCache>
                <c:formatCode>0.00%</c:formatCode>
                <c:ptCount val="6"/>
                <c:pt idx="1">
                  <c:v>0.24431075071933034</c:v>
                </c:pt>
                <c:pt idx="2">
                  <c:v>-3.0539211940602533E-2</c:v>
                </c:pt>
                <c:pt idx="3">
                  <c:v>-0.14352446638267172</c:v>
                </c:pt>
                <c:pt idx="4">
                  <c:v>-0.41338414157718439</c:v>
                </c:pt>
                <c:pt idx="5">
                  <c:v>-0.55345985402552778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8-47CE-AF86-A17E85923353}"/>
            </c:ext>
          </c:extLst>
        </c:ser>
        <c:ser>
          <c:idx val="2"/>
          <c:order val="2"/>
          <c:tx>
            <c:strRef>
              <c:f>'Sheet4 2'!$U$1</c:f>
              <c:strCache>
                <c:ptCount val="1"/>
                <c:pt idx="0">
                  <c:v>bricks512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'Sheet4 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2'!$U$2:$U$7</c:f>
              <c:numCache>
                <c:formatCode>0.00%</c:formatCode>
                <c:ptCount val="6"/>
                <c:pt idx="2">
                  <c:v>-4.8367699746949856E-2</c:v>
                </c:pt>
                <c:pt idx="3">
                  <c:v>-0.10925106296527418</c:v>
                </c:pt>
                <c:pt idx="4">
                  <c:v>-0.38392951156355065</c:v>
                </c:pt>
                <c:pt idx="5">
                  <c:v>-0.5493181251662177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8-47CE-AF86-A17E85923353}"/>
            </c:ext>
          </c:extLst>
        </c:ser>
        <c:ser>
          <c:idx val="3"/>
          <c:order val="3"/>
          <c:tx>
            <c:strRef>
              <c:f>'Sheet4 2'!$V$1</c:f>
              <c:strCache>
                <c:ptCount val="1"/>
                <c:pt idx="0">
                  <c:v>checker1024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'Sheet4 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2'!$V$2:$V$7</c:f>
              <c:numCache>
                <c:formatCode>0.00%</c:formatCode>
                <c:ptCount val="6"/>
                <c:pt idx="3">
                  <c:v>-0.12355318128895261</c:v>
                </c:pt>
                <c:pt idx="4">
                  <c:v>-0.40339953832692776</c:v>
                </c:pt>
                <c:pt idx="5">
                  <c:v>-0.55729024053070386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78-47CE-AF86-A17E85923353}"/>
            </c:ext>
          </c:extLst>
        </c:ser>
        <c:ser>
          <c:idx val="4"/>
          <c:order val="4"/>
          <c:tx>
            <c:strRef>
              <c:f>'Sheet4 2'!$W$1</c:f>
              <c:strCache>
                <c:ptCount val="1"/>
                <c:pt idx="0">
                  <c:v>test2048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'Sheet4 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2'!$W$2:$W$7</c:f>
              <c:numCache>
                <c:formatCode>0.00%</c:formatCode>
                <c:ptCount val="6"/>
                <c:pt idx="4">
                  <c:v>-0.40215104475265578</c:v>
                </c:pt>
                <c:pt idx="5">
                  <c:v>-0.55148855891342774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78-47CE-AF86-A17E85923353}"/>
            </c:ext>
          </c:extLst>
        </c:ser>
        <c:ser>
          <c:idx val="5"/>
          <c:order val="5"/>
          <c:tx>
            <c:strRef>
              <c:f>'Sheet4 2'!$X$1</c:f>
              <c:strCache>
                <c:ptCount val="1"/>
                <c:pt idx="0">
                  <c:v>checker4096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'Sheet4 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2'!$X$2:$X$7</c:f>
              <c:numCache>
                <c:formatCode>0.00%</c:formatCode>
                <c:ptCount val="6"/>
                <c:pt idx="5">
                  <c:v>-0.55267164785177314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78-47CE-AF86-A17E85923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8840"/>
        <c:axId val="1664726712"/>
      </c:barChart>
      <c:catAx>
        <c:axId val="17705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26712"/>
        <c:crosses val="autoZero"/>
        <c:auto val="1"/>
        <c:lblAlgn val="ctr"/>
        <c:lblOffset val="100"/>
        <c:noMultiLvlLbl val="0"/>
      </c:catAx>
      <c:valAx>
        <c:axId val="16647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time with blocking with respect to without blocking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'Sheet4 tile width'!$S$1</c:f>
              <c:strCache>
                <c:ptCount val="1"/>
                <c:pt idx="0">
                  <c:v>tux64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tile width'!$R$2:$R$7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tile width'!$S$2:$S$7</c:f>
              <c:numCache>
                <c:formatCode>0.00%</c:formatCode>
                <c:ptCount val="6"/>
                <c:pt idx="0">
                  <c:v>0.19567456230690042</c:v>
                </c:pt>
                <c:pt idx="1">
                  <c:v>0.21328125000000042</c:v>
                </c:pt>
                <c:pt idx="2">
                  <c:v>-4.7841713646908604E-2</c:v>
                </c:pt>
                <c:pt idx="3">
                  <c:v>-0.12206787556147061</c:v>
                </c:pt>
                <c:pt idx="4">
                  <c:v>-0.41578004840511673</c:v>
                </c:pt>
                <c:pt idx="5">
                  <c:v>-0.55939804881904043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B7-4F3C-850B-0F1A60A88D92}"/>
            </c:ext>
          </c:extLst>
        </c:ser>
        <c:ser>
          <c:idx val="1"/>
          <c:order val="1"/>
          <c:tx>
            <c:strRef>
              <c:f>'Sheet4 tile width'!$T$1</c:f>
              <c:strCache>
                <c:ptCount val="1"/>
                <c:pt idx="0">
                  <c:v>lulogo128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'Sheet4 tile width'!$R$2:$R$7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tile width'!$T$2:$T$7</c:f>
              <c:numCache>
                <c:formatCode>0.00%</c:formatCode>
                <c:ptCount val="6"/>
                <c:pt idx="1">
                  <c:v>0.254773737902171</c:v>
                </c:pt>
                <c:pt idx="2">
                  <c:v>-3.6231884057971127E-2</c:v>
                </c:pt>
                <c:pt idx="3">
                  <c:v>-0.15994151058218942</c:v>
                </c:pt>
                <c:pt idx="4">
                  <c:v>-0.42299707166699496</c:v>
                </c:pt>
                <c:pt idx="5">
                  <c:v>-0.55457151196616161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B7-4F3C-850B-0F1A60A88D92}"/>
            </c:ext>
          </c:extLst>
        </c:ser>
        <c:ser>
          <c:idx val="2"/>
          <c:order val="2"/>
          <c:tx>
            <c:strRef>
              <c:f>'Sheet4 tile width'!$U$1</c:f>
              <c:strCache>
                <c:ptCount val="1"/>
                <c:pt idx="0">
                  <c:v>bricks512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'Sheet4 tile width'!$R$2:$R$7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tile width'!$U$2:$U$7</c:f>
              <c:numCache>
                <c:formatCode>0.00%</c:formatCode>
                <c:ptCount val="6"/>
                <c:pt idx="2">
                  <c:v>-4.7653646681532796E-2</c:v>
                </c:pt>
                <c:pt idx="3">
                  <c:v>-0.1152530075024308</c:v>
                </c:pt>
                <c:pt idx="4">
                  <c:v>-0.39055032544369633</c:v>
                </c:pt>
                <c:pt idx="5">
                  <c:v>-0.55684094158681263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9B7-4F3C-850B-0F1A60A88D92}"/>
            </c:ext>
          </c:extLst>
        </c:ser>
        <c:ser>
          <c:idx val="3"/>
          <c:order val="3"/>
          <c:tx>
            <c:strRef>
              <c:f>'Sheet4 tile width'!$V$1</c:f>
              <c:strCache>
                <c:ptCount val="1"/>
                <c:pt idx="0">
                  <c:v>checker1024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'Sheet4 tile width'!$R$2:$R$7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tile width'!$V$2:$V$7</c:f>
              <c:numCache>
                <c:formatCode>0.00%</c:formatCode>
                <c:ptCount val="6"/>
                <c:pt idx="3">
                  <c:v>-0.1318174554254273</c:v>
                </c:pt>
                <c:pt idx="4">
                  <c:v>-0.40892956151012283</c:v>
                </c:pt>
                <c:pt idx="5">
                  <c:v>-0.55891326034477395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9B7-4F3C-850B-0F1A60A88D92}"/>
            </c:ext>
          </c:extLst>
        </c:ser>
        <c:ser>
          <c:idx val="4"/>
          <c:order val="4"/>
          <c:tx>
            <c:strRef>
              <c:f>'Sheet4 tile width'!$W$1</c:f>
              <c:strCache>
                <c:ptCount val="1"/>
                <c:pt idx="0">
                  <c:v>test2048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'Sheet4 tile width'!$R$2:$R$7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tile width'!$W$2:$W$7</c:f>
              <c:numCache>
                <c:formatCode>0.00%</c:formatCode>
                <c:ptCount val="6"/>
                <c:pt idx="4">
                  <c:v>-0.40715728078253099</c:v>
                </c:pt>
                <c:pt idx="5">
                  <c:v>-0.55505515457725263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9B7-4F3C-850B-0F1A60A88D92}"/>
            </c:ext>
          </c:extLst>
        </c:ser>
        <c:ser>
          <c:idx val="5"/>
          <c:order val="5"/>
          <c:tx>
            <c:strRef>
              <c:f>'Sheet4 tile width'!$X$1</c:f>
              <c:strCache>
                <c:ptCount val="1"/>
                <c:pt idx="0">
                  <c:v>checker4096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'Sheet4 tile width'!$R$2:$R$7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tile width'!$X$2:$X$7</c:f>
              <c:numCache>
                <c:formatCode>0.00%</c:formatCode>
                <c:ptCount val="6"/>
                <c:pt idx="5">
                  <c:v>-0.55676743168092557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9B7-4F3C-850B-0F1A60A8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8840"/>
        <c:axId val="1664726712"/>
      </c:barChart>
      <c:catAx>
        <c:axId val="17705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26712"/>
        <c:crosses val="autoZero"/>
        <c:auto val="1"/>
        <c:lblAlgn val="ctr"/>
        <c:lblOffset val="100"/>
        <c:noMultiLvlLbl val="0"/>
      </c:catAx>
      <c:valAx>
        <c:axId val="16647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4096 L3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4096 ll miss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Sheet1!$B$13:$J$13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Sheet1!$B$14:$J$14</c:f>
              <c:numCache>
                <c:formatCode>0.0%</c:formatCode>
                <c:ptCount val="9"/>
                <c:pt idx="0">
                  <c:v>8.0000000000000002E-3</c:v>
                </c:pt>
                <c:pt idx="1">
                  <c:v>4.0000000000000001E-3</c:v>
                </c:pt>
                <c:pt idx="2">
                  <c:v>2E-3</c:v>
                </c:pt>
                <c:pt idx="3">
                  <c:v>1E-3</c:v>
                </c:pt>
                <c:pt idx="4">
                  <c:v>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9-4505-8F23-B597D1CA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566536"/>
        <c:axId val="1841755704"/>
      </c:barChart>
      <c:catAx>
        <c:axId val="27856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755704"/>
        <c:crosses val="autoZero"/>
        <c:auto val="1"/>
        <c:lblAlgn val="ctr"/>
        <c:lblOffset val="100"/>
        <c:noMultiLvlLbl val="0"/>
      </c:catAx>
      <c:valAx>
        <c:axId val="18417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56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Sheet1!$B$17:$B$23</c:f>
              <c:numCache>
                <c:formatCode>0.00</c:formatCode>
                <c:ptCount val="7"/>
                <c:pt idx="0">
                  <c:v>9.2439999999999998</c:v>
                </c:pt>
                <c:pt idx="1">
                  <c:v>3.2000000000000001E-2</c:v>
                </c:pt>
                <c:pt idx="2">
                  <c:v>7.0000000000000001E-3</c:v>
                </c:pt>
                <c:pt idx="3">
                  <c:v>2.1000000000000001E-2</c:v>
                </c:pt>
                <c:pt idx="4">
                  <c:v>0.26300000000000001</c:v>
                </c:pt>
                <c:pt idx="5">
                  <c:v>28.733000000000001</c:v>
                </c:pt>
                <c:pt idx="6">
                  <c:v>61.185000000000002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84F-4D56-8BE2-BC6325BE7F31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Sheet1!$C$17:$C$23</c:f>
              <c:numCache>
                <c:formatCode>0.00</c:formatCode>
                <c:ptCount val="7"/>
                <c:pt idx="0">
                  <c:v>27.222999999999999</c:v>
                </c:pt>
                <c:pt idx="1">
                  <c:v>0.67500000000000004</c:v>
                </c:pt>
                <c:pt idx="2">
                  <c:v>1.4999999999999999E-2</c:v>
                </c:pt>
                <c:pt idx="3">
                  <c:v>1.0999999999999999E-2</c:v>
                </c:pt>
                <c:pt idx="4">
                  <c:v>0.307</c:v>
                </c:pt>
                <c:pt idx="5">
                  <c:v>28.998999999999999</c:v>
                </c:pt>
                <c:pt idx="6">
                  <c:v>59.887999999999998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84F-4D56-8BE2-BC6325BE7F31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Sheet1!$D$17:$D$23</c:f>
              <c:numCache>
                <c:formatCode>0.00</c:formatCode>
                <c:ptCount val="7"/>
                <c:pt idx="0">
                  <c:v>26.893000000000001</c:v>
                </c:pt>
                <c:pt idx="1">
                  <c:v>0.45600000000000002</c:v>
                </c:pt>
                <c:pt idx="2">
                  <c:v>0.02</c:v>
                </c:pt>
                <c:pt idx="3">
                  <c:v>4.8000000000000001E-2</c:v>
                </c:pt>
                <c:pt idx="4">
                  <c:v>0.71299999999999997</c:v>
                </c:pt>
                <c:pt idx="5">
                  <c:v>27.640999999999998</c:v>
                </c:pt>
                <c:pt idx="6">
                  <c:v>51.280999999999999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84F-4D56-8BE2-BC6325BE7F31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Sheet1!$E$17:$E$23</c:f>
              <c:numCache>
                <c:formatCode>0.00</c:formatCode>
                <c:ptCount val="7"/>
                <c:pt idx="0">
                  <c:v>26.204000000000001</c:v>
                </c:pt>
                <c:pt idx="1">
                  <c:v>0.154</c:v>
                </c:pt>
                <c:pt idx="2">
                  <c:v>0.155</c:v>
                </c:pt>
                <c:pt idx="3">
                  <c:v>8.7999999999999995E-2</c:v>
                </c:pt>
                <c:pt idx="4">
                  <c:v>1.29</c:v>
                </c:pt>
                <c:pt idx="5">
                  <c:v>25.004000000000001</c:v>
                </c:pt>
                <c:pt idx="6">
                  <c:v>24.992999999999999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84F-4D56-8BE2-BC6325BE7F31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Sheet1!$F$17:$F$23</c:f>
              <c:numCache>
                <c:formatCode>0.00</c:formatCode>
                <c:ptCount val="7"/>
                <c:pt idx="0">
                  <c:v>18.385999999999999</c:v>
                </c:pt>
                <c:pt idx="1">
                  <c:v>0.42799999999999999</c:v>
                </c:pt>
                <c:pt idx="2">
                  <c:v>5.6000000000000001E-2</c:v>
                </c:pt>
                <c:pt idx="3">
                  <c:v>0.20799999999999999</c:v>
                </c:pt>
                <c:pt idx="4">
                  <c:v>2.42</c:v>
                </c:pt>
                <c:pt idx="5">
                  <c:v>16.748999999999999</c:v>
                </c:pt>
                <c:pt idx="6">
                  <c:v>7.0209999999999999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84F-4D56-8BE2-BC6325BE7F31}"/>
            </c:ext>
          </c:extLst>
        </c:ser>
        <c:ser>
          <c:idx val="5"/>
          <c:order val="5"/>
          <c:tx>
            <c:strRef>
              <c:f>Sheet1!$G$16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Sheet1!$G$17:$G$23</c:f>
              <c:numCache>
                <c:formatCode>0.00</c:formatCode>
                <c:ptCount val="7"/>
                <c:pt idx="0">
                  <c:v>20.634</c:v>
                </c:pt>
                <c:pt idx="1">
                  <c:v>0.82599999999999996</c:v>
                </c:pt>
                <c:pt idx="2">
                  <c:v>3.5999999999999997E-2</c:v>
                </c:pt>
                <c:pt idx="3">
                  <c:v>0.34699999999999998</c:v>
                </c:pt>
                <c:pt idx="4">
                  <c:v>1.2629999999999999</c:v>
                </c:pt>
                <c:pt idx="5">
                  <c:v>3.5089999999999999</c:v>
                </c:pt>
                <c:pt idx="6">
                  <c:v>2.496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84F-4D56-8BE2-BC6325BE7F31}"/>
            </c:ext>
          </c:extLst>
        </c:ser>
        <c:ser>
          <c:idx val="6"/>
          <c:order val="6"/>
          <c:tx>
            <c:strRef>
              <c:f>Sheet1!$H$16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Sheet1!$H$17:$H$23</c:f>
              <c:numCache>
                <c:formatCode>0.00</c:formatCode>
                <c:ptCount val="7"/>
                <c:pt idx="0">
                  <c:v>22.312999999999999</c:v>
                </c:pt>
                <c:pt idx="1">
                  <c:v>0.16900000000000001</c:v>
                </c:pt>
                <c:pt idx="2">
                  <c:v>0.19500000000000001</c:v>
                </c:pt>
                <c:pt idx="3">
                  <c:v>4.5999999999999999E-2</c:v>
                </c:pt>
                <c:pt idx="4">
                  <c:v>0.39300000000000002</c:v>
                </c:pt>
                <c:pt idx="5">
                  <c:v>1.21</c:v>
                </c:pt>
                <c:pt idx="6">
                  <c:v>1.4910000000000001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84F-4D56-8BE2-BC6325BE7F31}"/>
            </c:ext>
          </c:extLst>
        </c:ser>
        <c:ser>
          <c:idx val="7"/>
          <c:order val="7"/>
          <c:tx>
            <c:strRef>
              <c:f>Sheet1!$I$16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Sheet1!$I$17:$I$23</c:f>
              <c:numCache>
                <c:formatCode>0.00</c:formatCode>
                <c:ptCount val="7"/>
                <c:pt idx="0">
                  <c:v>0</c:v>
                </c:pt>
                <c:pt idx="1">
                  <c:v>0.223</c:v>
                </c:pt>
                <c:pt idx="2">
                  <c:v>1.0999999999999999E-2</c:v>
                </c:pt>
                <c:pt idx="3">
                  <c:v>3.3000000000000002E-2</c:v>
                </c:pt>
                <c:pt idx="4">
                  <c:v>0.23100000000000001</c:v>
                </c:pt>
                <c:pt idx="5">
                  <c:v>0.76400000000000001</c:v>
                </c:pt>
                <c:pt idx="6">
                  <c:v>1.0069999999999999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84F-4D56-8BE2-BC6325BE7F31}"/>
            </c:ext>
          </c:extLst>
        </c:ser>
        <c:ser>
          <c:idx val="8"/>
          <c:order val="8"/>
          <c:tx>
            <c:strRef>
              <c:f>Sheet1!$J$16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Sheet1!$A$17:$A$23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Sheet1!$J$17:$J$23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0.221</c:v>
                </c:pt>
                <c:pt idx="5">
                  <c:v>0.57699999999999996</c:v>
                </c:pt>
                <c:pt idx="6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84F-4D56-8BE2-BC6325BE7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249959"/>
        <c:axId val="102849544"/>
      </c:barChart>
      <c:catAx>
        <c:axId val="807249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9544"/>
        <c:crosses val="autoZero"/>
        <c:auto val="1"/>
        <c:lblAlgn val="ctr"/>
        <c:lblOffset val="100"/>
        <c:noMultiLvlLbl val="0"/>
      </c:catAx>
      <c:valAx>
        <c:axId val="10284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49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per N_UNROLL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task3'!$K$1</c:f>
              <c:strCache>
                <c:ptCount val="1"/>
                <c:pt idx="0">
                  <c:v>Runtime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task3'!$J$2:$J$6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cat>
          <c:val>
            <c:numRef>
              <c:f>'Sheet task3'!$K$2:$K$6</c:f>
              <c:numCache>
                <c:formatCode>General</c:formatCode>
                <c:ptCount val="5"/>
                <c:pt idx="0">
                  <c:v>39</c:v>
                </c:pt>
                <c:pt idx="1">
                  <c:v>39</c:v>
                </c:pt>
                <c:pt idx="2">
                  <c:v>48</c:v>
                </c:pt>
                <c:pt idx="3">
                  <c:v>38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7-4940-8C34-0E676346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31512"/>
        <c:axId val="494295928"/>
      </c:lineChart>
      <c:catAx>
        <c:axId val="263731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N_UNROLL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95928"/>
        <c:crosses val="autoZero"/>
        <c:auto val="1"/>
        <c:lblAlgn val="ctr"/>
        <c:lblOffset val="100"/>
        <c:noMultiLvlLbl val="0"/>
      </c:catAx>
      <c:valAx>
        <c:axId val="4942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3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D1 Miss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 loop interchange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Sheet2!$L$27:$R$27</c:f>
              <c:strCache>
                <c:ptCount val="7"/>
                <c:pt idx="0">
                  <c:v>tux64</c:v>
                </c:pt>
                <c:pt idx="1">
                  <c:v>lulogo128</c:v>
                </c:pt>
                <c:pt idx="2">
                  <c:v>brick512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  <c:pt idx="6">
                  <c:v>test3968x2944</c:v>
                </c:pt>
              </c:strCache>
            </c:strRef>
          </c:cat>
          <c:val>
            <c:numRef>
              <c:f>Sheet2!$L$28:$R$28</c:f>
              <c:numCache>
                <c:formatCode>0.00%</c:formatCode>
                <c:ptCount val="7"/>
                <c:pt idx="0">
                  <c:v>1.4999999999999999E-2</c:v>
                </c:pt>
                <c:pt idx="1">
                  <c:v>7.0000000000000001E-3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B-4478-B541-1C23DFC5250E}"/>
            </c:ext>
          </c:extLst>
        </c:ser>
        <c:ser>
          <c:idx val="1"/>
          <c:order val="1"/>
          <c:tx>
            <c:v>Without loop interchange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Sheet2!$L$27:$R$27</c:f>
              <c:strCache>
                <c:ptCount val="7"/>
                <c:pt idx="0">
                  <c:v>tux64</c:v>
                </c:pt>
                <c:pt idx="1">
                  <c:v>lulogo128</c:v>
                </c:pt>
                <c:pt idx="2">
                  <c:v>brick512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  <c:pt idx="6">
                  <c:v>test3968x2944</c:v>
                </c:pt>
              </c:strCache>
            </c:strRef>
          </c:cat>
          <c:val>
            <c:numRef>
              <c:f>Sheet2!$L$29:$R$29</c:f>
              <c:numCache>
                <c:formatCode>0.00%</c:formatCode>
                <c:ptCount val="7"/>
                <c:pt idx="0">
                  <c:v>1.4999999999999999E-2</c:v>
                </c:pt>
                <c:pt idx="1">
                  <c:v>2.8000000000000001E-2</c:v>
                </c:pt>
                <c:pt idx="2">
                  <c:v>3.2000000000000001E-2</c:v>
                </c:pt>
                <c:pt idx="3">
                  <c:v>4.2000000000000003E-2</c:v>
                </c:pt>
                <c:pt idx="4">
                  <c:v>2.5999999999999999E-2</c:v>
                </c:pt>
                <c:pt idx="5">
                  <c:v>3.2000000000000001E-2</c:v>
                </c:pt>
                <c:pt idx="6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B-4478-B541-1C23DFC5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457672"/>
        <c:axId val="1664971656"/>
      </c:barChart>
      <c:catAx>
        <c:axId val="177045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971656"/>
        <c:crosses val="autoZero"/>
        <c:auto val="1"/>
        <c:lblAlgn val="ctr"/>
        <c:lblOffset val="100"/>
        <c:noMultiLvlLbl val="0"/>
      </c:catAx>
      <c:valAx>
        <c:axId val="16649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5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Sheet2!$L$10</c:f>
              <c:strCache>
                <c:ptCount val="1"/>
                <c:pt idx="0">
                  <c:v>Calculation time with loop with respect to without loop interchange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Sheet2!$K$11:$K$17</c:f>
              <c:strCache>
                <c:ptCount val="7"/>
                <c:pt idx="0">
                  <c:v>tux64.png</c:v>
                </c:pt>
                <c:pt idx="1">
                  <c:v>lulogo128.png</c:v>
                </c:pt>
                <c:pt idx="2">
                  <c:v>bricks512.png</c:v>
                </c:pt>
                <c:pt idx="3">
                  <c:v>checker1024.png</c:v>
                </c:pt>
                <c:pt idx="4">
                  <c:v>test2048.png</c:v>
                </c:pt>
                <c:pt idx="5">
                  <c:v>checker4096.png</c:v>
                </c:pt>
                <c:pt idx="6">
                  <c:v>test3968x2944.png</c:v>
                </c:pt>
              </c:strCache>
            </c:strRef>
          </c:cat>
          <c:val>
            <c:numRef>
              <c:f>Sheet2!$L$11:$L$17</c:f>
              <c:numCache>
                <c:formatCode>0.00%</c:formatCode>
                <c:ptCount val="7"/>
                <c:pt idx="0">
                  <c:v>1.0037735849056604</c:v>
                </c:pt>
                <c:pt idx="1">
                  <c:v>0.9903669724770644</c:v>
                </c:pt>
                <c:pt idx="2">
                  <c:v>0.50104840118818805</c:v>
                </c:pt>
                <c:pt idx="3">
                  <c:v>0.4379725280067695</c:v>
                </c:pt>
                <c:pt idx="4">
                  <c:v>0.34394329001320451</c:v>
                </c:pt>
                <c:pt idx="5">
                  <c:v>0.24917785540577439</c:v>
                </c:pt>
                <c:pt idx="6">
                  <c:v>0.32461658733134519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8-4578-ADC8-D2E95D97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056424"/>
        <c:axId val="1657186056"/>
      </c:barChart>
      <c:catAx>
        <c:axId val="765056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86056"/>
        <c:crosses val="autoZero"/>
        <c:auto val="1"/>
        <c:lblAlgn val="ctr"/>
        <c:lblOffset val="100"/>
        <c:noMultiLvlLbl val="0"/>
      </c:catAx>
      <c:valAx>
        <c:axId val="16571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05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time with blocking with respect to without blocking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'Sheet3 tile width'!$N$8</c:f>
              <c:strCache>
                <c:ptCount val="1"/>
                <c:pt idx="0">
                  <c:v>tux64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'Sheet3 tile width'!$M$9:$M$14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'Sheet3 tile width'!$N$9:$N$14</c:f>
              <c:numCache>
                <c:formatCode>0.00%</c:formatCode>
                <c:ptCount val="6"/>
                <c:pt idx="0">
                  <c:v>-1.9607843137254777E-2</c:v>
                </c:pt>
                <c:pt idx="1">
                  <c:v>-1.2505390254419962E-2</c:v>
                </c:pt>
                <c:pt idx="2">
                  <c:v>-7.1408042222976975E-2</c:v>
                </c:pt>
                <c:pt idx="3">
                  <c:v>-1.8675538613848013E-2</c:v>
                </c:pt>
                <c:pt idx="4">
                  <c:v>-1.8456907742157372E-2</c:v>
                </c:pt>
                <c:pt idx="5">
                  <c:v>-2.3620886797516647E-2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E1-471B-9534-7522192DA8EB}"/>
            </c:ext>
          </c:extLst>
        </c:ser>
        <c:ser>
          <c:idx val="1"/>
          <c:order val="1"/>
          <c:tx>
            <c:strRef>
              <c:f>'Sheet3 tile width'!$O$8</c:f>
              <c:strCache>
                <c:ptCount val="1"/>
                <c:pt idx="0">
                  <c:v>lulogo128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'Sheet3 tile width'!$M$9:$M$14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'Sheet3 tile width'!$O$9:$O$14</c:f>
              <c:numCache>
                <c:formatCode>0.00%</c:formatCode>
                <c:ptCount val="6"/>
                <c:pt idx="1">
                  <c:v>-2.1276595744680906E-2</c:v>
                </c:pt>
                <c:pt idx="2">
                  <c:v>-4.3393799385713736E-2</c:v>
                </c:pt>
                <c:pt idx="3">
                  <c:v>-3.2768466749546331E-2</c:v>
                </c:pt>
                <c:pt idx="4">
                  <c:v>-2.3596161338815948E-2</c:v>
                </c:pt>
                <c:pt idx="5">
                  <c:v>-3.0049034300826595E-2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BE1-471B-9534-7522192DA8EB}"/>
            </c:ext>
          </c:extLst>
        </c:ser>
        <c:ser>
          <c:idx val="2"/>
          <c:order val="2"/>
          <c:tx>
            <c:strRef>
              <c:f>'Sheet3 tile width'!$P$8</c:f>
              <c:strCache>
                <c:ptCount val="1"/>
                <c:pt idx="0">
                  <c:v>bricks512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'Sheet3 tile width'!$M$9:$M$14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'Sheet3 tile width'!$P$9:$P$14</c:f>
              <c:numCache>
                <c:formatCode>0.00%</c:formatCode>
                <c:ptCount val="6"/>
                <c:pt idx="2">
                  <c:v>-3.7352589744921685E-2</c:v>
                </c:pt>
                <c:pt idx="3">
                  <c:v>-8.1771497726754704E-4</c:v>
                </c:pt>
                <c:pt idx="4">
                  <c:v>-1.5085547527711744E-2</c:v>
                </c:pt>
                <c:pt idx="5">
                  <c:v>-2.0664525099486995E-2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BE1-471B-9534-7522192DA8EB}"/>
            </c:ext>
          </c:extLst>
        </c:ser>
        <c:ser>
          <c:idx val="3"/>
          <c:order val="3"/>
          <c:tx>
            <c:strRef>
              <c:f>'Sheet3 tile width'!$Q$8</c:f>
              <c:strCache>
                <c:ptCount val="1"/>
                <c:pt idx="0">
                  <c:v>checker1024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'Sheet3 tile width'!$M$9:$M$14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'Sheet3 tile width'!$Q$9:$Q$14</c:f>
              <c:numCache>
                <c:formatCode>0.00%</c:formatCode>
                <c:ptCount val="6"/>
                <c:pt idx="3">
                  <c:v>-9.5374439120090009E-3</c:v>
                </c:pt>
                <c:pt idx="4">
                  <c:v>-3.2938632347899316E-2</c:v>
                </c:pt>
                <c:pt idx="5">
                  <c:v>-2.5046144016164236E-2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BE1-471B-9534-7522192DA8EB}"/>
            </c:ext>
          </c:extLst>
        </c:ser>
        <c:ser>
          <c:idx val="4"/>
          <c:order val="4"/>
          <c:tx>
            <c:strRef>
              <c:f>'Sheet3 tile width'!$R$8</c:f>
              <c:strCache>
                <c:ptCount val="1"/>
                <c:pt idx="0">
                  <c:v>test2048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'Sheet3 tile width'!$M$9:$M$14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'Sheet3 tile width'!$R$9:$R$14</c:f>
              <c:numCache>
                <c:formatCode>0.00%</c:formatCode>
                <c:ptCount val="6"/>
                <c:pt idx="4">
                  <c:v>-2.4645545073462196E-2</c:v>
                </c:pt>
                <c:pt idx="5">
                  <c:v>-1.4089383644357188E-2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BE1-471B-9534-7522192DA8EB}"/>
            </c:ext>
          </c:extLst>
        </c:ser>
        <c:ser>
          <c:idx val="5"/>
          <c:order val="5"/>
          <c:tx>
            <c:strRef>
              <c:f>'Sheet3 tile width'!$S$8</c:f>
              <c:strCache>
                <c:ptCount val="1"/>
                <c:pt idx="0">
                  <c:v>checker4096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'Sheet3 tile width'!$M$9:$M$14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'Sheet3 tile width'!$S$9:$S$14</c:f>
              <c:numCache>
                <c:formatCode>0.00%</c:formatCode>
                <c:ptCount val="6"/>
                <c:pt idx="5">
                  <c:v>-2.0987724161339476E-2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BE1-471B-9534-7522192D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01863"/>
        <c:axId val="134161624"/>
      </c:barChart>
      <c:catAx>
        <c:axId val="39701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1624"/>
        <c:crosses val="autoZero"/>
        <c:auto val="1"/>
        <c:lblAlgn val="ctr"/>
        <c:lblOffset val="100"/>
        <c:noMultiLvlLbl val="0"/>
      </c:catAx>
      <c:valAx>
        <c:axId val="1341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'Sheet4 64'!$S$1</c:f>
              <c:strCache>
                <c:ptCount val="1"/>
                <c:pt idx="0">
                  <c:v>tux64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64'!$R$2:$R$7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64'!$S$2:$S$7</c:f>
              <c:numCache>
                <c:formatCode>0.00%</c:formatCode>
                <c:ptCount val="6"/>
                <c:pt idx="0">
                  <c:v>0.19155509783728109</c:v>
                </c:pt>
                <c:pt idx="1">
                  <c:v>0.20286458333333321</c:v>
                </c:pt>
                <c:pt idx="2">
                  <c:v>-6.0859948792537595E-2</c:v>
                </c:pt>
                <c:pt idx="3">
                  <c:v>-0.11767117427573238</c:v>
                </c:pt>
                <c:pt idx="4">
                  <c:v>-0.41742525370526612</c:v>
                </c:pt>
                <c:pt idx="5">
                  <c:v>-0.53211712664545174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7-4512-B237-BA3FB5BECA47}"/>
            </c:ext>
          </c:extLst>
        </c:ser>
        <c:ser>
          <c:idx val="1"/>
          <c:order val="1"/>
          <c:tx>
            <c:strRef>
              <c:f>'Sheet4 64'!$T$1</c:f>
              <c:strCache>
                <c:ptCount val="1"/>
                <c:pt idx="0">
                  <c:v>lulogo128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'Sheet4 64'!$R$2:$R$7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64'!$T$2:$T$7</c:f>
              <c:numCache>
                <c:formatCode>0.00%</c:formatCode>
                <c:ptCount val="6"/>
                <c:pt idx="1">
                  <c:v>0.24012555584619411</c:v>
                </c:pt>
                <c:pt idx="2">
                  <c:v>2.0045337612388917E-2</c:v>
                </c:pt>
                <c:pt idx="3">
                  <c:v>-0.17169574233101192</c:v>
                </c:pt>
                <c:pt idx="4">
                  <c:v>-0.38417263673238022</c:v>
                </c:pt>
                <c:pt idx="5">
                  <c:v>-0.55379057202891191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7-4512-B237-BA3FB5BECA47}"/>
            </c:ext>
          </c:extLst>
        </c:ser>
        <c:ser>
          <c:idx val="2"/>
          <c:order val="2"/>
          <c:tx>
            <c:strRef>
              <c:f>'Sheet4 64'!$U$1</c:f>
              <c:strCache>
                <c:ptCount val="1"/>
                <c:pt idx="0">
                  <c:v>bricks512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'Sheet4 64'!$R$2:$R$7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64'!$U$2:$U$7</c:f>
              <c:numCache>
                <c:formatCode>0.00%</c:formatCode>
                <c:ptCount val="6"/>
                <c:pt idx="2">
                  <c:v>-4.2943401899131012E-2</c:v>
                </c:pt>
                <c:pt idx="3">
                  <c:v>-0.12342586814877193</c:v>
                </c:pt>
                <c:pt idx="4">
                  <c:v>-0.38979639195545307</c:v>
                </c:pt>
                <c:pt idx="5">
                  <c:v>-0.55081160572558019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7-4512-B237-BA3FB5BECA47}"/>
            </c:ext>
          </c:extLst>
        </c:ser>
        <c:ser>
          <c:idx val="3"/>
          <c:order val="3"/>
          <c:tx>
            <c:strRef>
              <c:f>'Sheet4 64'!$V$1</c:f>
              <c:strCache>
                <c:ptCount val="1"/>
                <c:pt idx="0">
                  <c:v>checker1024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'Sheet4 64'!$R$2:$R$7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64'!$V$2:$V$7</c:f>
              <c:numCache>
                <c:formatCode>0.00%</c:formatCode>
                <c:ptCount val="6"/>
                <c:pt idx="3">
                  <c:v>-0.14546092733374405</c:v>
                </c:pt>
                <c:pt idx="4">
                  <c:v>-0.4057512042022402</c:v>
                </c:pt>
                <c:pt idx="5">
                  <c:v>-0.54834332646074557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7-4512-B237-BA3FB5BECA47}"/>
            </c:ext>
          </c:extLst>
        </c:ser>
        <c:ser>
          <c:idx val="4"/>
          <c:order val="4"/>
          <c:tx>
            <c:strRef>
              <c:f>'Sheet4 64'!$W$1</c:f>
              <c:strCache>
                <c:ptCount val="1"/>
                <c:pt idx="0">
                  <c:v>test2048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'Sheet4 64'!$R$2:$R$7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64'!$W$2:$W$7</c:f>
              <c:numCache>
                <c:formatCode>0.00%</c:formatCode>
                <c:ptCount val="6"/>
                <c:pt idx="4">
                  <c:v>-0.40752641793190669</c:v>
                </c:pt>
                <c:pt idx="5">
                  <c:v>-0.50340313487595079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7-4512-B237-BA3FB5BECA47}"/>
            </c:ext>
          </c:extLst>
        </c:ser>
        <c:ser>
          <c:idx val="5"/>
          <c:order val="5"/>
          <c:tx>
            <c:strRef>
              <c:f>'Sheet4 64'!$X$1</c:f>
              <c:strCache>
                <c:ptCount val="1"/>
                <c:pt idx="0">
                  <c:v>checker4096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'Sheet4 64'!$R$2:$R$7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64'!$X$2:$X$7</c:f>
              <c:numCache>
                <c:formatCode>0.00%</c:formatCode>
                <c:ptCount val="6"/>
                <c:pt idx="5">
                  <c:v>-0.50887998553717351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7-4512-B237-BA3FB5BE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8840"/>
        <c:axId val="1664726712"/>
      </c:barChart>
      <c:catAx>
        <c:axId val="17705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26712"/>
        <c:crosses val="autoZero"/>
        <c:auto val="1"/>
        <c:lblAlgn val="ctr"/>
        <c:lblOffset val="100"/>
        <c:noMultiLvlLbl val="0"/>
      </c:catAx>
      <c:valAx>
        <c:axId val="16647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'Sheet4 32'!$S$1</c:f>
              <c:strCache>
                <c:ptCount val="1"/>
                <c:pt idx="0">
                  <c:v>tux64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32'!$R$2:$R$7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32'!$S$2:$S$7</c:f>
              <c:numCache>
                <c:formatCode>0.00%</c:formatCode>
                <c:ptCount val="6"/>
                <c:pt idx="0">
                  <c:v>0.19052523171987645</c:v>
                </c:pt>
                <c:pt idx="1">
                  <c:v>0.24140625000000024</c:v>
                </c:pt>
                <c:pt idx="2">
                  <c:v>-0.1030159512447258</c:v>
                </c:pt>
                <c:pt idx="3">
                  <c:v>-0.11905554103191759</c:v>
                </c:pt>
                <c:pt idx="4">
                  <c:v>-0.42471739579100004</c:v>
                </c:pt>
                <c:pt idx="5">
                  <c:v>-0.55445096594382626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B-462B-AC47-EC57D013376B}"/>
            </c:ext>
          </c:extLst>
        </c:ser>
        <c:ser>
          <c:idx val="1"/>
          <c:order val="1"/>
          <c:tx>
            <c:strRef>
              <c:f>'Sheet4 32'!$T$1</c:f>
              <c:strCache>
                <c:ptCount val="1"/>
                <c:pt idx="0">
                  <c:v>lulogo128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'Sheet4 32'!$R$2:$R$7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32'!$T$2:$T$7</c:f>
              <c:numCache>
                <c:formatCode>0.00%</c:formatCode>
                <c:ptCount val="6"/>
                <c:pt idx="1">
                  <c:v>0.30970442061208459</c:v>
                </c:pt>
                <c:pt idx="2">
                  <c:v>-3.1914622653523871E-2</c:v>
                </c:pt>
                <c:pt idx="3">
                  <c:v>-0.16837119931480618</c:v>
                </c:pt>
                <c:pt idx="4">
                  <c:v>-0.4243743684963005</c:v>
                </c:pt>
                <c:pt idx="5">
                  <c:v>-0.54103743448924602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FB-462B-AC47-EC57D013376B}"/>
            </c:ext>
          </c:extLst>
        </c:ser>
        <c:ser>
          <c:idx val="2"/>
          <c:order val="2"/>
          <c:tx>
            <c:strRef>
              <c:f>'Sheet4 32'!$U$1</c:f>
              <c:strCache>
                <c:ptCount val="1"/>
                <c:pt idx="0">
                  <c:v>bricks512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'Sheet4 32'!$R$2:$R$7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32'!$U$2:$U$7</c:f>
              <c:numCache>
                <c:formatCode>0.00%</c:formatCode>
                <c:ptCount val="6"/>
                <c:pt idx="2">
                  <c:v>-4.093904241725789E-2</c:v>
                </c:pt>
                <c:pt idx="3">
                  <c:v>-0.13127367183758806</c:v>
                </c:pt>
                <c:pt idx="4">
                  <c:v>-0.35721777586042985</c:v>
                </c:pt>
                <c:pt idx="5">
                  <c:v>-0.55919546460802272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FB-462B-AC47-EC57D013376B}"/>
            </c:ext>
          </c:extLst>
        </c:ser>
        <c:ser>
          <c:idx val="3"/>
          <c:order val="3"/>
          <c:tx>
            <c:strRef>
              <c:f>'Sheet4 32'!$V$1</c:f>
              <c:strCache>
                <c:ptCount val="1"/>
                <c:pt idx="0">
                  <c:v>checker1024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'Sheet4 32'!$R$2:$R$7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32'!$V$2:$V$7</c:f>
              <c:numCache>
                <c:formatCode>0.00%</c:formatCode>
                <c:ptCount val="6"/>
                <c:pt idx="3">
                  <c:v>-0.13722233636965497</c:v>
                </c:pt>
                <c:pt idx="4">
                  <c:v>-0.4087314740988266</c:v>
                </c:pt>
                <c:pt idx="5">
                  <c:v>-0.53198944764227818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FB-462B-AC47-EC57D013376B}"/>
            </c:ext>
          </c:extLst>
        </c:ser>
        <c:ser>
          <c:idx val="4"/>
          <c:order val="4"/>
          <c:tx>
            <c:strRef>
              <c:f>'Sheet4 32'!$W$1</c:f>
              <c:strCache>
                <c:ptCount val="1"/>
                <c:pt idx="0">
                  <c:v>test2048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'Sheet4 32'!$R$2:$R$7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32'!$W$2:$W$7</c:f>
              <c:numCache>
                <c:formatCode>0.00%</c:formatCode>
                <c:ptCount val="6"/>
                <c:pt idx="4">
                  <c:v>-0.41152175546106573</c:v>
                </c:pt>
                <c:pt idx="5">
                  <c:v>-0.55417161559744055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FB-462B-AC47-EC57D013376B}"/>
            </c:ext>
          </c:extLst>
        </c:ser>
        <c:ser>
          <c:idx val="5"/>
          <c:order val="5"/>
          <c:tx>
            <c:strRef>
              <c:f>'Sheet4 32'!$X$1</c:f>
              <c:strCache>
                <c:ptCount val="1"/>
                <c:pt idx="0">
                  <c:v>checker4096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'Sheet4 32'!$R$2:$R$7</c:f>
              <c:strCache>
                <c:ptCount val="6"/>
                <c:pt idx="0">
                  <c:v>tux64</c:v>
                </c:pt>
                <c:pt idx="1">
                  <c:v>lulogo128</c:v>
                </c:pt>
                <c:pt idx="2">
                  <c:v>bricks512</c:v>
                </c:pt>
                <c:pt idx="3">
                  <c:v>checker1024</c:v>
                </c:pt>
                <c:pt idx="4">
                  <c:v>test2048</c:v>
                </c:pt>
                <c:pt idx="5">
                  <c:v>checker4096</c:v>
                </c:pt>
              </c:strCache>
            </c:strRef>
          </c:cat>
          <c:val>
            <c:numRef>
              <c:f>'Sheet4 32'!$X$2:$X$7</c:f>
              <c:numCache>
                <c:formatCode>0.00%</c:formatCode>
                <c:ptCount val="6"/>
                <c:pt idx="5">
                  <c:v>-0.52615652807264779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FB-462B-AC47-EC57D013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508840"/>
        <c:axId val="1664726712"/>
      </c:barChart>
      <c:catAx>
        <c:axId val="177050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26712"/>
        <c:crosses val="autoZero"/>
        <c:auto val="1"/>
        <c:lblAlgn val="ctr"/>
        <c:lblOffset val="100"/>
        <c:noMultiLvlLbl val="0"/>
      </c:catAx>
      <c:valAx>
        <c:axId val="16647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50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314325</xdr:colOff>
      <xdr:row>6</xdr:row>
      <xdr:rowOff>85725</xdr:rowOff>
    </xdr:from>
    <xdr:to>
      <xdr:col>24</xdr:col>
      <xdr:colOff>247650</xdr:colOff>
      <xdr:row>9</xdr:row>
      <xdr:rowOff>57150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12B5E854-D7CD-48D3-8F02-D1A557B8619A}"/>
            </a:ext>
            <a:ext uri="{147F2762-F138-4A5C-976F-8EAC2B608ADB}">
              <a16:predDERef xmlns:a16="http://schemas.microsoft.com/office/drawing/2014/main" pred="{01309446-3537-4DE8-87BF-E990E689D011}"/>
            </a:ext>
          </a:extLst>
        </xdr:cNvPr>
        <xdr:cNvSpPr txBox="1"/>
      </xdr:nvSpPr>
      <xdr:spPr>
        <a:xfrm>
          <a:off x="15049500" y="1228725"/>
          <a:ext cx="542925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Block size</a:t>
          </a:r>
        </a:p>
      </xdr:txBody>
    </xdr:sp>
    <xdr:clientData/>
  </xdr:twoCellAnchor>
  <xdr:twoCellAnchor>
    <xdr:from>
      <xdr:col>14</xdr:col>
      <xdr:colOff>266700</xdr:colOff>
      <xdr:row>1</xdr:row>
      <xdr:rowOff>114300</xdr:rowOff>
    </xdr:from>
    <xdr:to>
      <xdr:col>28</xdr:col>
      <xdr:colOff>0</xdr:colOff>
      <xdr:row>27</xdr:row>
      <xdr:rowOff>123825</xdr:rowOff>
    </xdr:to>
    <xdr:graphicFrame macro="">
      <xdr:nvGraphicFramePr>
        <xdr:cNvPr id="11" name="Chart 12">
          <a:extLst>
            <a:ext uri="{FF2B5EF4-FFF2-40B4-BE49-F238E27FC236}">
              <a16:creationId xmlns:a16="http://schemas.microsoft.com/office/drawing/2014/main" id="{D2A4CC4F-ABA2-40C6-9F94-47B4C612C435}"/>
            </a:ext>
            <a:ext uri="{147F2762-F138-4A5C-976F-8EAC2B608ADB}">
              <a16:predDERef xmlns:a16="http://schemas.microsoft.com/office/drawing/2014/main" pred="{12B5E854-D7CD-48D3-8F02-D1A557B86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523875</xdr:colOff>
      <xdr:row>25</xdr:row>
      <xdr:rowOff>142875</xdr:rowOff>
    </xdr:from>
    <xdr:to>
      <xdr:col>17</xdr:col>
      <xdr:colOff>257175</xdr:colOff>
      <xdr:row>27</xdr:row>
      <xdr:rowOff>9525</xdr:rowOff>
    </xdr:to>
    <xdr:sp macro="" textlink="">
      <xdr:nvSpPr>
        <xdr:cNvPr id="12" name="TextBox 15">
          <a:extLst>
            <a:ext uri="{FF2B5EF4-FFF2-40B4-BE49-F238E27FC236}">
              <a16:creationId xmlns:a16="http://schemas.microsoft.com/office/drawing/2014/main" id="{DD40B025-23FD-4203-9CA4-260FCFC42830}"/>
            </a:ext>
            <a:ext uri="{147F2762-F138-4A5C-976F-8EAC2B608ADB}">
              <a16:predDERef xmlns:a16="http://schemas.microsoft.com/office/drawing/2014/main" pred="{D2A4CC4F-ABA2-40C6-9F94-47B4C612C435}"/>
            </a:ext>
          </a:extLst>
        </xdr:cNvPr>
        <xdr:cNvSpPr txBox="1"/>
      </xdr:nvSpPr>
      <xdr:spPr>
        <a:xfrm>
          <a:off x="10382250" y="4905375"/>
          <a:ext cx="9525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Block size</a:t>
          </a:r>
        </a:p>
      </xdr:txBody>
    </xdr:sp>
    <xdr:clientData/>
  </xdr:twoCellAnchor>
  <xdr:twoCellAnchor>
    <xdr:from>
      <xdr:col>17</xdr:col>
      <xdr:colOff>400050</xdr:colOff>
      <xdr:row>29</xdr:row>
      <xdr:rowOff>133350</xdr:rowOff>
    </xdr:from>
    <xdr:to>
      <xdr:col>30</xdr:col>
      <xdr:colOff>381000</xdr:colOff>
      <xdr:row>54</xdr:row>
      <xdr:rowOff>171450</xdr:rowOff>
    </xdr:to>
    <xdr:graphicFrame macro="">
      <xdr:nvGraphicFramePr>
        <xdr:cNvPr id="18" name="Chart 16">
          <a:extLst>
            <a:ext uri="{FF2B5EF4-FFF2-40B4-BE49-F238E27FC236}">
              <a16:creationId xmlns:a16="http://schemas.microsoft.com/office/drawing/2014/main" id="{2F40A284-5194-4A0B-A831-0C1BB52072A8}"/>
            </a:ext>
            <a:ext uri="{147F2762-F138-4A5C-976F-8EAC2B608ADB}">
              <a16:predDERef xmlns:a16="http://schemas.microsoft.com/office/drawing/2014/main" pred="{DD40B025-23FD-4203-9CA4-260FCFC42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24</xdr:row>
      <xdr:rowOff>142875</xdr:rowOff>
    </xdr:from>
    <xdr:to>
      <xdr:col>12</xdr:col>
      <xdr:colOff>495300</xdr:colOff>
      <xdr:row>50</xdr:row>
      <xdr:rowOff>152400</xdr:rowOff>
    </xdr:to>
    <xdr:graphicFrame macro="">
      <xdr:nvGraphicFramePr>
        <xdr:cNvPr id="20" name="Chart 18">
          <a:extLst>
            <a:ext uri="{FF2B5EF4-FFF2-40B4-BE49-F238E27FC236}">
              <a16:creationId xmlns:a16="http://schemas.microsoft.com/office/drawing/2014/main" id="{82E12C96-B0BA-48AC-A6C1-6D158EDF1E1F}"/>
            </a:ext>
            <a:ext uri="{147F2762-F138-4A5C-976F-8EAC2B608ADB}">
              <a16:predDERef xmlns:a16="http://schemas.microsoft.com/office/drawing/2014/main" pred="{2F40A284-5194-4A0B-A831-0C1BB5207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38</xdr:row>
      <xdr:rowOff>38100</xdr:rowOff>
    </xdr:from>
    <xdr:to>
      <xdr:col>30</xdr:col>
      <xdr:colOff>266700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F9244-68C9-401C-A3FC-D9A1ACAB0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571500</xdr:colOff>
      <xdr:row>14</xdr:row>
      <xdr:rowOff>28575</xdr:rowOff>
    </xdr:from>
    <xdr:to>
      <xdr:col>40</xdr:col>
      <xdr:colOff>142875</xdr:colOff>
      <xdr:row>41</xdr:row>
      <xdr:rowOff>114300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408D916A-BC43-4561-B801-EC29881C8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0</xdr:row>
      <xdr:rowOff>57150</xdr:rowOff>
    </xdr:from>
    <xdr:to>
      <xdr:col>24</xdr:col>
      <xdr:colOff>352425</xdr:colOff>
      <xdr:row>24</xdr:row>
      <xdr:rowOff>0</xdr:rowOff>
    </xdr:to>
    <xdr:graphicFrame macro="">
      <xdr:nvGraphicFramePr>
        <xdr:cNvPr id="29" name="Grafiek 11">
          <a:extLst>
            <a:ext uri="{FF2B5EF4-FFF2-40B4-BE49-F238E27FC236}">
              <a16:creationId xmlns:a16="http://schemas.microsoft.com/office/drawing/2014/main" id="{FC8E3D09-9972-46B6-A5F1-E8B9F6C4B40A}"/>
            </a:ext>
            <a:ext uri="{147F2762-F138-4A5C-976F-8EAC2B608ADB}">
              <a16:predDERef xmlns:a16="http://schemas.microsoft.com/office/drawing/2014/main" pred="{A27CD0D4-C1AE-4D46-A16C-59CF3F791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33</xdr:row>
      <xdr:rowOff>180975</xdr:rowOff>
    </xdr:from>
    <xdr:to>
      <xdr:col>21</xdr:col>
      <xdr:colOff>447675</xdr:colOff>
      <xdr:row>58</xdr:row>
      <xdr:rowOff>104775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5950A566-C4EA-42AF-B4B1-B3A0F2FAFCAD}"/>
            </a:ext>
            <a:ext uri="{147F2762-F138-4A5C-976F-8EAC2B608ADB}">
              <a16:predDERef xmlns:a16="http://schemas.microsoft.com/office/drawing/2014/main" pred="{8E795073-5967-4DDF-8885-C721472A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790575</xdr:colOff>
      <xdr:row>1</xdr:row>
      <xdr:rowOff>133350</xdr:rowOff>
    </xdr:from>
    <xdr:to>
      <xdr:col>21</xdr:col>
      <xdr:colOff>561975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A776FA-7360-4FA7-A12F-FDEE64586A87}"/>
            </a:ext>
            <a:ext uri="{147F2762-F138-4A5C-976F-8EAC2B608ADB}">
              <a16:predDERef xmlns:a16="http://schemas.microsoft.com/office/drawing/2014/main" pred="{5950A566-C4EA-42AF-B4B1-B3A0F2FAF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2</xdr:row>
      <xdr:rowOff>28575</xdr:rowOff>
    </xdr:from>
    <xdr:to>
      <xdr:col>38</xdr:col>
      <xdr:colOff>123825</xdr:colOff>
      <xdr:row>34</xdr:row>
      <xdr:rowOff>114300</xdr:rowOff>
    </xdr:to>
    <xdr:graphicFrame macro="">
      <xdr:nvGraphicFramePr>
        <xdr:cNvPr id="3" name="Grafiek 5">
          <a:extLst>
            <a:ext uri="{FF2B5EF4-FFF2-40B4-BE49-F238E27FC236}">
              <a16:creationId xmlns:a16="http://schemas.microsoft.com/office/drawing/2014/main" id="{53AF5221-88BB-4F46-A4CF-FA26C318970D}"/>
            </a:ext>
            <a:ext uri="{147F2762-F138-4A5C-976F-8EAC2B608ADB}">
              <a16:predDERef xmlns:a16="http://schemas.microsoft.com/office/drawing/2014/main" pred="{5A2CB759-CE3A-4C5D-B560-7E214963B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38</xdr:row>
      <xdr:rowOff>38100</xdr:rowOff>
    </xdr:from>
    <xdr:to>
      <xdr:col>30</xdr:col>
      <xdr:colOff>266700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2A9AD-3F53-40C6-B5B0-B3392695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38</xdr:row>
      <xdr:rowOff>38100</xdr:rowOff>
    </xdr:from>
    <xdr:to>
      <xdr:col>30</xdr:col>
      <xdr:colOff>266700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FF0E7-BF3A-4CAE-B59F-F69781191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38</xdr:row>
      <xdr:rowOff>38100</xdr:rowOff>
    </xdr:from>
    <xdr:to>
      <xdr:col>30</xdr:col>
      <xdr:colOff>266700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A556C-47B9-489C-9DFF-35ED23EE5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38</xdr:row>
      <xdr:rowOff>38100</xdr:rowOff>
    </xdr:from>
    <xdr:to>
      <xdr:col>30</xdr:col>
      <xdr:colOff>266700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63F0A-8118-436B-ADAF-2EC2E672F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571500</xdr:colOff>
      <xdr:row>38</xdr:row>
      <xdr:rowOff>38100</xdr:rowOff>
    </xdr:from>
    <xdr:to>
      <xdr:col>30</xdr:col>
      <xdr:colOff>266700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2AFC7C-5B13-451E-BF5A-01438272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J19" sqref="J19"/>
    </sheetView>
  </sheetViews>
  <sheetFormatPr defaultRowHeight="15"/>
  <cols>
    <col min="1" max="4" width="9" bestFit="1" customWidth="1"/>
    <col min="5" max="7" width="10" bestFit="1" customWidth="1"/>
    <col min="8" max="8" width="11.140625" bestFit="1" customWidth="1"/>
    <col min="12" max="12" width="15.85546875" bestFit="1" customWidth="1"/>
  </cols>
  <sheetData>
    <row r="1" spans="1:12">
      <c r="A1" t="s">
        <v>0</v>
      </c>
      <c r="L1" t="s">
        <v>1</v>
      </c>
    </row>
    <row r="2" spans="1:12"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</row>
    <row r="3" spans="1:12">
      <c r="A3">
        <v>64</v>
      </c>
      <c r="B3" s="2">
        <v>7.0000000000000001E-3</v>
      </c>
      <c r="C3" s="2">
        <v>7.0000000000000001E-3</v>
      </c>
      <c r="D3" s="2">
        <v>7.0000000000000001E-3</v>
      </c>
      <c r="E3" s="2">
        <v>7.0000000000000001E-3</v>
      </c>
      <c r="F3" s="2">
        <v>7.0000000000000001E-3</v>
      </c>
      <c r="G3" s="2">
        <v>7.0000000000000001E-3</v>
      </c>
      <c r="H3" s="2">
        <v>7.0000000000000001E-3</v>
      </c>
      <c r="I3" s="2">
        <v>0</v>
      </c>
      <c r="J3" s="2">
        <v>0</v>
      </c>
      <c r="L3" s="1">
        <v>732000</v>
      </c>
    </row>
    <row r="4" spans="1:12">
      <c r="A4">
        <v>128</v>
      </c>
      <c r="B4" s="2">
        <v>0.03</v>
      </c>
      <c r="C4" s="2">
        <v>1.7000000000000001E-2</v>
      </c>
      <c r="D4" s="2">
        <v>0.01</v>
      </c>
      <c r="E4" s="2">
        <v>6.0000000000000001E-3</v>
      </c>
      <c r="F4" s="2">
        <v>5.0000000000000001E-3</v>
      </c>
      <c r="G4" s="2">
        <v>5.0000000000000001E-3</v>
      </c>
      <c r="H4" s="2">
        <v>1.0999999999999999E-2</v>
      </c>
      <c r="I4" s="2">
        <v>0.03</v>
      </c>
      <c r="J4" s="2">
        <v>0</v>
      </c>
      <c r="L4" s="1">
        <v>4789000</v>
      </c>
    </row>
    <row r="5" spans="1:12">
      <c r="A5">
        <v>256</v>
      </c>
      <c r="B5" s="2">
        <v>3.1E-2</v>
      </c>
      <c r="C5" s="2">
        <v>1.6E-2</v>
      </c>
      <c r="D5" s="2">
        <v>8.9999999999999993E-3</v>
      </c>
      <c r="E5" s="2">
        <v>5.0000000000000001E-3</v>
      </c>
      <c r="F5" s="2">
        <v>5.0000000000000001E-3</v>
      </c>
      <c r="G5" s="2">
        <v>1.7000000000000001E-2</v>
      </c>
      <c r="H5" s="2">
        <v>3.1E-2</v>
      </c>
      <c r="I5" s="2">
        <v>3.1E-2</v>
      </c>
      <c r="J5" s="2">
        <v>3.1E-2</v>
      </c>
      <c r="L5" s="1">
        <v>35697000</v>
      </c>
    </row>
    <row r="6" spans="1:12">
      <c r="A6">
        <v>512</v>
      </c>
      <c r="B6" s="2">
        <v>3.1E-2</v>
      </c>
      <c r="C6" s="2">
        <v>1.6E-2</v>
      </c>
      <c r="D6" s="2">
        <v>8.0000000000000002E-3</v>
      </c>
      <c r="E6" s="2">
        <v>8.0000000000000002E-3</v>
      </c>
      <c r="F6" s="2">
        <v>3.2000000000000001E-2</v>
      </c>
      <c r="G6" s="2">
        <v>3.2000000000000001E-2</v>
      </c>
      <c r="H6" s="2">
        <v>3.1E-2</v>
      </c>
      <c r="I6" s="2">
        <v>3.1E-2</v>
      </c>
      <c r="J6" s="2">
        <v>3.1E-2</v>
      </c>
      <c r="L6" s="1">
        <v>276773000</v>
      </c>
    </row>
    <row r="7" spans="1:12">
      <c r="A7">
        <v>1024</v>
      </c>
      <c r="B7" s="2">
        <v>3.1E-2</v>
      </c>
      <c r="C7" s="2">
        <v>1.6E-2</v>
      </c>
      <c r="D7" s="2">
        <v>1.4E-2</v>
      </c>
      <c r="E7" s="2">
        <v>3.5000000000000003E-2</v>
      </c>
      <c r="F7" s="2">
        <v>3.3000000000000002E-2</v>
      </c>
      <c r="G7" s="2">
        <v>3.2000000000000001E-2</v>
      </c>
      <c r="H7" s="2">
        <v>3.2000000000000001E-2</v>
      </c>
      <c r="I7" s="2">
        <v>3.1E-2</v>
      </c>
      <c r="J7" s="2">
        <v>3.1E-2</v>
      </c>
      <c r="L7" s="1">
        <v>2180596000</v>
      </c>
    </row>
    <row r="8" spans="1:12">
      <c r="A8">
        <v>2048</v>
      </c>
      <c r="B8" s="2">
        <v>3.1E-2</v>
      </c>
      <c r="C8" s="2">
        <v>2.8000000000000001E-2</v>
      </c>
      <c r="D8" s="2">
        <v>3.9E-2</v>
      </c>
      <c r="E8" s="2">
        <v>3.5000000000000003E-2</v>
      </c>
      <c r="F8" s="2">
        <v>3.3000000000000002E-2</v>
      </c>
      <c r="G8" s="2">
        <v>3.2000000000000001E-2</v>
      </c>
      <c r="H8" s="2">
        <v>3.2000000000000001E-2</v>
      </c>
      <c r="I8" s="2">
        <v>3.1E-2</v>
      </c>
      <c r="J8" s="2">
        <v>3.1E-2</v>
      </c>
      <c r="L8" s="1">
        <v>17312076000</v>
      </c>
    </row>
    <row r="9" spans="1:12">
      <c r="A9">
        <v>4096</v>
      </c>
      <c r="B9" s="2">
        <v>3.2000000000000001E-2</v>
      </c>
      <c r="C9" s="2">
        <v>4.7E-2</v>
      </c>
      <c r="D9" s="2">
        <v>3.9E-2</v>
      </c>
      <c r="E9" s="2">
        <v>3.5999999999999997E-2</v>
      </c>
      <c r="F9" s="2">
        <v>3.4000000000000002E-2</v>
      </c>
      <c r="G9" s="2">
        <v>3.3000000000000002E-2</v>
      </c>
      <c r="H9" s="2">
        <v>3.2000000000000001E-2</v>
      </c>
      <c r="I9" s="2">
        <v>3.2000000000000001E-2</v>
      </c>
      <c r="J9" s="2">
        <v>3.2000000000000001E-2</v>
      </c>
      <c r="L9" s="1">
        <v>138009465000</v>
      </c>
    </row>
    <row r="13" spans="1:12">
      <c r="B13">
        <v>1</v>
      </c>
      <c r="C13">
        <v>2</v>
      </c>
      <c r="D13">
        <v>4</v>
      </c>
      <c r="E13">
        <v>8</v>
      </c>
      <c r="F13">
        <v>16</v>
      </c>
      <c r="G13">
        <v>32</v>
      </c>
      <c r="H13">
        <v>64</v>
      </c>
      <c r="I13">
        <v>128</v>
      </c>
      <c r="J13">
        <v>256</v>
      </c>
    </row>
    <row r="14" spans="1:12">
      <c r="A14" t="s">
        <v>2</v>
      </c>
      <c r="B14" s="2">
        <v>8.0000000000000002E-3</v>
      </c>
      <c r="C14" s="2">
        <v>4.0000000000000001E-3</v>
      </c>
      <c r="D14" s="2">
        <v>2E-3</v>
      </c>
      <c r="E14" s="2">
        <v>1E-3</v>
      </c>
      <c r="F14" s="2">
        <v>1E-3</v>
      </c>
      <c r="G14" s="2">
        <v>0</v>
      </c>
      <c r="H14" s="2">
        <v>0</v>
      </c>
      <c r="I14" s="2">
        <v>0</v>
      </c>
      <c r="J14" s="2">
        <v>0</v>
      </c>
    </row>
    <row r="16" spans="1:12">
      <c r="B16">
        <v>1</v>
      </c>
      <c r="C16">
        <v>2</v>
      </c>
      <c r="D16">
        <v>4</v>
      </c>
      <c r="E16">
        <v>8</v>
      </c>
      <c r="F16">
        <v>16</v>
      </c>
      <c r="G16">
        <v>32</v>
      </c>
      <c r="H16">
        <v>64</v>
      </c>
      <c r="I16">
        <v>128</v>
      </c>
      <c r="J16">
        <v>256</v>
      </c>
    </row>
    <row r="17" spans="1:11">
      <c r="A17">
        <v>64</v>
      </c>
      <c r="B17" s="10">
        <v>9.2439999999999998</v>
      </c>
      <c r="C17" s="10">
        <v>27.222999999999999</v>
      </c>
      <c r="D17" s="10">
        <v>26.893000000000001</v>
      </c>
      <c r="E17" s="10">
        <v>26.204000000000001</v>
      </c>
      <c r="F17" s="10">
        <v>18.385999999999999</v>
      </c>
      <c r="G17" s="10">
        <v>20.634</v>
      </c>
      <c r="H17" s="10">
        <v>22.312999999999999</v>
      </c>
      <c r="I17" s="10" t="s">
        <v>3</v>
      </c>
      <c r="J17" s="10" t="s">
        <v>3</v>
      </c>
    </row>
    <row r="18" spans="1:11">
      <c r="A18">
        <v>128</v>
      </c>
      <c r="B18" s="10">
        <v>3.2000000000000001E-2</v>
      </c>
      <c r="C18" s="10">
        <v>0.67500000000000004</v>
      </c>
      <c r="D18" s="10">
        <v>0.45600000000000002</v>
      </c>
      <c r="E18" s="10">
        <v>0.154</v>
      </c>
      <c r="F18" s="10">
        <v>0.42799999999999999</v>
      </c>
      <c r="G18" s="10">
        <v>0.82599999999999996</v>
      </c>
      <c r="H18" s="10">
        <v>0.16900000000000001</v>
      </c>
      <c r="I18" s="10">
        <v>0.223</v>
      </c>
      <c r="J18" s="10" t="s">
        <v>3</v>
      </c>
    </row>
    <row r="19" spans="1:11">
      <c r="A19">
        <v>256</v>
      </c>
      <c r="B19" s="10">
        <v>7.0000000000000001E-3</v>
      </c>
      <c r="C19" s="10">
        <v>1.4999999999999999E-2</v>
      </c>
      <c r="D19" s="10">
        <v>0.02</v>
      </c>
      <c r="E19" s="10">
        <v>0.155</v>
      </c>
      <c r="F19" s="10">
        <v>5.6000000000000001E-2</v>
      </c>
      <c r="G19" s="10">
        <v>3.5999999999999997E-2</v>
      </c>
      <c r="H19" s="10">
        <v>0.19500000000000001</v>
      </c>
      <c r="I19" s="10">
        <v>1.0999999999999999E-2</v>
      </c>
      <c r="J19" s="10">
        <v>4.0000000000000001E-3</v>
      </c>
    </row>
    <row r="20" spans="1:11">
      <c r="A20">
        <v>512</v>
      </c>
      <c r="B20" s="10">
        <v>2.1000000000000001E-2</v>
      </c>
      <c r="C20" s="10">
        <v>1.0999999999999999E-2</v>
      </c>
      <c r="D20" s="10">
        <v>4.8000000000000001E-2</v>
      </c>
      <c r="E20" s="10">
        <v>8.7999999999999995E-2</v>
      </c>
      <c r="F20" s="10">
        <v>0.20799999999999999</v>
      </c>
      <c r="G20" s="10">
        <v>0.34699999999999998</v>
      </c>
      <c r="H20" s="10">
        <v>4.5999999999999999E-2</v>
      </c>
      <c r="I20" s="10">
        <v>3.3000000000000002E-2</v>
      </c>
      <c r="J20" s="10">
        <v>5.0000000000000001E-3</v>
      </c>
      <c r="K20" t="s">
        <v>4</v>
      </c>
    </row>
    <row r="21" spans="1:11">
      <c r="A21">
        <v>1024</v>
      </c>
      <c r="B21" s="10">
        <v>0.26300000000000001</v>
      </c>
      <c r="C21" s="10">
        <v>0.307</v>
      </c>
      <c r="D21" s="10">
        <v>0.71299999999999997</v>
      </c>
      <c r="E21" s="10">
        <v>1.29</v>
      </c>
      <c r="F21" s="10">
        <v>2.42</v>
      </c>
      <c r="G21" s="10">
        <v>1.2629999999999999</v>
      </c>
      <c r="H21" s="10">
        <v>0.39300000000000002</v>
      </c>
      <c r="I21" s="10">
        <v>0.23100000000000001</v>
      </c>
      <c r="J21" s="10">
        <v>0.221</v>
      </c>
    </row>
    <row r="22" spans="1:11">
      <c r="A22">
        <v>2048</v>
      </c>
      <c r="B22" s="10">
        <v>28.733000000000001</v>
      </c>
      <c r="C22" s="10">
        <v>28.998999999999999</v>
      </c>
      <c r="D22" s="10">
        <v>27.640999999999998</v>
      </c>
      <c r="E22" s="10">
        <v>25.004000000000001</v>
      </c>
      <c r="F22" s="10">
        <v>16.748999999999999</v>
      </c>
      <c r="G22" s="10">
        <v>3.5089999999999999</v>
      </c>
      <c r="H22" s="10">
        <v>1.21</v>
      </c>
      <c r="I22" s="10">
        <v>0.76400000000000001</v>
      </c>
      <c r="J22" s="10">
        <v>0.57699999999999996</v>
      </c>
    </row>
    <row r="23" spans="1:11">
      <c r="A23">
        <v>4096</v>
      </c>
      <c r="B23" s="10">
        <v>61.185000000000002</v>
      </c>
      <c r="C23" s="10">
        <v>59.887999999999998</v>
      </c>
      <c r="D23" s="10">
        <v>51.280999999999999</v>
      </c>
      <c r="E23" s="10">
        <v>24.992999999999999</v>
      </c>
      <c r="F23" s="10">
        <v>7.0209999999999999</v>
      </c>
      <c r="G23" s="10">
        <v>2.496</v>
      </c>
      <c r="H23" s="10">
        <v>1.4910000000000001</v>
      </c>
      <c r="I23" s="10">
        <v>1.0069999999999999</v>
      </c>
      <c r="J23" s="10">
        <v>0.84899999999999998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4C02-304B-4A15-81D5-8137FA4D33FC}">
  <dimension ref="A1:Y212"/>
  <sheetViews>
    <sheetView workbookViewId="0">
      <selection activeCell="P48" sqref="P48"/>
    </sheetView>
  </sheetViews>
  <sheetFormatPr defaultRowHeight="15"/>
  <sheetData>
    <row r="1" spans="1:25">
      <c r="A1" t="s">
        <v>12</v>
      </c>
      <c r="B1" t="s">
        <v>12</v>
      </c>
      <c r="C1">
        <v>1.0337000000000001E-2</v>
      </c>
      <c r="D1">
        <v>8.0400000000000003E-3</v>
      </c>
      <c r="E1">
        <f>AVERAGE(D1:D10)</f>
        <v>7.9826000000000029E-3</v>
      </c>
      <c r="H1" t="s">
        <v>12</v>
      </c>
      <c r="I1" t="s">
        <v>12</v>
      </c>
      <c r="J1">
        <v>1.0307999999999999E-2</v>
      </c>
      <c r="K1">
        <v>7.4920000000000004E-3</v>
      </c>
      <c r="L1">
        <f>AVERAGE(K1:K10)</f>
        <v>7.5965000000000008E-3</v>
      </c>
      <c r="N1">
        <f>E1</f>
        <v>7.9826000000000029E-3</v>
      </c>
      <c r="O1">
        <f>L1</f>
        <v>7.5965000000000008E-3</v>
      </c>
      <c r="P1" s="3">
        <f>(O1-N1)/N1</f>
        <v>-4.8367699746949856E-2</v>
      </c>
      <c r="S1" t="s">
        <v>19</v>
      </c>
      <c r="T1" t="s">
        <v>20</v>
      </c>
      <c r="U1" t="s">
        <v>28</v>
      </c>
      <c r="V1" t="s">
        <v>22</v>
      </c>
      <c r="W1" t="s">
        <v>23</v>
      </c>
      <c r="X1" t="s">
        <v>24</v>
      </c>
    </row>
    <row r="2" spans="1:25">
      <c r="A2" t="s">
        <v>12</v>
      </c>
      <c r="B2" t="s">
        <v>12</v>
      </c>
      <c r="C2">
        <v>1.0337000000000001E-2</v>
      </c>
      <c r="D2">
        <v>8.0739999999999996E-3</v>
      </c>
      <c r="E2">
        <f>_xlfn.STDEV.S(D1:D10)</f>
        <v>1.0293061309013547E-4</v>
      </c>
      <c r="H2" t="s">
        <v>12</v>
      </c>
      <c r="I2" t="s">
        <v>12</v>
      </c>
      <c r="J2">
        <v>1.0307999999999999E-2</v>
      </c>
      <c r="K2">
        <v>7.6490000000000004E-3</v>
      </c>
      <c r="L2">
        <f>_xlfn.STDEV.S(K1:K10)</f>
        <v>1.9072915642636033E-4</v>
      </c>
      <c r="N2">
        <f>E11</f>
        <v>7.8522000000000002E-3</v>
      </c>
      <c r="O2">
        <f>L11</f>
        <v>7.6124000000000009E-3</v>
      </c>
      <c r="P2" s="3">
        <f t="shared" ref="P2:P21" si="0">(O2-N2)/N2</f>
        <v>-3.0539211940602533E-2</v>
      </c>
      <c r="R2" t="s">
        <v>19</v>
      </c>
      <c r="S2" s="3">
        <f>Y33</f>
        <v>0.20391349124613825</v>
      </c>
      <c r="T2" s="3"/>
      <c r="U2" s="3"/>
      <c r="V2" s="3"/>
      <c r="W2" s="3"/>
      <c r="X2" s="3"/>
    </row>
    <row r="3" spans="1:25">
      <c r="A3" t="s">
        <v>12</v>
      </c>
      <c r="B3" t="s">
        <v>12</v>
      </c>
      <c r="C3">
        <v>1.0337000000000001E-2</v>
      </c>
      <c r="D3">
        <v>8.1530000000000005E-3</v>
      </c>
      <c r="H3" t="s">
        <v>12</v>
      </c>
      <c r="I3" t="s">
        <v>12</v>
      </c>
      <c r="J3">
        <v>1.0307999999999999E-2</v>
      </c>
      <c r="K3">
        <v>7.5510000000000004E-3</v>
      </c>
      <c r="N3">
        <f>E21</f>
        <v>8.3190999999999994E-3</v>
      </c>
      <c r="O3">
        <f>L21</f>
        <v>7.6422E-3</v>
      </c>
      <c r="P3" s="3">
        <f t="shared" si="0"/>
        <v>-8.1366974792946287E-2</v>
      </c>
      <c r="R3" t="s">
        <v>20</v>
      </c>
      <c r="S3" s="3">
        <f>Y27</f>
        <v>0.27578124999999998</v>
      </c>
      <c r="T3" s="3">
        <f>Y26</f>
        <v>0.24431075071933034</v>
      </c>
      <c r="U3" s="3"/>
      <c r="V3" s="3"/>
      <c r="W3" s="3"/>
      <c r="X3" s="3"/>
    </row>
    <row r="4" spans="1:25">
      <c r="A4" t="s">
        <v>12</v>
      </c>
      <c r="B4" t="s">
        <v>12</v>
      </c>
      <c r="C4">
        <v>1.0337000000000001E-2</v>
      </c>
      <c r="D4">
        <v>7.9719999999999999E-3</v>
      </c>
      <c r="H4" t="s">
        <v>12</v>
      </c>
      <c r="I4" t="s">
        <v>12</v>
      </c>
      <c r="J4">
        <v>1.0307999999999999E-2</v>
      </c>
      <c r="K4">
        <v>7.5100000000000002E-3</v>
      </c>
      <c r="N4">
        <f>E31</f>
        <v>3.4455500000000007E-2</v>
      </c>
      <c r="O4">
        <f>L31</f>
        <v>3.0691200000000002E-2</v>
      </c>
      <c r="P4" s="3">
        <f t="shared" si="0"/>
        <v>-0.10925106296527418</v>
      </c>
      <c r="R4" t="s">
        <v>28</v>
      </c>
      <c r="S4" s="3">
        <f>Y15</f>
        <v>-8.1366974792946287E-2</v>
      </c>
      <c r="T4" s="3">
        <f>Y14</f>
        <v>-3.0539211940602533E-2</v>
      </c>
      <c r="U4" s="3">
        <f>Y13</f>
        <v>-4.8367699746949856E-2</v>
      </c>
      <c r="V4" s="3"/>
      <c r="W4" s="3"/>
      <c r="X4" s="3"/>
    </row>
    <row r="5" spans="1:25">
      <c r="A5" t="s">
        <v>12</v>
      </c>
      <c r="B5" t="s">
        <v>12</v>
      </c>
      <c r="C5">
        <v>1.0337000000000001E-2</v>
      </c>
      <c r="D5">
        <v>8.0440000000000008E-3</v>
      </c>
      <c r="H5" t="s">
        <v>12</v>
      </c>
      <c r="I5" t="s">
        <v>12</v>
      </c>
      <c r="J5">
        <v>1.0307999999999999E-2</v>
      </c>
      <c r="K5">
        <v>7.4970000000000002E-3</v>
      </c>
      <c r="N5">
        <f>E41</f>
        <v>3.5042399999999994E-2</v>
      </c>
      <c r="O5">
        <f>L41</f>
        <v>3.0712800000000002E-2</v>
      </c>
      <c r="P5" s="3">
        <f t="shared" si="0"/>
        <v>-0.12355318128895261</v>
      </c>
      <c r="R5" t="s">
        <v>22</v>
      </c>
      <c r="S5" s="3">
        <f>Y19</f>
        <v>-9.3281365116334169E-2</v>
      </c>
      <c r="T5" s="3">
        <f>Y18</f>
        <v>-0.14352446638267172</v>
      </c>
      <c r="U5" s="3">
        <f>Y16</f>
        <v>-0.10925106296527418</v>
      </c>
      <c r="V5" s="3">
        <f>Y17</f>
        <v>-0.12355318128895261</v>
      </c>
      <c r="W5" s="3"/>
      <c r="X5" s="3"/>
    </row>
    <row r="6" spans="1:25">
      <c r="A6" t="s">
        <v>12</v>
      </c>
      <c r="B6" t="s">
        <v>12</v>
      </c>
      <c r="C6">
        <v>1.0337000000000001E-2</v>
      </c>
      <c r="D6">
        <v>8.0440000000000008E-3</v>
      </c>
      <c r="H6" t="s">
        <v>12</v>
      </c>
      <c r="I6" t="s">
        <v>12</v>
      </c>
      <c r="J6">
        <v>1.0307999999999999E-2</v>
      </c>
      <c r="K6">
        <v>8.0859999999999994E-3</v>
      </c>
      <c r="N6">
        <f>E51</f>
        <v>3.54936E-2</v>
      </c>
      <c r="O6">
        <f>L51</f>
        <v>3.0399400000000004E-2</v>
      </c>
      <c r="P6" s="3">
        <f t="shared" si="0"/>
        <v>-0.14352446638267172</v>
      </c>
      <c r="R6" t="s">
        <v>23</v>
      </c>
      <c r="S6" s="3">
        <f>Y32</f>
        <v>-0.41152830061959939</v>
      </c>
      <c r="T6" s="3">
        <f>Y30</f>
        <v>-0.41338414157718439</v>
      </c>
      <c r="U6" s="3">
        <f>Y28</f>
        <v>-0.38392951156355065</v>
      </c>
      <c r="V6" s="3">
        <f>Y29</f>
        <v>-0.40339953832692776</v>
      </c>
      <c r="W6" s="3">
        <f>Y31</f>
        <v>-0.40215104475265578</v>
      </c>
      <c r="X6" s="3"/>
    </row>
    <row r="7" spans="1:25">
      <c r="A7" t="s">
        <v>12</v>
      </c>
      <c r="B7" t="s">
        <v>12</v>
      </c>
      <c r="C7">
        <v>1.0337000000000001E-2</v>
      </c>
      <c r="D7">
        <v>7.8849999999999996E-3</v>
      </c>
      <c r="H7" t="s">
        <v>12</v>
      </c>
      <c r="I7" t="s">
        <v>12</v>
      </c>
      <c r="J7">
        <v>1.0307999999999999E-2</v>
      </c>
      <c r="K7">
        <v>7.6930000000000002E-3</v>
      </c>
      <c r="N7">
        <f>E61</f>
        <v>3.3661599999999993E-2</v>
      </c>
      <c r="O7">
        <f>L61</f>
        <v>3.0521599999999999E-2</v>
      </c>
      <c r="P7" s="3">
        <f t="shared" si="0"/>
        <v>-9.3281365116334169E-2</v>
      </c>
      <c r="R7" t="s">
        <v>24</v>
      </c>
      <c r="S7" s="3">
        <f>Y25</f>
        <v>-0.5549193981417988</v>
      </c>
      <c r="T7" s="3">
        <f>Y23</f>
        <v>-0.55345985402552778</v>
      </c>
      <c r="U7" s="3">
        <f>Y20</f>
        <v>-0.5493181251662177</v>
      </c>
      <c r="V7" s="3">
        <f>Y21</f>
        <v>-0.55729024053070386</v>
      </c>
      <c r="W7" s="3">
        <f>Y24</f>
        <v>-0.55148855891342774</v>
      </c>
      <c r="X7" s="3">
        <f>Y22</f>
        <v>-0.55267164785177314</v>
      </c>
    </row>
    <row r="8" spans="1:25">
      <c r="A8" t="s">
        <v>12</v>
      </c>
      <c r="B8" t="s">
        <v>12</v>
      </c>
      <c r="C8">
        <v>1.0337000000000001E-2</v>
      </c>
      <c r="D8">
        <v>7.8740000000000008E-3</v>
      </c>
      <c r="H8" t="s">
        <v>12</v>
      </c>
      <c r="I8" t="s">
        <v>12</v>
      </c>
      <c r="J8">
        <v>1.0307999999999999E-2</v>
      </c>
      <c r="K8">
        <v>7.5919999999999998E-3</v>
      </c>
      <c r="N8">
        <f>E71</f>
        <v>1.0791569999999999</v>
      </c>
      <c r="O8">
        <f>L71</f>
        <v>0.48635649999999997</v>
      </c>
      <c r="P8" s="3">
        <f t="shared" si="0"/>
        <v>-0.5493181251662177</v>
      </c>
    </row>
    <row r="9" spans="1:25">
      <c r="A9" t="s">
        <v>12</v>
      </c>
      <c r="B9" t="s">
        <v>12</v>
      </c>
      <c r="C9">
        <v>1.0337000000000001E-2</v>
      </c>
      <c r="D9">
        <v>7.8569999999999994E-3</v>
      </c>
      <c r="H9" t="s">
        <v>12</v>
      </c>
      <c r="I9" t="s">
        <v>12</v>
      </c>
      <c r="J9">
        <v>1.0307999999999999E-2</v>
      </c>
      <c r="K9">
        <v>7.4260000000000003E-3</v>
      </c>
      <c r="N9">
        <f>E81</f>
        <v>1.0810096</v>
      </c>
      <c r="O9">
        <f>L81</f>
        <v>0.47857349999999999</v>
      </c>
      <c r="P9" s="3">
        <f t="shared" si="0"/>
        <v>-0.55729024053070386</v>
      </c>
    </row>
    <row r="10" spans="1:25">
      <c r="A10" t="s">
        <v>12</v>
      </c>
      <c r="B10" t="s">
        <v>12</v>
      </c>
      <c r="C10">
        <v>1.0337000000000001E-2</v>
      </c>
      <c r="D10">
        <v>7.8829999999999994E-3</v>
      </c>
      <c r="H10" t="s">
        <v>12</v>
      </c>
      <c r="I10" t="s">
        <v>12</v>
      </c>
      <c r="J10">
        <v>1.0307999999999999E-2</v>
      </c>
      <c r="K10">
        <v>7.4689999999999999E-3</v>
      </c>
      <c r="N10">
        <f>E91</f>
        <v>1.0742022</v>
      </c>
      <c r="O10">
        <f>L91</f>
        <v>0.48052109999999998</v>
      </c>
      <c r="P10" s="3">
        <f t="shared" si="0"/>
        <v>-0.55267164785177314</v>
      </c>
    </row>
    <row r="11" spans="1:25">
      <c r="A11" t="s">
        <v>12</v>
      </c>
      <c r="B11" t="s">
        <v>14</v>
      </c>
      <c r="C11">
        <v>5.607E-3</v>
      </c>
      <c r="D11">
        <v>7.9900000000000006E-3</v>
      </c>
      <c r="E11">
        <f t="shared" ref="E11" si="1">AVERAGE(D11:D20)</f>
        <v>7.8522000000000002E-3</v>
      </c>
      <c r="H11" t="s">
        <v>12</v>
      </c>
      <c r="I11" t="s">
        <v>14</v>
      </c>
      <c r="J11">
        <v>5.5970000000000004E-3</v>
      </c>
      <c r="K11">
        <v>7.6150000000000002E-3</v>
      </c>
      <c r="L11">
        <f t="shared" ref="L11" si="2">AVERAGE(K11:K20)</f>
        <v>7.6124000000000009E-3</v>
      </c>
      <c r="N11">
        <f>E101</f>
        <v>1.0685841</v>
      </c>
      <c r="O11">
        <f>L101</f>
        <v>0.47716570000000003</v>
      </c>
      <c r="P11" s="3">
        <f t="shared" si="0"/>
        <v>-0.55345985402552778</v>
      </c>
    </row>
    <row r="12" spans="1:25">
      <c r="A12" t="s">
        <v>12</v>
      </c>
      <c r="B12" t="s">
        <v>14</v>
      </c>
      <c r="C12">
        <v>5.607E-3</v>
      </c>
      <c r="D12">
        <v>7.7749999999999998E-3</v>
      </c>
      <c r="E12">
        <f t="shared" ref="E12" si="3">_xlfn.STDEV.S(D11:D20)</f>
        <v>1.4192079168011675E-4</v>
      </c>
      <c r="H12" t="s">
        <v>12</v>
      </c>
      <c r="I12" t="s">
        <v>14</v>
      </c>
      <c r="J12">
        <v>5.5970000000000004E-3</v>
      </c>
      <c r="K12">
        <v>7.6680000000000003E-3</v>
      </c>
      <c r="L12">
        <f t="shared" ref="L12" si="4">_xlfn.STDEV.S(K11:K20)</f>
        <v>1.3973403307712833E-4</v>
      </c>
      <c r="N12">
        <f>E111</f>
        <v>1.0696755000000002</v>
      </c>
      <c r="O12">
        <f>L111</f>
        <v>0.4797616999999999</v>
      </c>
      <c r="P12" s="3">
        <f t="shared" si="0"/>
        <v>-0.55148855891342774</v>
      </c>
    </row>
    <row r="13" spans="1:25">
      <c r="A13" t="s">
        <v>12</v>
      </c>
      <c r="B13" t="s">
        <v>14</v>
      </c>
      <c r="C13">
        <v>5.607E-3</v>
      </c>
      <c r="D13">
        <v>7.8750000000000001E-3</v>
      </c>
      <c r="H13" t="s">
        <v>12</v>
      </c>
      <c r="I13" t="s">
        <v>14</v>
      </c>
      <c r="J13">
        <v>5.5970000000000004E-3</v>
      </c>
      <c r="K13">
        <v>7.8440000000000003E-3</v>
      </c>
      <c r="N13">
        <f>E121</f>
        <v>1.0755025</v>
      </c>
      <c r="O13">
        <f>L121</f>
        <v>0.47868530000000009</v>
      </c>
      <c r="P13" s="3">
        <f t="shared" si="0"/>
        <v>-0.5549193981417988</v>
      </c>
      <c r="T13" s="3"/>
      <c r="Y13" s="3">
        <f t="shared" ref="Y13:Y33" si="5">P1</f>
        <v>-4.8367699746949856E-2</v>
      </c>
    </row>
    <row r="14" spans="1:25">
      <c r="A14" t="s">
        <v>12</v>
      </c>
      <c r="B14" t="s">
        <v>14</v>
      </c>
      <c r="C14">
        <v>5.607E-3</v>
      </c>
      <c r="D14">
        <v>7.7590000000000003E-3</v>
      </c>
      <c r="H14" t="s">
        <v>12</v>
      </c>
      <c r="I14" t="s">
        <v>14</v>
      </c>
      <c r="J14">
        <v>5.5970000000000004E-3</v>
      </c>
      <c r="K14">
        <v>7.6090000000000003E-3</v>
      </c>
      <c r="N14">
        <f>E131</f>
        <v>3.8230000000000002E-4</v>
      </c>
      <c r="O14">
        <f>L131</f>
        <v>4.7570000000000002E-4</v>
      </c>
      <c r="P14" s="3">
        <f t="shared" si="0"/>
        <v>0.24431075071933034</v>
      </c>
      <c r="T14" s="3"/>
      <c r="Y14" s="3">
        <f t="shared" si="5"/>
        <v>-3.0539211940602533E-2</v>
      </c>
    </row>
    <row r="15" spans="1:25">
      <c r="A15" t="s">
        <v>12</v>
      </c>
      <c r="B15" t="s">
        <v>14</v>
      </c>
      <c r="C15">
        <v>5.607E-3</v>
      </c>
      <c r="D15">
        <v>7.8750000000000001E-3</v>
      </c>
      <c r="H15" t="s">
        <v>12</v>
      </c>
      <c r="I15" t="s">
        <v>14</v>
      </c>
      <c r="J15">
        <v>5.5970000000000004E-3</v>
      </c>
      <c r="K15">
        <v>7.8230000000000001E-3</v>
      </c>
      <c r="N15">
        <f>E141</f>
        <v>3.8399999999999996E-4</v>
      </c>
      <c r="O15">
        <f>L141</f>
        <v>4.8989999999999993E-4</v>
      </c>
      <c r="P15" s="3">
        <f t="shared" si="0"/>
        <v>0.27578124999999998</v>
      </c>
      <c r="T15" s="3"/>
      <c r="Y15" s="3">
        <f t="shared" si="5"/>
        <v>-8.1366974792946287E-2</v>
      </c>
    </row>
    <row r="16" spans="1:25">
      <c r="A16" t="s">
        <v>12</v>
      </c>
      <c r="B16" t="s">
        <v>14</v>
      </c>
      <c r="C16">
        <v>5.607E-3</v>
      </c>
      <c r="D16">
        <v>7.7650000000000002E-3</v>
      </c>
      <c r="H16" t="s">
        <v>12</v>
      </c>
      <c r="I16" t="s">
        <v>14</v>
      </c>
      <c r="J16">
        <v>5.5970000000000004E-3</v>
      </c>
      <c r="K16">
        <v>7.5779999999999997E-3</v>
      </c>
      <c r="N16">
        <f>E151</f>
        <v>0.1956406</v>
      </c>
      <c r="O16">
        <f>L151</f>
        <v>0.12052840000000001</v>
      </c>
      <c r="P16" s="3">
        <f t="shared" si="0"/>
        <v>-0.38392951156355065</v>
      </c>
      <c r="T16" s="3"/>
      <c r="Y16" s="3">
        <f t="shared" si="5"/>
        <v>-0.10925106296527418</v>
      </c>
    </row>
    <row r="17" spans="1:25">
      <c r="A17" t="s">
        <v>12</v>
      </c>
      <c r="B17" t="s">
        <v>14</v>
      </c>
      <c r="C17">
        <v>5.607E-3</v>
      </c>
      <c r="D17">
        <v>7.7120000000000001E-3</v>
      </c>
      <c r="H17" t="s">
        <v>12</v>
      </c>
      <c r="I17" t="s">
        <v>14</v>
      </c>
      <c r="J17">
        <v>5.5970000000000004E-3</v>
      </c>
      <c r="K17">
        <v>7.5180000000000004E-3</v>
      </c>
      <c r="N17">
        <f>E161</f>
        <v>0.20092139999999997</v>
      </c>
      <c r="O17">
        <f>L161</f>
        <v>0.1198698</v>
      </c>
      <c r="P17" s="3">
        <f t="shared" si="0"/>
        <v>-0.40339953832692776</v>
      </c>
      <c r="T17" s="3"/>
      <c r="Y17" s="3">
        <f t="shared" si="5"/>
        <v>-0.12355318128895261</v>
      </c>
    </row>
    <row r="18" spans="1:25">
      <c r="A18" t="s">
        <v>12</v>
      </c>
      <c r="B18" t="s">
        <v>14</v>
      </c>
      <c r="C18">
        <v>5.607E-3</v>
      </c>
      <c r="D18">
        <v>7.7920000000000003E-3</v>
      </c>
      <c r="H18" t="s">
        <v>12</v>
      </c>
      <c r="I18" t="s">
        <v>14</v>
      </c>
      <c r="J18">
        <v>5.5970000000000004E-3</v>
      </c>
      <c r="K18">
        <v>7.4060000000000003E-3</v>
      </c>
      <c r="N18">
        <f>E171</f>
        <v>0.20605579999999998</v>
      </c>
      <c r="O18">
        <f>L171</f>
        <v>0.1208756</v>
      </c>
      <c r="P18" s="3">
        <f t="shared" si="0"/>
        <v>-0.41338414157718439</v>
      </c>
      <c r="T18" s="3"/>
      <c r="Y18" s="3">
        <f t="shared" si="5"/>
        <v>-0.14352446638267172</v>
      </c>
    </row>
    <row r="19" spans="1:25">
      <c r="A19" t="s">
        <v>12</v>
      </c>
      <c r="B19" t="s">
        <v>14</v>
      </c>
      <c r="C19">
        <v>5.607E-3</v>
      </c>
      <c r="D19">
        <v>8.1869999999999998E-3</v>
      </c>
      <c r="H19" t="s">
        <v>12</v>
      </c>
      <c r="I19" t="s">
        <v>14</v>
      </c>
      <c r="J19">
        <v>5.5970000000000004E-3</v>
      </c>
      <c r="K19">
        <v>7.5979999999999997E-3</v>
      </c>
      <c r="N19">
        <f>E181</f>
        <v>0.20100930000000003</v>
      </c>
      <c r="O19">
        <f>L181</f>
        <v>0.12017320000000001</v>
      </c>
      <c r="P19" s="3">
        <f t="shared" si="0"/>
        <v>-0.40215104475265578</v>
      </c>
      <c r="T19" s="3"/>
      <c r="Y19" s="3">
        <f t="shared" si="5"/>
        <v>-9.3281365116334169E-2</v>
      </c>
    </row>
    <row r="20" spans="1:25">
      <c r="A20" t="s">
        <v>12</v>
      </c>
      <c r="B20" t="s">
        <v>14</v>
      </c>
      <c r="C20">
        <v>5.607E-3</v>
      </c>
      <c r="D20">
        <v>7.7920000000000003E-3</v>
      </c>
      <c r="H20" t="s">
        <v>12</v>
      </c>
      <c r="I20" t="s">
        <v>14</v>
      </c>
      <c r="J20">
        <v>5.5970000000000004E-3</v>
      </c>
      <c r="K20">
        <v>7.4650000000000003E-3</v>
      </c>
      <c r="N20">
        <f>E191</f>
        <v>0.20398670000000002</v>
      </c>
      <c r="O20">
        <f>L191</f>
        <v>0.12004039999999998</v>
      </c>
      <c r="P20" s="3">
        <f t="shared" si="0"/>
        <v>-0.41152830061959939</v>
      </c>
      <c r="T20" s="3"/>
      <c r="Y20" s="3">
        <f t="shared" si="5"/>
        <v>-0.5493181251662177</v>
      </c>
    </row>
    <row r="21" spans="1:25">
      <c r="A21" t="s">
        <v>12</v>
      </c>
      <c r="B21" t="s">
        <v>13</v>
      </c>
      <c r="C21">
        <v>5.9909999999999998E-3</v>
      </c>
      <c r="D21">
        <v>8.2909999999999998E-3</v>
      </c>
      <c r="E21">
        <f t="shared" ref="E21" si="6">AVERAGE(D21:D30)</f>
        <v>8.3190999999999994E-3</v>
      </c>
      <c r="H21" t="s">
        <v>12</v>
      </c>
      <c r="I21" t="s">
        <v>13</v>
      </c>
      <c r="J21">
        <v>5.4089999999999997E-3</v>
      </c>
      <c r="K21">
        <v>7.7470000000000004E-3</v>
      </c>
      <c r="L21">
        <f t="shared" ref="L21" si="7">AVERAGE(K21:K30)</f>
        <v>7.6422E-3</v>
      </c>
      <c r="N21">
        <f>E201</f>
        <v>9.7099999999999989E-5</v>
      </c>
      <c r="O21">
        <f>L201</f>
        <v>1.1690000000000001E-4</v>
      </c>
      <c r="P21" s="3">
        <f t="shared" si="0"/>
        <v>0.20391349124613825</v>
      </c>
      <c r="T21" s="3"/>
      <c r="Y21" s="3">
        <f t="shared" si="5"/>
        <v>-0.55729024053070386</v>
      </c>
    </row>
    <row r="22" spans="1:25">
      <c r="A22" t="s">
        <v>12</v>
      </c>
      <c r="B22" t="s">
        <v>13</v>
      </c>
      <c r="C22">
        <v>5.9909999999999998E-3</v>
      </c>
      <c r="D22">
        <v>8.2909999999999998E-3</v>
      </c>
      <c r="E22">
        <f t="shared" ref="E22" si="8">_xlfn.STDEV.S(D21:D30)</f>
        <v>3.7684214201705141E-5</v>
      </c>
      <c r="H22" t="s">
        <v>12</v>
      </c>
      <c r="I22" t="s">
        <v>13</v>
      </c>
      <c r="J22">
        <v>5.4089999999999997E-3</v>
      </c>
      <c r="K22">
        <v>7.613E-3</v>
      </c>
      <c r="L22">
        <f t="shared" ref="L22" si="9">_xlfn.STDEV.S(K21:K30)</f>
        <v>1.2361301621503212E-4</v>
      </c>
      <c r="T22" s="3"/>
      <c r="Y22" s="3">
        <f t="shared" si="5"/>
        <v>-0.55267164785177314</v>
      </c>
    </row>
    <row r="23" spans="1:25">
      <c r="A23" t="s">
        <v>12</v>
      </c>
      <c r="B23" t="s">
        <v>13</v>
      </c>
      <c r="C23">
        <v>5.9909999999999998E-3</v>
      </c>
      <c r="D23">
        <v>8.2850000000000007E-3</v>
      </c>
      <c r="H23" t="s">
        <v>12</v>
      </c>
      <c r="I23" t="s">
        <v>13</v>
      </c>
      <c r="J23">
        <v>5.4089999999999997E-3</v>
      </c>
      <c r="K23">
        <v>7.6E-3</v>
      </c>
      <c r="T23" s="3"/>
      <c r="Y23" s="3">
        <f t="shared" si="5"/>
        <v>-0.55345985402552778</v>
      </c>
    </row>
    <row r="24" spans="1:25">
      <c r="A24" t="s">
        <v>12</v>
      </c>
      <c r="B24" t="s">
        <v>13</v>
      </c>
      <c r="C24">
        <v>5.9909999999999998E-3</v>
      </c>
      <c r="D24">
        <v>8.2909999999999998E-3</v>
      </c>
      <c r="H24" t="s">
        <v>12</v>
      </c>
      <c r="I24" t="s">
        <v>13</v>
      </c>
      <c r="J24">
        <v>5.4089999999999997E-3</v>
      </c>
      <c r="K24">
        <v>7.4599999999999996E-3</v>
      </c>
      <c r="T24" s="3"/>
      <c r="Y24" s="3">
        <f t="shared" si="5"/>
        <v>-0.55148855891342774</v>
      </c>
    </row>
    <row r="25" spans="1:25">
      <c r="A25" t="s">
        <v>12</v>
      </c>
      <c r="B25" t="s">
        <v>13</v>
      </c>
      <c r="C25">
        <v>5.9909999999999998E-3</v>
      </c>
      <c r="D25">
        <v>8.2939999999999993E-3</v>
      </c>
      <c r="H25" t="s">
        <v>12</v>
      </c>
      <c r="I25" t="s">
        <v>13</v>
      </c>
      <c r="J25">
        <v>5.4089999999999997E-3</v>
      </c>
      <c r="K25">
        <v>7.5890000000000003E-3</v>
      </c>
      <c r="T25" s="3"/>
      <c r="Y25" s="3">
        <f t="shared" si="5"/>
        <v>-0.5549193981417988</v>
      </c>
    </row>
    <row r="26" spans="1:25">
      <c r="A26" t="s">
        <v>12</v>
      </c>
      <c r="B26" t="s">
        <v>13</v>
      </c>
      <c r="C26">
        <v>5.9909999999999998E-3</v>
      </c>
      <c r="D26">
        <v>8.3379999999999999E-3</v>
      </c>
      <c r="H26" t="s">
        <v>12</v>
      </c>
      <c r="I26" t="s">
        <v>13</v>
      </c>
      <c r="J26">
        <v>5.4089999999999997E-3</v>
      </c>
      <c r="K26">
        <v>7.6189999999999999E-3</v>
      </c>
      <c r="T26" s="3"/>
      <c r="X26" s="7"/>
      <c r="Y26" s="3">
        <f t="shared" si="5"/>
        <v>0.24431075071933034</v>
      </c>
    </row>
    <row r="27" spans="1:25">
      <c r="A27" t="s">
        <v>12</v>
      </c>
      <c r="B27" t="s">
        <v>13</v>
      </c>
      <c r="C27">
        <v>5.9909999999999998E-3</v>
      </c>
      <c r="D27">
        <v>8.3079999999999994E-3</v>
      </c>
      <c r="H27" t="s">
        <v>12</v>
      </c>
      <c r="I27" t="s">
        <v>13</v>
      </c>
      <c r="J27">
        <v>5.4089999999999997E-3</v>
      </c>
      <c r="K27">
        <v>7.5900000000000004E-3</v>
      </c>
      <c r="T27" s="3"/>
      <c r="X27" s="7"/>
      <c r="Y27" s="3">
        <f t="shared" si="5"/>
        <v>0.27578124999999998</v>
      </c>
    </row>
    <row r="28" spans="1:25">
      <c r="A28" t="s">
        <v>12</v>
      </c>
      <c r="B28" t="s">
        <v>13</v>
      </c>
      <c r="C28">
        <v>5.9909999999999998E-3</v>
      </c>
      <c r="D28">
        <v>8.3289999999999996E-3</v>
      </c>
      <c r="H28" t="s">
        <v>12</v>
      </c>
      <c r="I28" t="s">
        <v>13</v>
      </c>
      <c r="J28">
        <v>5.4089999999999997E-3</v>
      </c>
      <c r="K28">
        <v>7.7029999999999998E-3</v>
      </c>
      <c r="T28" s="3"/>
      <c r="X28" s="7"/>
      <c r="Y28" s="3">
        <f t="shared" si="5"/>
        <v>-0.38392951156355065</v>
      </c>
    </row>
    <row r="29" spans="1:25">
      <c r="A29" t="s">
        <v>12</v>
      </c>
      <c r="B29" t="s">
        <v>13</v>
      </c>
      <c r="C29">
        <v>5.9909999999999998E-3</v>
      </c>
      <c r="D29">
        <v>8.3899999999999999E-3</v>
      </c>
      <c r="H29" t="s">
        <v>12</v>
      </c>
      <c r="I29" t="s">
        <v>13</v>
      </c>
      <c r="J29">
        <v>5.4089999999999997E-3</v>
      </c>
      <c r="K29">
        <v>7.5810000000000001E-3</v>
      </c>
      <c r="T29" s="3"/>
      <c r="X29" s="8"/>
      <c r="Y29" s="3">
        <f t="shared" si="5"/>
        <v>-0.40339953832692776</v>
      </c>
    </row>
    <row r="30" spans="1:25">
      <c r="A30" t="s">
        <v>12</v>
      </c>
      <c r="B30" t="s">
        <v>13</v>
      </c>
      <c r="C30">
        <v>5.9909999999999998E-3</v>
      </c>
      <c r="D30">
        <v>8.3739999999999995E-3</v>
      </c>
      <c r="H30" t="s">
        <v>12</v>
      </c>
      <c r="I30" t="s">
        <v>13</v>
      </c>
      <c r="J30">
        <v>5.4089999999999997E-3</v>
      </c>
      <c r="K30">
        <v>7.92E-3</v>
      </c>
      <c r="T30" s="3"/>
      <c r="Y30" s="3">
        <f t="shared" si="5"/>
        <v>-0.41338414157718439</v>
      </c>
    </row>
    <row r="31" spans="1:25">
      <c r="A31" t="s">
        <v>15</v>
      </c>
      <c r="B31" t="s">
        <v>12</v>
      </c>
      <c r="C31">
        <v>1.4238000000000001E-2</v>
      </c>
      <c r="D31">
        <v>3.5972999999999998E-2</v>
      </c>
      <c r="E31">
        <f t="shared" ref="E31" si="10">AVERAGE(D31:D40)</f>
        <v>3.4455500000000007E-2</v>
      </c>
      <c r="H31" t="s">
        <v>15</v>
      </c>
      <c r="I31" t="s">
        <v>12</v>
      </c>
      <c r="J31">
        <v>1.4498E-2</v>
      </c>
      <c r="K31">
        <v>3.0674E-2</v>
      </c>
      <c r="L31">
        <f t="shared" ref="L31" si="11">AVERAGE(K31:K40)</f>
        <v>3.0691200000000002E-2</v>
      </c>
      <c r="T31" s="3"/>
      <c r="Y31" s="3">
        <f t="shared" si="5"/>
        <v>-0.40215104475265578</v>
      </c>
    </row>
    <row r="32" spans="1:25">
      <c r="A32" t="s">
        <v>15</v>
      </c>
      <c r="B32" t="s">
        <v>12</v>
      </c>
      <c r="C32">
        <v>1.4238000000000001E-2</v>
      </c>
      <c r="D32">
        <v>3.6180999999999998E-2</v>
      </c>
      <c r="E32">
        <f t="shared" ref="E32" si="12">_xlfn.STDEV.S(D31:D40)</f>
        <v>1.0281059446055802E-3</v>
      </c>
      <c r="H32" t="s">
        <v>15</v>
      </c>
      <c r="I32" t="s">
        <v>12</v>
      </c>
      <c r="J32">
        <v>1.4498E-2</v>
      </c>
      <c r="K32">
        <v>3.0676999999999999E-2</v>
      </c>
      <c r="L32">
        <f t="shared" ref="L32" si="13">_xlfn.STDEV.S(K31:K40)</f>
        <v>6.9343425547535923E-4</v>
      </c>
      <c r="T32" s="3"/>
      <c r="Y32" s="3">
        <f t="shared" si="5"/>
        <v>-0.41152830061959939</v>
      </c>
    </row>
    <row r="33" spans="1:25">
      <c r="A33" t="s">
        <v>15</v>
      </c>
      <c r="B33" t="s">
        <v>12</v>
      </c>
      <c r="C33">
        <v>1.4238000000000001E-2</v>
      </c>
      <c r="D33">
        <v>3.3883000000000003E-2</v>
      </c>
      <c r="H33" t="s">
        <v>15</v>
      </c>
      <c r="I33" t="s">
        <v>12</v>
      </c>
      <c r="J33">
        <v>1.4498E-2</v>
      </c>
      <c r="K33">
        <v>3.0307000000000001E-2</v>
      </c>
      <c r="T33" s="3"/>
      <c r="W33" s="6"/>
      <c r="X33" s="6"/>
      <c r="Y33" s="3">
        <f t="shared" si="5"/>
        <v>0.20391349124613825</v>
      </c>
    </row>
    <row r="34" spans="1:25">
      <c r="A34" t="s">
        <v>15</v>
      </c>
      <c r="B34" t="s">
        <v>12</v>
      </c>
      <c r="C34">
        <v>1.4238000000000001E-2</v>
      </c>
      <c r="D34">
        <v>3.3392999999999999E-2</v>
      </c>
      <c r="H34" t="s">
        <v>15</v>
      </c>
      <c r="I34" t="s">
        <v>12</v>
      </c>
      <c r="J34">
        <v>1.4498E-2</v>
      </c>
      <c r="K34">
        <v>3.0807999999999999E-2</v>
      </c>
      <c r="X34" s="6"/>
    </row>
    <row r="35" spans="1:25">
      <c r="A35" t="s">
        <v>15</v>
      </c>
      <c r="B35" t="s">
        <v>12</v>
      </c>
      <c r="C35">
        <v>1.4238000000000001E-2</v>
      </c>
      <c r="D35">
        <v>3.4026000000000001E-2</v>
      </c>
      <c r="H35" t="s">
        <v>15</v>
      </c>
      <c r="I35" t="s">
        <v>12</v>
      </c>
      <c r="J35">
        <v>1.4498E-2</v>
      </c>
      <c r="K35">
        <v>3.0195E-2</v>
      </c>
      <c r="Y35" s="3">
        <f>AVERAGE(Y13:Y33)</f>
        <v>-0.24949613484464908</v>
      </c>
    </row>
    <row r="36" spans="1:25">
      <c r="A36" t="s">
        <v>15</v>
      </c>
      <c r="B36" t="s">
        <v>12</v>
      </c>
      <c r="C36">
        <v>1.4238000000000001E-2</v>
      </c>
      <c r="D36">
        <v>3.4759999999999999E-2</v>
      </c>
      <c r="H36" t="s">
        <v>15</v>
      </c>
      <c r="I36" t="s">
        <v>12</v>
      </c>
      <c r="J36">
        <v>1.4498E-2</v>
      </c>
      <c r="K36">
        <v>2.9811000000000001E-2</v>
      </c>
    </row>
    <row r="37" spans="1:25">
      <c r="A37" t="s">
        <v>15</v>
      </c>
      <c r="B37" t="s">
        <v>12</v>
      </c>
      <c r="C37">
        <v>1.4238000000000001E-2</v>
      </c>
      <c r="D37">
        <v>3.4644000000000001E-2</v>
      </c>
      <c r="H37" t="s">
        <v>15</v>
      </c>
      <c r="I37" t="s">
        <v>12</v>
      </c>
      <c r="J37">
        <v>1.4498E-2</v>
      </c>
      <c r="K37">
        <v>3.0117000000000001E-2</v>
      </c>
    </row>
    <row r="38" spans="1:25">
      <c r="A38" t="s">
        <v>15</v>
      </c>
      <c r="B38" t="s">
        <v>12</v>
      </c>
      <c r="C38">
        <v>1.4238000000000001E-2</v>
      </c>
      <c r="D38">
        <v>3.4909000000000003E-2</v>
      </c>
      <c r="H38" t="s">
        <v>15</v>
      </c>
      <c r="I38" t="s">
        <v>12</v>
      </c>
      <c r="J38">
        <v>1.4498E-2</v>
      </c>
      <c r="K38">
        <v>3.1543000000000002E-2</v>
      </c>
    </row>
    <row r="39" spans="1:25">
      <c r="A39" t="s">
        <v>15</v>
      </c>
      <c r="B39" t="s">
        <v>12</v>
      </c>
      <c r="C39">
        <v>1.4238000000000001E-2</v>
      </c>
      <c r="D39">
        <v>3.3392999999999999E-2</v>
      </c>
      <c r="H39" t="s">
        <v>15</v>
      </c>
      <c r="I39" t="s">
        <v>12</v>
      </c>
      <c r="J39">
        <v>1.4498E-2</v>
      </c>
      <c r="K39">
        <v>3.2135999999999998E-2</v>
      </c>
    </row>
    <row r="40" spans="1:25">
      <c r="A40" t="s">
        <v>15</v>
      </c>
      <c r="B40" t="s">
        <v>12</v>
      </c>
      <c r="C40">
        <v>1.4238000000000001E-2</v>
      </c>
      <c r="D40">
        <v>3.3392999999999999E-2</v>
      </c>
      <c r="H40" t="s">
        <v>15</v>
      </c>
      <c r="I40" t="s">
        <v>12</v>
      </c>
      <c r="J40">
        <v>1.4498E-2</v>
      </c>
      <c r="K40">
        <v>3.0644000000000001E-2</v>
      </c>
    </row>
    <row r="41" spans="1:25">
      <c r="A41" t="s">
        <v>15</v>
      </c>
      <c r="B41" t="s">
        <v>15</v>
      </c>
      <c r="C41">
        <v>1.6837000000000001E-2</v>
      </c>
      <c r="D41">
        <v>3.5979999999999998E-2</v>
      </c>
      <c r="E41">
        <f t="shared" ref="E41" si="14">AVERAGE(D41:D50)</f>
        <v>3.5042399999999994E-2</v>
      </c>
      <c r="H41" t="s">
        <v>15</v>
      </c>
      <c r="I41" t="s">
        <v>15</v>
      </c>
      <c r="J41">
        <v>1.6914999999999999E-2</v>
      </c>
      <c r="K41">
        <v>3.0769000000000001E-2</v>
      </c>
      <c r="L41">
        <f t="shared" ref="L41" si="15">AVERAGE(K41:K50)</f>
        <v>3.0712800000000002E-2</v>
      </c>
    </row>
    <row r="42" spans="1:25">
      <c r="A42" t="s">
        <v>15</v>
      </c>
      <c r="B42" t="s">
        <v>15</v>
      </c>
      <c r="C42">
        <v>1.6837000000000001E-2</v>
      </c>
      <c r="D42">
        <v>3.5521999999999998E-2</v>
      </c>
      <c r="E42">
        <f t="shared" ref="E42" si="16">_xlfn.STDEV.S(D41:D50)</f>
        <v>1.3599665191957235E-3</v>
      </c>
      <c r="H42" t="s">
        <v>15</v>
      </c>
      <c r="I42" t="s">
        <v>15</v>
      </c>
      <c r="J42">
        <v>1.6914999999999999E-2</v>
      </c>
      <c r="K42">
        <v>3.1460000000000002E-2</v>
      </c>
      <c r="L42">
        <f t="shared" ref="L42" si="17">_xlfn.STDEV.S(K41:K50)</f>
        <v>2.9763318214055291E-4</v>
      </c>
    </row>
    <row r="43" spans="1:25">
      <c r="A43" t="s">
        <v>15</v>
      </c>
      <c r="B43" t="s">
        <v>15</v>
      </c>
      <c r="C43">
        <v>1.6837000000000001E-2</v>
      </c>
      <c r="D43">
        <v>3.4313000000000003E-2</v>
      </c>
      <c r="H43" t="s">
        <v>15</v>
      </c>
      <c r="I43" t="s">
        <v>15</v>
      </c>
      <c r="J43">
        <v>1.6914999999999999E-2</v>
      </c>
      <c r="K43">
        <v>3.0768E-2</v>
      </c>
    </row>
    <row r="44" spans="1:25">
      <c r="A44" t="s">
        <v>15</v>
      </c>
      <c r="B44" t="s">
        <v>15</v>
      </c>
      <c r="C44">
        <v>1.6837000000000001E-2</v>
      </c>
      <c r="D44">
        <v>3.3618000000000002E-2</v>
      </c>
      <c r="H44" t="s">
        <v>15</v>
      </c>
      <c r="I44" t="s">
        <v>15</v>
      </c>
      <c r="J44">
        <v>1.6914999999999999E-2</v>
      </c>
      <c r="K44">
        <v>3.0672000000000001E-2</v>
      </c>
    </row>
    <row r="45" spans="1:25">
      <c r="A45" t="s">
        <v>15</v>
      </c>
      <c r="B45" t="s">
        <v>15</v>
      </c>
      <c r="C45">
        <v>1.6837000000000001E-2</v>
      </c>
      <c r="D45">
        <v>3.4632000000000003E-2</v>
      </c>
      <c r="H45" t="s">
        <v>15</v>
      </c>
      <c r="I45" t="s">
        <v>15</v>
      </c>
      <c r="J45">
        <v>1.6914999999999999E-2</v>
      </c>
      <c r="K45">
        <v>3.0535E-2</v>
      </c>
    </row>
    <row r="46" spans="1:25">
      <c r="A46" t="s">
        <v>15</v>
      </c>
      <c r="B46" t="s">
        <v>15</v>
      </c>
      <c r="C46">
        <v>1.6837000000000001E-2</v>
      </c>
      <c r="D46">
        <v>3.4203999999999998E-2</v>
      </c>
      <c r="H46" t="s">
        <v>15</v>
      </c>
      <c r="I46" t="s">
        <v>15</v>
      </c>
      <c r="J46">
        <v>1.6914999999999999E-2</v>
      </c>
      <c r="K46">
        <v>3.0412999999999999E-2</v>
      </c>
    </row>
    <row r="47" spans="1:25">
      <c r="A47" t="s">
        <v>15</v>
      </c>
      <c r="B47" t="s">
        <v>15</v>
      </c>
      <c r="C47">
        <v>1.6837000000000001E-2</v>
      </c>
      <c r="D47">
        <v>3.3618000000000002E-2</v>
      </c>
      <c r="H47" t="s">
        <v>15</v>
      </c>
      <c r="I47" t="s">
        <v>15</v>
      </c>
      <c r="J47">
        <v>1.6914999999999999E-2</v>
      </c>
      <c r="K47">
        <v>3.0844E-2</v>
      </c>
    </row>
    <row r="48" spans="1:25">
      <c r="A48" t="s">
        <v>15</v>
      </c>
      <c r="B48" t="s">
        <v>15</v>
      </c>
      <c r="C48">
        <v>1.6837000000000001E-2</v>
      </c>
      <c r="D48">
        <v>3.4155999999999999E-2</v>
      </c>
      <c r="H48" t="s">
        <v>15</v>
      </c>
      <c r="I48" t="s">
        <v>15</v>
      </c>
      <c r="J48">
        <v>1.6914999999999999E-2</v>
      </c>
      <c r="K48">
        <v>3.066E-2</v>
      </c>
    </row>
    <row r="49" spans="1:12">
      <c r="A49" t="s">
        <v>15</v>
      </c>
      <c r="B49" t="s">
        <v>15</v>
      </c>
      <c r="C49">
        <v>1.6837000000000001E-2</v>
      </c>
      <c r="D49">
        <v>3.7365000000000002E-2</v>
      </c>
      <c r="H49" t="s">
        <v>15</v>
      </c>
      <c r="I49" t="s">
        <v>15</v>
      </c>
      <c r="J49">
        <v>1.6914999999999999E-2</v>
      </c>
      <c r="K49">
        <v>3.0535E-2</v>
      </c>
    </row>
    <row r="50" spans="1:12">
      <c r="A50" t="s">
        <v>15</v>
      </c>
      <c r="B50" t="s">
        <v>15</v>
      </c>
      <c r="C50">
        <v>1.6837000000000001E-2</v>
      </c>
      <c r="D50">
        <v>3.7016E-2</v>
      </c>
      <c r="H50" t="s">
        <v>15</v>
      </c>
      <c r="I50" t="s">
        <v>15</v>
      </c>
      <c r="J50">
        <v>1.6914999999999999E-2</v>
      </c>
      <c r="K50">
        <v>3.0471999999999999E-2</v>
      </c>
    </row>
    <row r="51" spans="1:12">
      <c r="A51" t="s">
        <v>15</v>
      </c>
      <c r="B51" t="s">
        <v>14</v>
      </c>
      <c r="C51">
        <v>8.94E-3</v>
      </c>
      <c r="D51">
        <v>3.5255000000000002E-2</v>
      </c>
      <c r="E51">
        <f t="shared" ref="E51" si="18">AVERAGE(D51:D60)</f>
        <v>3.54936E-2</v>
      </c>
      <c r="H51" t="s">
        <v>15</v>
      </c>
      <c r="I51" t="s">
        <v>14</v>
      </c>
      <c r="J51">
        <v>8.9390000000000008E-3</v>
      </c>
      <c r="K51">
        <v>3.0637000000000001E-2</v>
      </c>
      <c r="L51">
        <f t="shared" ref="L51" si="19">AVERAGE(K51:K60)</f>
        <v>3.0399400000000004E-2</v>
      </c>
    </row>
    <row r="52" spans="1:12">
      <c r="A52" t="s">
        <v>15</v>
      </c>
      <c r="B52" t="s">
        <v>14</v>
      </c>
      <c r="C52">
        <v>8.94E-3</v>
      </c>
      <c r="D52">
        <v>3.5255000000000002E-2</v>
      </c>
      <c r="E52">
        <f t="shared" ref="E52" si="20">_xlfn.STDEV.S(D51:D60)</f>
        <v>1.0611287700683023E-3</v>
      </c>
      <c r="H52" t="s">
        <v>15</v>
      </c>
      <c r="I52" t="s">
        <v>14</v>
      </c>
      <c r="J52">
        <v>8.9390000000000008E-3</v>
      </c>
      <c r="K52">
        <v>3.1219E-2</v>
      </c>
      <c r="L52">
        <f t="shared" ref="L52" si="21">_xlfn.STDEV.S(K51:K60)</f>
        <v>7.8946215165065958E-4</v>
      </c>
    </row>
    <row r="53" spans="1:12">
      <c r="A53" t="s">
        <v>15</v>
      </c>
      <c r="B53" t="s">
        <v>14</v>
      </c>
      <c r="C53">
        <v>8.94E-3</v>
      </c>
      <c r="D53">
        <v>3.5448E-2</v>
      </c>
      <c r="H53" t="s">
        <v>15</v>
      </c>
      <c r="I53" t="s">
        <v>14</v>
      </c>
      <c r="J53">
        <v>8.9390000000000008E-3</v>
      </c>
      <c r="K53">
        <v>3.0283000000000001E-2</v>
      </c>
    </row>
    <row r="54" spans="1:12">
      <c r="A54" t="s">
        <v>15</v>
      </c>
      <c r="B54" t="s">
        <v>14</v>
      </c>
      <c r="C54">
        <v>8.94E-3</v>
      </c>
      <c r="D54">
        <v>3.644E-2</v>
      </c>
      <c r="H54" t="s">
        <v>15</v>
      </c>
      <c r="I54" t="s">
        <v>14</v>
      </c>
      <c r="J54">
        <v>8.9390000000000008E-3</v>
      </c>
      <c r="K54">
        <v>3.0582000000000002E-2</v>
      </c>
    </row>
    <row r="55" spans="1:12">
      <c r="A55" t="s">
        <v>15</v>
      </c>
      <c r="B55" t="s">
        <v>14</v>
      </c>
      <c r="C55">
        <v>8.94E-3</v>
      </c>
      <c r="D55">
        <v>3.6325000000000003E-2</v>
      </c>
      <c r="H55" t="s">
        <v>15</v>
      </c>
      <c r="I55" t="s">
        <v>14</v>
      </c>
      <c r="J55">
        <v>8.9390000000000008E-3</v>
      </c>
      <c r="K55">
        <v>2.9846000000000001E-2</v>
      </c>
    </row>
    <row r="56" spans="1:12">
      <c r="A56" t="s">
        <v>15</v>
      </c>
      <c r="B56" t="s">
        <v>14</v>
      </c>
      <c r="C56">
        <v>8.94E-3</v>
      </c>
      <c r="D56">
        <v>3.6366999999999997E-2</v>
      </c>
      <c r="H56" t="s">
        <v>15</v>
      </c>
      <c r="I56" t="s">
        <v>14</v>
      </c>
      <c r="J56">
        <v>8.9390000000000008E-3</v>
      </c>
      <c r="K56">
        <v>2.9621999999999999E-2</v>
      </c>
    </row>
    <row r="57" spans="1:12">
      <c r="A57" t="s">
        <v>15</v>
      </c>
      <c r="B57" t="s">
        <v>14</v>
      </c>
      <c r="C57">
        <v>8.94E-3</v>
      </c>
      <c r="D57">
        <v>3.5255000000000002E-2</v>
      </c>
      <c r="H57" t="s">
        <v>15</v>
      </c>
      <c r="I57" t="s">
        <v>14</v>
      </c>
      <c r="J57">
        <v>8.9390000000000008E-3</v>
      </c>
      <c r="K57">
        <v>2.9576999999999999E-2</v>
      </c>
    </row>
    <row r="58" spans="1:12">
      <c r="A58" t="s">
        <v>15</v>
      </c>
      <c r="B58" t="s">
        <v>14</v>
      </c>
      <c r="C58">
        <v>8.94E-3</v>
      </c>
      <c r="D58">
        <v>3.4398999999999999E-2</v>
      </c>
      <c r="H58" t="s">
        <v>15</v>
      </c>
      <c r="I58" t="s">
        <v>14</v>
      </c>
      <c r="J58">
        <v>8.9390000000000008E-3</v>
      </c>
      <c r="K58">
        <v>3.0084E-2</v>
      </c>
    </row>
    <row r="59" spans="1:12">
      <c r="A59" t="s">
        <v>15</v>
      </c>
      <c r="B59" t="s">
        <v>14</v>
      </c>
      <c r="C59">
        <v>8.94E-3</v>
      </c>
      <c r="D59">
        <v>3.6842E-2</v>
      </c>
      <c r="H59" t="s">
        <v>15</v>
      </c>
      <c r="I59" t="s">
        <v>14</v>
      </c>
      <c r="J59">
        <v>8.9390000000000008E-3</v>
      </c>
      <c r="K59">
        <v>3.2131E-2</v>
      </c>
    </row>
    <row r="60" spans="1:12">
      <c r="A60" t="s">
        <v>15</v>
      </c>
      <c r="B60" t="s">
        <v>14</v>
      </c>
      <c r="C60">
        <v>8.94E-3</v>
      </c>
      <c r="D60">
        <v>3.3349999999999998E-2</v>
      </c>
      <c r="H60" t="s">
        <v>15</v>
      </c>
      <c r="I60" t="s">
        <v>14</v>
      </c>
      <c r="J60">
        <v>8.9390000000000008E-3</v>
      </c>
      <c r="K60">
        <v>3.0013000000000001E-2</v>
      </c>
    </row>
    <row r="61" spans="1:12">
      <c r="A61" t="s">
        <v>15</v>
      </c>
      <c r="B61" t="s">
        <v>13</v>
      </c>
      <c r="C61">
        <v>8.4259999999999995E-3</v>
      </c>
      <c r="D61">
        <v>3.4113999999999998E-2</v>
      </c>
      <c r="E61">
        <f t="shared" ref="E61" si="22">AVERAGE(D61:D70)</f>
        <v>3.3661599999999993E-2</v>
      </c>
      <c r="H61" t="s">
        <v>15</v>
      </c>
      <c r="I61" t="s">
        <v>13</v>
      </c>
      <c r="J61">
        <v>8.4360000000000008E-3</v>
      </c>
      <c r="K61">
        <v>3.0702E-2</v>
      </c>
      <c r="L61">
        <f t="shared" ref="L61" si="23">AVERAGE(K61:K70)</f>
        <v>3.0521599999999999E-2</v>
      </c>
    </row>
    <row r="62" spans="1:12">
      <c r="A62" t="s">
        <v>15</v>
      </c>
      <c r="B62" t="s">
        <v>13</v>
      </c>
      <c r="C62">
        <v>8.4259999999999995E-3</v>
      </c>
      <c r="D62">
        <v>3.4367000000000002E-2</v>
      </c>
      <c r="E62">
        <f t="shared" ref="E62" si="24">_xlfn.STDEV.S(D61:D70)</f>
        <v>6.3543811657784698E-4</v>
      </c>
      <c r="H62" t="s">
        <v>15</v>
      </c>
      <c r="I62" t="s">
        <v>13</v>
      </c>
      <c r="J62">
        <v>8.4360000000000008E-3</v>
      </c>
      <c r="K62">
        <v>3.0325999999999999E-2</v>
      </c>
      <c r="L62">
        <f t="shared" ref="L62" si="25">_xlfn.STDEV.S(K61:K70)</f>
        <v>3.9838652364534408E-4</v>
      </c>
    </row>
    <row r="63" spans="1:12">
      <c r="A63" t="s">
        <v>15</v>
      </c>
      <c r="B63" t="s">
        <v>13</v>
      </c>
      <c r="C63">
        <v>8.4259999999999995E-3</v>
      </c>
      <c r="D63">
        <v>3.3398999999999998E-2</v>
      </c>
      <c r="H63" t="s">
        <v>15</v>
      </c>
      <c r="I63" t="s">
        <v>13</v>
      </c>
      <c r="J63">
        <v>8.4360000000000008E-3</v>
      </c>
      <c r="K63">
        <v>2.9833999999999999E-2</v>
      </c>
    </row>
    <row r="64" spans="1:12">
      <c r="A64" t="s">
        <v>15</v>
      </c>
      <c r="B64" t="s">
        <v>13</v>
      </c>
      <c r="C64">
        <v>8.4259999999999995E-3</v>
      </c>
      <c r="D64">
        <v>3.3079999999999998E-2</v>
      </c>
      <c r="H64" t="s">
        <v>15</v>
      </c>
      <c r="I64" t="s">
        <v>13</v>
      </c>
      <c r="J64">
        <v>8.4360000000000008E-3</v>
      </c>
      <c r="K64">
        <v>3.0523999999999999E-2</v>
      </c>
    </row>
    <row r="65" spans="1:12">
      <c r="A65" t="s">
        <v>15</v>
      </c>
      <c r="B65" t="s">
        <v>13</v>
      </c>
      <c r="C65">
        <v>8.4259999999999995E-3</v>
      </c>
      <c r="D65">
        <v>3.3000000000000002E-2</v>
      </c>
      <c r="H65" t="s">
        <v>15</v>
      </c>
      <c r="I65" t="s">
        <v>13</v>
      </c>
      <c r="J65">
        <v>8.4360000000000008E-3</v>
      </c>
      <c r="K65">
        <v>3.1137000000000001E-2</v>
      </c>
    </row>
    <row r="66" spans="1:12">
      <c r="A66" t="s">
        <v>15</v>
      </c>
      <c r="B66" t="s">
        <v>13</v>
      </c>
      <c r="C66">
        <v>8.4259999999999995E-3</v>
      </c>
      <c r="D66">
        <v>3.2793999999999997E-2</v>
      </c>
      <c r="H66" t="s">
        <v>15</v>
      </c>
      <c r="I66" t="s">
        <v>13</v>
      </c>
      <c r="J66">
        <v>8.4360000000000008E-3</v>
      </c>
      <c r="K66">
        <v>3.0089000000000001E-2</v>
      </c>
    </row>
    <row r="67" spans="1:12">
      <c r="A67" t="s">
        <v>15</v>
      </c>
      <c r="B67" t="s">
        <v>13</v>
      </c>
      <c r="C67">
        <v>8.4259999999999995E-3</v>
      </c>
      <c r="D67">
        <v>3.3154999999999997E-2</v>
      </c>
      <c r="H67" t="s">
        <v>15</v>
      </c>
      <c r="I67" t="s">
        <v>13</v>
      </c>
      <c r="J67">
        <v>8.4360000000000008E-3</v>
      </c>
      <c r="K67">
        <v>3.0599999999999999E-2</v>
      </c>
    </row>
    <row r="68" spans="1:12">
      <c r="A68" t="s">
        <v>15</v>
      </c>
      <c r="B68" t="s">
        <v>13</v>
      </c>
      <c r="C68">
        <v>8.4259999999999995E-3</v>
      </c>
      <c r="D68">
        <v>3.4113999999999998E-2</v>
      </c>
      <c r="H68" t="s">
        <v>15</v>
      </c>
      <c r="I68" t="s">
        <v>13</v>
      </c>
      <c r="J68">
        <v>8.4360000000000008E-3</v>
      </c>
      <c r="K68">
        <v>3.1074999999999998E-2</v>
      </c>
    </row>
    <row r="69" spans="1:12">
      <c r="A69" t="s">
        <v>15</v>
      </c>
      <c r="B69" t="s">
        <v>13</v>
      </c>
      <c r="C69">
        <v>8.4259999999999995E-3</v>
      </c>
      <c r="D69">
        <v>3.4113999999999998E-2</v>
      </c>
      <c r="H69" t="s">
        <v>15</v>
      </c>
      <c r="I69" t="s">
        <v>13</v>
      </c>
      <c r="J69">
        <v>8.4360000000000008E-3</v>
      </c>
      <c r="K69">
        <v>3.0460999999999998E-2</v>
      </c>
    </row>
    <row r="70" spans="1:12">
      <c r="A70" t="s">
        <v>15</v>
      </c>
      <c r="B70" t="s">
        <v>13</v>
      </c>
      <c r="C70">
        <v>8.4259999999999995E-3</v>
      </c>
      <c r="D70">
        <v>3.4479000000000003E-2</v>
      </c>
      <c r="H70" t="s">
        <v>15</v>
      </c>
      <c r="I70" t="s">
        <v>13</v>
      </c>
      <c r="J70">
        <v>8.4360000000000008E-3</v>
      </c>
      <c r="K70">
        <v>3.0467999999999999E-2</v>
      </c>
    </row>
    <row r="71" spans="1:12">
      <c r="A71" t="s">
        <v>17</v>
      </c>
      <c r="B71" t="s">
        <v>12</v>
      </c>
      <c r="C71">
        <v>0.147254</v>
      </c>
      <c r="D71">
        <v>1.0826709999999999</v>
      </c>
      <c r="E71">
        <f t="shared" ref="E71" si="26">AVERAGE(D71:D80)</f>
        <v>1.0791569999999999</v>
      </c>
      <c r="H71" t="s">
        <v>17</v>
      </c>
      <c r="I71" t="s">
        <v>12</v>
      </c>
      <c r="J71">
        <v>0.14396500000000001</v>
      </c>
      <c r="K71">
        <v>0.48258299999999998</v>
      </c>
      <c r="L71">
        <f t="shared" ref="L71" si="27">AVERAGE(K71:K80)</f>
        <v>0.48635649999999997</v>
      </c>
    </row>
    <row r="72" spans="1:12">
      <c r="A72" t="s">
        <v>17</v>
      </c>
      <c r="B72" t="s">
        <v>12</v>
      </c>
      <c r="C72">
        <v>0.147254</v>
      </c>
      <c r="D72">
        <v>1.0887629999999999</v>
      </c>
      <c r="E72">
        <f t="shared" ref="E72" si="28">_xlfn.STDEV.S(D71:D80)</f>
        <v>7.4121072127522119E-3</v>
      </c>
      <c r="H72" t="s">
        <v>17</v>
      </c>
      <c r="I72" t="s">
        <v>12</v>
      </c>
      <c r="J72">
        <v>0.14396500000000001</v>
      </c>
      <c r="K72">
        <v>0.48977199999999999</v>
      </c>
      <c r="L72">
        <f t="shared" ref="L72" si="29">_xlfn.STDEV.S(K71:K80)</f>
        <v>6.6489403708828235E-3</v>
      </c>
    </row>
    <row r="73" spans="1:12">
      <c r="A73" t="s">
        <v>17</v>
      </c>
      <c r="B73" t="s">
        <v>12</v>
      </c>
      <c r="C73">
        <v>0.147254</v>
      </c>
      <c r="D73">
        <v>1.0841190000000001</v>
      </c>
      <c r="H73" t="s">
        <v>17</v>
      </c>
      <c r="I73" t="s">
        <v>12</v>
      </c>
      <c r="J73">
        <v>0.14396500000000001</v>
      </c>
      <c r="K73">
        <v>0.49052299999999999</v>
      </c>
    </row>
    <row r="74" spans="1:12">
      <c r="A74" t="s">
        <v>17</v>
      </c>
      <c r="B74" t="s">
        <v>12</v>
      </c>
      <c r="C74">
        <v>0.147254</v>
      </c>
      <c r="D74">
        <v>1.071842</v>
      </c>
      <c r="H74" t="s">
        <v>17</v>
      </c>
      <c r="I74" t="s">
        <v>12</v>
      </c>
      <c r="J74">
        <v>0.14396500000000001</v>
      </c>
      <c r="K74">
        <v>0.48781099999999999</v>
      </c>
    </row>
    <row r="75" spans="1:12">
      <c r="A75" t="s">
        <v>17</v>
      </c>
      <c r="B75" t="s">
        <v>12</v>
      </c>
      <c r="C75">
        <v>0.147254</v>
      </c>
      <c r="D75">
        <v>1.0767009999999999</v>
      </c>
      <c r="H75" t="s">
        <v>17</v>
      </c>
      <c r="I75" t="s">
        <v>12</v>
      </c>
      <c r="J75">
        <v>0.14396500000000001</v>
      </c>
      <c r="K75">
        <v>0.47977599999999998</v>
      </c>
    </row>
    <row r="76" spans="1:12">
      <c r="A76" t="s">
        <v>17</v>
      </c>
      <c r="B76" t="s">
        <v>12</v>
      </c>
      <c r="C76">
        <v>0.147254</v>
      </c>
      <c r="D76">
        <v>1.0725579999999999</v>
      </c>
      <c r="H76" t="s">
        <v>17</v>
      </c>
      <c r="I76" t="s">
        <v>12</v>
      </c>
      <c r="J76">
        <v>0.14396500000000001</v>
      </c>
      <c r="K76">
        <v>0.48904500000000001</v>
      </c>
    </row>
    <row r="77" spans="1:12">
      <c r="A77" t="s">
        <v>17</v>
      </c>
      <c r="B77" t="s">
        <v>12</v>
      </c>
      <c r="C77">
        <v>0.147254</v>
      </c>
      <c r="D77">
        <v>1.0767990000000001</v>
      </c>
      <c r="H77" t="s">
        <v>17</v>
      </c>
      <c r="I77" t="s">
        <v>12</v>
      </c>
      <c r="J77">
        <v>0.14396500000000001</v>
      </c>
      <c r="K77">
        <v>0.50042699999999996</v>
      </c>
    </row>
    <row r="78" spans="1:12">
      <c r="A78" t="s">
        <v>17</v>
      </c>
      <c r="B78" t="s">
        <v>12</v>
      </c>
      <c r="C78">
        <v>0.147254</v>
      </c>
      <c r="D78">
        <v>1.0710109999999999</v>
      </c>
      <c r="H78" t="s">
        <v>17</v>
      </c>
      <c r="I78" t="s">
        <v>12</v>
      </c>
      <c r="J78">
        <v>0.14396500000000001</v>
      </c>
      <c r="K78">
        <v>0.484238</v>
      </c>
    </row>
    <row r="79" spans="1:12">
      <c r="A79" t="s">
        <v>17</v>
      </c>
      <c r="B79" t="s">
        <v>12</v>
      </c>
      <c r="C79">
        <v>0.147254</v>
      </c>
      <c r="D79">
        <v>1.074848</v>
      </c>
      <c r="H79" t="s">
        <v>17</v>
      </c>
      <c r="I79" t="s">
        <v>12</v>
      </c>
      <c r="J79">
        <v>0.14396500000000001</v>
      </c>
      <c r="K79">
        <v>0.48201300000000002</v>
      </c>
    </row>
    <row r="80" spans="1:12">
      <c r="A80" t="s">
        <v>17</v>
      </c>
      <c r="B80" t="s">
        <v>12</v>
      </c>
      <c r="C80">
        <v>0.147254</v>
      </c>
      <c r="D80">
        <v>1.092258</v>
      </c>
      <c r="H80" t="s">
        <v>17</v>
      </c>
      <c r="I80" t="s">
        <v>12</v>
      </c>
      <c r="J80">
        <v>0.14396500000000001</v>
      </c>
      <c r="K80">
        <v>0.477377</v>
      </c>
    </row>
    <row r="81" spans="1:12">
      <c r="A81" t="s">
        <v>17</v>
      </c>
      <c r="B81" t="s">
        <v>15</v>
      </c>
      <c r="C81">
        <v>0.15118100000000001</v>
      </c>
      <c r="D81">
        <v>1.0888249999999999</v>
      </c>
      <c r="E81">
        <f t="shared" ref="E81" si="30">AVERAGE(D81:D90)</f>
        <v>1.0810096</v>
      </c>
      <c r="H81" t="s">
        <v>17</v>
      </c>
      <c r="I81" t="s">
        <v>15</v>
      </c>
      <c r="J81">
        <v>0.147061</v>
      </c>
      <c r="K81">
        <v>0.47841</v>
      </c>
      <c r="L81">
        <f t="shared" ref="L81" si="31">AVERAGE(K81:K90)</f>
        <v>0.47857349999999999</v>
      </c>
    </row>
    <row r="82" spans="1:12">
      <c r="A82" t="s">
        <v>17</v>
      </c>
      <c r="B82" t="s">
        <v>15</v>
      </c>
      <c r="C82">
        <v>0.15118100000000001</v>
      </c>
      <c r="D82">
        <v>1.090001</v>
      </c>
      <c r="E82">
        <f t="shared" ref="E82" si="32">_xlfn.STDEV.S(D81:D90)</f>
        <v>5.8974055915386164E-3</v>
      </c>
      <c r="H82" t="s">
        <v>17</v>
      </c>
      <c r="I82" t="s">
        <v>15</v>
      </c>
      <c r="J82">
        <v>0.147061</v>
      </c>
      <c r="K82">
        <v>0.47983599999999998</v>
      </c>
      <c r="L82">
        <f t="shared" ref="L82" si="33">_xlfn.STDEV.S(K81:K90)</f>
        <v>1.035096479668553E-3</v>
      </c>
    </row>
    <row r="83" spans="1:12">
      <c r="A83" t="s">
        <v>17</v>
      </c>
      <c r="B83" t="s">
        <v>15</v>
      </c>
      <c r="C83">
        <v>0.15118100000000001</v>
      </c>
      <c r="D83">
        <v>1.080014</v>
      </c>
      <c r="H83" t="s">
        <v>17</v>
      </c>
      <c r="I83" t="s">
        <v>15</v>
      </c>
      <c r="J83">
        <v>0.147061</v>
      </c>
      <c r="K83">
        <v>0.47849199999999997</v>
      </c>
    </row>
    <row r="84" spans="1:12">
      <c r="A84" t="s">
        <v>17</v>
      </c>
      <c r="B84" t="s">
        <v>15</v>
      </c>
      <c r="C84">
        <v>0.15118100000000001</v>
      </c>
      <c r="D84">
        <v>1.0729059999999999</v>
      </c>
      <c r="H84" t="s">
        <v>17</v>
      </c>
      <c r="I84" t="s">
        <v>15</v>
      </c>
      <c r="J84">
        <v>0.147061</v>
      </c>
      <c r="K84">
        <v>0.47805300000000001</v>
      </c>
    </row>
    <row r="85" spans="1:12">
      <c r="A85" t="s">
        <v>17</v>
      </c>
      <c r="B85" t="s">
        <v>15</v>
      </c>
      <c r="C85">
        <v>0.15118100000000001</v>
      </c>
      <c r="D85">
        <v>1.075048</v>
      </c>
      <c r="H85" t="s">
        <v>17</v>
      </c>
      <c r="I85" t="s">
        <v>15</v>
      </c>
      <c r="J85">
        <v>0.147061</v>
      </c>
      <c r="K85">
        <v>0.47899900000000001</v>
      </c>
    </row>
    <row r="86" spans="1:12">
      <c r="A86" t="s">
        <v>17</v>
      </c>
      <c r="B86" t="s">
        <v>15</v>
      </c>
      <c r="C86">
        <v>0.15118100000000001</v>
      </c>
      <c r="D86">
        <v>1.0845899999999999</v>
      </c>
      <c r="H86" t="s">
        <v>17</v>
      </c>
      <c r="I86" t="s">
        <v>15</v>
      </c>
      <c r="J86">
        <v>0.147061</v>
      </c>
      <c r="K86">
        <v>0.47876999999999997</v>
      </c>
    </row>
    <row r="87" spans="1:12">
      <c r="A87" t="s">
        <v>17</v>
      </c>
      <c r="B87" t="s">
        <v>15</v>
      </c>
      <c r="C87">
        <v>0.15118100000000001</v>
      </c>
      <c r="D87">
        <v>1.0741480000000001</v>
      </c>
      <c r="H87" t="s">
        <v>17</v>
      </c>
      <c r="I87" t="s">
        <v>15</v>
      </c>
      <c r="J87">
        <v>0.147061</v>
      </c>
      <c r="K87">
        <v>0.47703099999999998</v>
      </c>
    </row>
    <row r="88" spans="1:12">
      <c r="A88" t="s">
        <v>17</v>
      </c>
      <c r="B88" t="s">
        <v>15</v>
      </c>
      <c r="C88">
        <v>0.15118100000000001</v>
      </c>
      <c r="D88">
        <v>1.079291</v>
      </c>
      <c r="H88" t="s">
        <v>17</v>
      </c>
      <c r="I88" t="s">
        <v>15</v>
      </c>
      <c r="J88">
        <v>0.147061</v>
      </c>
      <c r="K88">
        <v>0.47742299999999999</v>
      </c>
    </row>
    <row r="89" spans="1:12">
      <c r="A89" t="s">
        <v>17</v>
      </c>
      <c r="B89" t="s">
        <v>15</v>
      </c>
      <c r="C89">
        <v>0.15118100000000001</v>
      </c>
      <c r="D89">
        <v>1.082028</v>
      </c>
      <c r="H89" t="s">
        <v>17</v>
      </c>
      <c r="I89" t="s">
        <v>15</v>
      </c>
      <c r="J89">
        <v>0.147061</v>
      </c>
      <c r="K89">
        <v>0.48049700000000001</v>
      </c>
    </row>
    <row r="90" spans="1:12">
      <c r="A90" t="s">
        <v>17</v>
      </c>
      <c r="B90" t="s">
        <v>15</v>
      </c>
      <c r="C90">
        <v>0.15118100000000001</v>
      </c>
      <c r="D90">
        <v>1.083245</v>
      </c>
      <c r="H90" t="s">
        <v>17</v>
      </c>
      <c r="I90" t="s">
        <v>15</v>
      </c>
      <c r="J90">
        <v>0.147061</v>
      </c>
      <c r="K90">
        <v>0.47822399999999998</v>
      </c>
    </row>
    <row r="91" spans="1:12">
      <c r="A91" t="s">
        <v>17</v>
      </c>
      <c r="B91" t="s">
        <v>17</v>
      </c>
      <c r="C91">
        <v>0.2787</v>
      </c>
      <c r="D91">
        <v>1.0773280000000001</v>
      </c>
      <c r="E91">
        <f t="shared" ref="E91" si="34">AVERAGE(D91:D100)</f>
        <v>1.0742022</v>
      </c>
      <c r="H91" t="s">
        <v>17</v>
      </c>
      <c r="I91" t="s">
        <v>17</v>
      </c>
      <c r="J91">
        <v>0.27822400000000003</v>
      </c>
      <c r="K91">
        <v>0.47683799999999998</v>
      </c>
      <c r="L91">
        <f t="shared" ref="L91" si="35">AVERAGE(K91:K100)</f>
        <v>0.48052109999999998</v>
      </c>
    </row>
    <row r="92" spans="1:12">
      <c r="A92" t="s">
        <v>17</v>
      </c>
      <c r="B92" t="s">
        <v>17</v>
      </c>
      <c r="C92">
        <v>0.2787</v>
      </c>
      <c r="D92">
        <v>1.07541</v>
      </c>
      <c r="E92">
        <f t="shared" ref="E92" si="36">_xlfn.STDEV.S(D91:D100)</f>
        <v>8.1340638579030598E-3</v>
      </c>
      <c r="H92" t="s">
        <v>17</v>
      </c>
      <c r="I92" t="s">
        <v>17</v>
      </c>
      <c r="J92">
        <v>0.27822400000000003</v>
      </c>
      <c r="K92">
        <v>0.47687499999999999</v>
      </c>
      <c r="L92">
        <f t="shared" ref="L92" si="37">_xlfn.STDEV.S(K91:K100)</f>
        <v>2.8019767010689623E-3</v>
      </c>
    </row>
    <row r="93" spans="1:12">
      <c r="A93" t="s">
        <v>17</v>
      </c>
      <c r="B93" t="s">
        <v>17</v>
      </c>
      <c r="C93">
        <v>0.2787</v>
      </c>
      <c r="D93">
        <v>1.074098</v>
      </c>
      <c r="H93" t="s">
        <v>17</v>
      </c>
      <c r="I93" t="s">
        <v>17</v>
      </c>
      <c r="J93">
        <v>0.27822400000000003</v>
      </c>
      <c r="K93">
        <v>0.48260999999999998</v>
      </c>
    </row>
    <row r="94" spans="1:12">
      <c r="A94" t="s">
        <v>17</v>
      </c>
      <c r="B94" t="s">
        <v>17</v>
      </c>
      <c r="C94">
        <v>0.2787</v>
      </c>
      <c r="D94">
        <v>1.085496</v>
      </c>
      <c r="H94" t="s">
        <v>17</v>
      </c>
      <c r="I94" t="s">
        <v>17</v>
      </c>
      <c r="J94">
        <v>0.27822400000000003</v>
      </c>
      <c r="K94">
        <v>0.48443599999999998</v>
      </c>
    </row>
    <row r="95" spans="1:12">
      <c r="A95" t="s">
        <v>17</v>
      </c>
      <c r="B95" t="s">
        <v>17</v>
      </c>
      <c r="C95">
        <v>0.2787</v>
      </c>
      <c r="D95">
        <v>1.0689219999999999</v>
      </c>
      <c r="H95" t="s">
        <v>17</v>
      </c>
      <c r="I95" t="s">
        <v>17</v>
      </c>
      <c r="J95">
        <v>0.27822400000000003</v>
      </c>
      <c r="K95">
        <v>0.48371199999999998</v>
      </c>
    </row>
    <row r="96" spans="1:12">
      <c r="A96" t="s">
        <v>17</v>
      </c>
      <c r="B96" t="s">
        <v>17</v>
      </c>
      <c r="C96">
        <v>0.2787</v>
      </c>
      <c r="D96">
        <v>1.064276</v>
      </c>
      <c r="H96" t="s">
        <v>17</v>
      </c>
      <c r="I96" t="s">
        <v>17</v>
      </c>
      <c r="J96">
        <v>0.27822400000000003</v>
      </c>
      <c r="K96">
        <v>0.47870400000000002</v>
      </c>
    </row>
    <row r="97" spans="1:12">
      <c r="A97" t="s">
        <v>17</v>
      </c>
      <c r="B97" t="s">
        <v>17</v>
      </c>
      <c r="C97">
        <v>0.2787</v>
      </c>
      <c r="D97">
        <v>1.063121</v>
      </c>
      <c r="H97" t="s">
        <v>17</v>
      </c>
      <c r="I97" t="s">
        <v>17</v>
      </c>
      <c r="J97">
        <v>0.27822400000000003</v>
      </c>
      <c r="K97">
        <v>0.48156399999999999</v>
      </c>
    </row>
    <row r="98" spans="1:12">
      <c r="A98" t="s">
        <v>17</v>
      </c>
      <c r="B98" t="s">
        <v>17</v>
      </c>
      <c r="C98">
        <v>0.2787</v>
      </c>
      <c r="D98">
        <v>1.0882620000000001</v>
      </c>
      <c r="H98" t="s">
        <v>17</v>
      </c>
      <c r="I98" t="s">
        <v>17</v>
      </c>
      <c r="J98">
        <v>0.27822400000000003</v>
      </c>
      <c r="K98">
        <v>0.482622</v>
      </c>
    </row>
    <row r="99" spans="1:12">
      <c r="A99" t="s">
        <v>17</v>
      </c>
      <c r="B99" t="s">
        <v>17</v>
      </c>
      <c r="C99">
        <v>0.2787</v>
      </c>
      <c r="D99">
        <v>1.0740320000000001</v>
      </c>
      <c r="H99" t="s">
        <v>17</v>
      </c>
      <c r="I99" t="s">
        <v>17</v>
      </c>
      <c r="J99">
        <v>0.27822400000000003</v>
      </c>
      <c r="K99">
        <v>0.47904799999999997</v>
      </c>
    </row>
    <row r="100" spans="1:12">
      <c r="A100" t="s">
        <v>17</v>
      </c>
      <c r="B100" t="s">
        <v>17</v>
      </c>
      <c r="C100">
        <v>0.2787</v>
      </c>
      <c r="D100">
        <v>1.0710770000000001</v>
      </c>
      <c r="H100" t="s">
        <v>17</v>
      </c>
      <c r="I100" t="s">
        <v>17</v>
      </c>
      <c r="J100">
        <v>0.27822400000000003</v>
      </c>
      <c r="K100">
        <v>0.47880200000000001</v>
      </c>
    </row>
    <row r="101" spans="1:12">
      <c r="A101" t="s">
        <v>17</v>
      </c>
      <c r="B101" t="s">
        <v>14</v>
      </c>
      <c r="C101">
        <v>0.14008899999999999</v>
      </c>
      <c r="D101">
        <v>1.0682050000000001</v>
      </c>
      <c r="E101">
        <f t="shared" ref="E101" si="38">AVERAGE(D101:D110)</f>
        <v>1.0685841</v>
      </c>
      <c r="H101" t="s">
        <v>17</v>
      </c>
      <c r="I101" t="s">
        <v>14</v>
      </c>
      <c r="J101">
        <v>0.139711</v>
      </c>
      <c r="K101">
        <v>0.47594799999999998</v>
      </c>
      <c r="L101">
        <f t="shared" ref="L101" si="39">AVERAGE(K101:K110)</f>
        <v>0.47716570000000003</v>
      </c>
    </row>
    <row r="102" spans="1:12">
      <c r="A102" t="s">
        <v>17</v>
      </c>
      <c r="B102" t="s">
        <v>14</v>
      </c>
      <c r="C102">
        <v>0.14008899999999999</v>
      </c>
      <c r="D102">
        <v>1.0674539999999999</v>
      </c>
      <c r="E102">
        <f t="shared" ref="E102" si="40">_xlfn.STDEV.S(D101:D110)</f>
        <v>5.3650731267668589E-3</v>
      </c>
      <c r="H102" t="s">
        <v>17</v>
      </c>
      <c r="I102" t="s">
        <v>14</v>
      </c>
      <c r="J102">
        <v>0.139711</v>
      </c>
      <c r="K102">
        <v>0.47813699999999998</v>
      </c>
      <c r="L102">
        <f t="shared" ref="L102" si="41">_xlfn.STDEV.S(K101:K110)</f>
        <v>1.5966190702717863E-3</v>
      </c>
    </row>
    <row r="103" spans="1:12">
      <c r="A103" t="s">
        <v>17</v>
      </c>
      <c r="B103" t="s">
        <v>14</v>
      </c>
      <c r="C103">
        <v>0.14008899999999999</v>
      </c>
      <c r="D103">
        <v>1.0619879999999999</v>
      </c>
      <c r="H103" t="s">
        <v>17</v>
      </c>
      <c r="I103" t="s">
        <v>14</v>
      </c>
      <c r="J103">
        <v>0.139711</v>
      </c>
      <c r="K103">
        <v>0.47606100000000001</v>
      </c>
    </row>
    <row r="104" spans="1:12">
      <c r="A104" t="s">
        <v>17</v>
      </c>
      <c r="B104" t="s">
        <v>14</v>
      </c>
      <c r="C104">
        <v>0.14008899999999999</v>
      </c>
      <c r="D104">
        <v>1.067404</v>
      </c>
      <c r="H104" t="s">
        <v>17</v>
      </c>
      <c r="I104" t="s">
        <v>14</v>
      </c>
      <c r="J104">
        <v>0.139711</v>
      </c>
      <c r="K104">
        <v>0.47984599999999999</v>
      </c>
    </row>
    <row r="105" spans="1:12">
      <c r="A105" t="s">
        <v>17</v>
      </c>
      <c r="B105" t="s">
        <v>14</v>
      </c>
      <c r="C105">
        <v>0.14008899999999999</v>
      </c>
      <c r="D105">
        <v>1.063736</v>
      </c>
      <c r="H105" t="s">
        <v>17</v>
      </c>
      <c r="I105" t="s">
        <v>14</v>
      </c>
      <c r="J105">
        <v>0.139711</v>
      </c>
      <c r="K105">
        <v>0.47529399999999999</v>
      </c>
    </row>
    <row r="106" spans="1:12">
      <c r="A106" t="s">
        <v>17</v>
      </c>
      <c r="B106" t="s">
        <v>14</v>
      </c>
      <c r="C106">
        <v>0.14008899999999999</v>
      </c>
      <c r="D106">
        <v>1.068865</v>
      </c>
      <c r="H106" t="s">
        <v>17</v>
      </c>
      <c r="I106" t="s">
        <v>14</v>
      </c>
      <c r="J106">
        <v>0.139711</v>
      </c>
      <c r="K106">
        <v>0.47895100000000002</v>
      </c>
    </row>
    <row r="107" spans="1:12">
      <c r="A107" t="s">
        <v>17</v>
      </c>
      <c r="B107" t="s">
        <v>14</v>
      </c>
      <c r="C107">
        <v>0.14008899999999999</v>
      </c>
      <c r="D107">
        <v>1.0761210000000001</v>
      </c>
      <c r="H107" t="s">
        <v>17</v>
      </c>
      <c r="I107" t="s">
        <v>14</v>
      </c>
      <c r="J107">
        <v>0.139711</v>
      </c>
      <c r="K107">
        <v>0.47537800000000002</v>
      </c>
    </row>
    <row r="108" spans="1:12">
      <c r="A108" t="s">
        <v>17</v>
      </c>
      <c r="B108" t="s">
        <v>14</v>
      </c>
      <c r="C108">
        <v>0.14008899999999999</v>
      </c>
      <c r="D108">
        <v>1.066192</v>
      </c>
      <c r="H108" t="s">
        <v>17</v>
      </c>
      <c r="I108" t="s">
        <v>14</v>
      </c>
      <c r="J108">
        <v>0.139711</v>
      </c>
      <c r="K108">
        <v>0.47841099999999998</v>
      </c>
    </row>
    <row r="109" spans="1:12">
      <c r="A109" t="s">
        <v>17</v>
      </c>
      <c r="B109" t="s">
        <v>14</v>
      </c>
      <c r="C109">
        <v>0.14008899999999999</v>
      </c>
      <c r="D109">
        <v>1.0795980000000001</v>
      </c>
      <c r="H109" t="s">
        <v>17</v>
      </c>
      <c r="I109" t="s">
        <v>14</v>
      </c>
      <c r="J109">
        <v>0.139711</v>
      </c>
      <c r="K109">
        <v>0.476352</v>
      </c>
    </row>
    <row r="110" spans="1:12">
      <c r="A110" t="s">
        <v>17</v>
      </c>
      <c r="B110" t="s">
        <v>14</v>
      </c>
      <c r="C110">
        <v>0.14008899999999999</v>
      </c>
      <c r="D110">
        <v>1.0662780000000001</v>
      </c>
      <c r="H110" t="s">
        <v>17</v>
      </c>
      <c r="I110" t="s">
        <v>14</v>
      </c>
      <c r="J110">
        <v>0.139711</v>
      </c>
      <c r="K110">
        <v>0.47727900000000001</v>
      </c>
    </row>
    <row r="111" spans="1:12">
      <c r="A111" t="s">
        <v>17</v>
      </c>
      <c r="B111" t="s">
        <v>16</v>
      </c>
      <c r="C111">
        <v>0.24368699999999999</v>
      </c>
      <c r="D111">
        <v>1.082422</v>
      </c>
      <c r="E111">
        <f t="shared" ref="E111" si="42">AVERAGE(D111:D120)</f>
        <v>1.0696755000000002</v>
      </c>
      <c r="H111" t="s">
        <v>17</v>
      </c>
      <c r="I111" t="s">
        <v>16</v>
      </c>
      <c r="J111">
        <v>0.24296699999999999</v>
      </c>
      <c r="K111">
        <v>0.47842600000000002</v>
      </c>
      <c r="L111">
        <f t="shared" ref="L111" si="43">AVERAGE(K111:K120)</f>
        <v>0.4797616999999999</v>
      </c>
    </row>
    <row r="112" spans="1:12">
      <c r="A112" t="s">
        <v>17</v>
      </c>
      <c r="B112" t="s">
        <v>16</v>
      </c>
      <c r="C112">
        <v>0.24368699999999999</v>
      </c>
      <c r="D112">
        <v>1.0747880000000001</v>
      </c>
      <c r="E112">
        <f t="shared" ref="E112" si="44">_xlfn.STDEV.S(D111:D120)</f>
        <v>5.9587471324842418E-3</v>
      </c>
      <c r="H112" t="s">
        <v>17</v>
      </c>
      <c r="I112" t="s">
        <v>16</v>
      </c>
      <c r="J112">
        <v>0.24296699999999999</v>
      </c>
      <c r="K112">
        <v>0.479987</v>
      </c>
      <c r="L112">
        <f t="shared" ref="L112" si="45">_xlfn.STDEV.S(K111:K120)</f>
        <v>1.8066932378119863E-3</v>
      </c>
    </row>
    <row r="113" spans="1:12">
      <c r="A113" t="s">
        <v>17</v>
      </c>
      <c r="B113" t="s">
        <v>16</v>
      </c>
      <c r="C113">
        <v>0.24368699999999999</v>
      </c>
      <c r="D113">
        <v>1.065769</v>
      </c>
      <c r="H113" t="s">
        <v>17</v>
      </c>
      <c r="I113" t="s">
        <v>16</v>
      </c>
      <c r="J113">
        <v>0.24296699999999999</v>
      </c>
      <c r="K113">
        <v>0.48224699999999998</v>
      </c>
    </row>
    <row r="114" spans="1:12">
      <c r="A114" t="s">
        <v>17</v>
      </c>
      <c r="B114" t="s">
        <v>16</v>
      </c>
      <c r="C114">
        <v>0.24368699999999999</v>
      </c>
      <c r="D114">
        <v>1.0643339999999999</v>
      </c>
      <c r="H114" t="s">
        <v>17</v>
      </c>
      <c r="I114" t="s">
        <v>16</v>
      </c>
      <c r="J114">
        <v>0.24296699999999999</v>
      </c>
      <c r="K114">
        <v>0.4819</v>
      </c>
    </row>
    <row r="115" spans="1:12">
      <c r="A115" t="s">
        <v>17</v>
      </c>
      <c r="B115" t="s">
        <v>16</v>
      </c>
      <c r="C115">
        <v>0.24368699999999999</v>
      </c>
      <c r="D115">
        <v>1.0707249999999999</v>
      </c>
      <c r="H115" t="s">
        <v>17</v>
      </c>
      <c r="I115" t="s">
        <v>16</v>
      </c>
      <c r="J115">
        <v>0.24296699999999999</v>
      </c>
      <c r="K115">
        <v>0.48074899999999998</v>
      </c>
    </row>
    <row r="116" spans="1:12">
      <c r="A116" t="s">
        <v>17</v>
      </c>
      <c r="B116" t="s">
        <v>16</v>
      </c>
      <c r="C116">
        <v>0.24368699999999999</v>
      </c>
      <c r="D116">
        <v>1.0640229999999999</v>
      </c>
      <c r="H116" t="s">
        <v>17</v>
      </c>
      <c r="I116" t="s">
        <v>16</v>
      </c>
      <c r="J116">
        <v>0.24296699999999999</v>
      </c>
      <c r="K116">
        <v>0.480715</v>
      </c>
    </row>
    <row r="117" spans="1:12">
      <c r="A117" t="s">
        <v>17</v>
      </c>
      <c r="B117" t="s">
        <v>16</v>
      </c>
      <c r="C117">
        <v>0.24368699999999999</v>
      </c>
      <c r="D117">
        <v>1.0653060000000001</v>
      </c>
      <c r="H117" t="s">
        <v>17</v>
      </c>
      <c r="I117" t="s">
        <v>16</v>
      </c>
      <c r="J117">
        <v>0.24296699999999999</v>
      </c>
      <c r="K117">
        <v>0.47774699999999998</v>
      </c>
    </row>
    <row r="118" spans="1:12">
      <c r="A118" t="s">
        <v>17</v>
      </c>
      <c r="B118" t="s">
        <v>16</v>
      </c>
      <c r="C118">
        <v>0.24368699999999999</v>
      </c>
      <c r="D118">
        <v>1.0649679999999999</v>
      </c>
      <c r="H118" t="s">
        <v>17</v>
      </c>
      <c r="I118" t="s">
        <v>16</v>
      </c>
      <c r="J118">
        <v>0.24296699999999999</v>
      </c>
      <c r="K118">
        <v>0.48016799999999998</v>
      </c>
    </row>
    <row r="119" spans="1:12">
      <c r="A119" t="s">
        <v>17</v>
      </c>
      <c r="B119" t="s">
        <v>16</v>
      </c>
      <c r="C119">
        <v>0.24368699999999999</v>
      </c>
      <c r="D119">
        <v>1.072255</v>
      </c>
      <c r="H119" t="s">
        <v>17</v>
      </c>
      <c r="I119" t="s">
        <v>16</v>
      </c>
      <c r="J119">
        <v>0.24296699999999999</v>
      </c>
      <c r="K119">
        <v>0.47912199999999999</v>
      </c>
    </row>
    <row r="120" spans="1:12">
      <c r="A120" t="s">
        <v>17</v>
      </c>
      <c r="B120" t="s">
        <v>16</v>
      </c>
      <c r="C120">
        <v>0.24368699999999999</v>
      </c>
      <c r="D120">
        <v>1.072165</v>
      </c>
      <c r="H120" t="s">
        <v>17</v>
      </c>
      <c r="I120" t="s">
        <v>16</v>
      </c>
      <c r="J120">
        <v>0.24296699999999999</v>
      </c>
      <c r="K120">
        <v>0.47655599999999998</v>
      </c>
    </row>
    <row r="121" spans="1:12">
      <c r="A121" t="s">
        <v>17</v>
      </c>
      <c r="B121" t="s">
        <v>13</v>
      </c>
      <c r="C121">
        <v>0.13910600000000001</v>
      </c>
      <c r="D121">
        <v>1.0711200000000001</v>
      </c>
      <c r="E121">
        <f t="shared" ref="E121" si="46">AVERAGE(D121:D130)</f>
        <v>1.0755025</v>
      </c>
      <c r="H121" t="s">
        <v>17</v>
      </c>
      <c r="I121" t="s">
        <v>13</v>
      </c>
      <c r="J121">
        <v>0.13836100000000001</v>
      </c>
      <c r="K121">
        <v>0.47986400000000001</v>
      </c>
      <c r="L121">
        <f t="shared" ref="L121" si="47">AVERAGE(K121:K130)</f>
        <v>0.47868530000000009</v>
      </c>
    </row>
    <row r="122" spans="1:12">
      <c r="A122" t="s">
        <v>17</v>
      </c>
      <c r="B122" t="s">
        <v>13</v>
      </c>
      <c r="C122">
        <v>0.13910600000000001</v>
      </c>
      <c r="D122">
        <v>1.0708789999999999</v>
      </c>
      <c r="E122">
        <f t="shared" ref="E122" si="48">_xlfn.STDEV.S(D121:D130)</f>
        <v>6.4704457213806332E-3</v>
      </c>
      <c r="H122" t="s">
        <v>17</v>
      </c>
      <c r="I122" t="s">
        <v>13</v>
      </c>
      <c r="J122">
        <v>0.13836100000000001</v>
      </c>
      <c r="K122">
        <v>0.48784</v>
      </c>
      <c r="L122">
        <f t="shared" ref="L122" si="49">_xlfn.STDEV.S(K121:K130)</f>
        <v>3.7134622972817915E-3</v>
      </c>
    </row>
    <row r="123" spans="1:12">
      <c r="A123" t="s">
        <v>17</v>
      </c>
      <c r="B123" t="s">
        <v>13</v>
      </c>
      <c r="C123">
        <v>0.13910600000000001</v>
      </c>
      <c r="D123">
        <v>1.076203</v>
      </c>
      <c r="H123" t="s">
        <v>17</v>
      </c>
      <c r="I123" t="s">
        <v>13</v>
      </c>
      <c r="J123">
        <v>0.13836100000000001</v>
      </c>
      <c r="K123">
        <v>0.47584100000000001</v>
      </c>
    </row>
    <row r="124" spans="1:12">
      <c r="A124" t="s">
        <v>17</v>
      </c>
      <c r="B124" t="s">
        <v>13</v>
      </c>
      <c r="C124">
        <v>0.13910600000000001</v>
      </c>
      <c r="D124">
        <v>1.069831</v>
      </c>
      <c r="H124" t="s">
        <v>17</v>
      </c>
      <c r="I124" t="s">
        <v>13</v>
      </c>
      <c r="J124">
        <v>0.13836100000000001</v>
      </c>
      <c r="K124">
        <v>0.47914600000000002</v>
      </c>
    </row>
    <row r="125" spans="1:12">
      <c r="A125" t="s">
        <v>17</v>
      </c>
      <c r="B125" t="s">
        <v>13</v>
      </c>
      <c r="C125">
        <v>0.13910600000000001</v>
      </c>
      <c r="D125">
        <v>1.0845119999999999</v>
      </c>
      <c r="H125" t="s">
        <v>17</v>
      </c>
      <c r="I125" t="s">
        <v>13</v>
      </c>
      <c r="J125">
        <v>0.13836100000000001</v>
      </c>
      <c r="K125">
        <v>0.47912300000000002</v>
      </c>
    </row>
    <row r="126" spans="1:12">
      <c r="A126" t="s">
        <v>17</v>
      </c>
      <c r="B126" t="s">
        <v>13</v>
      </c>
      <c r="C126">
        <v>0.13910600000000001</v>
      </c>
      <c r="D126">
        <v>1.0757950000000001</v>
      </c>
      <c r="H126" t="s">
        <v>17</v>
      </c>
      <c r="I126" t="s">
        <v>13</v>
      </c>
      <c r="J126">
        <v>0.13836100000000001</v>
      </c>
      <c r="K126">
        <v>0.47640100000000002</v>
      </c>
    </row>
    <row r="127" spans="1:12">
      <c r="A127" t="s">
        <v>17</v>
      </c>
      <c r="B127" t="s">
        <v>13</v>
      </c>
      <c r="C127">
        <v>0.13910600000000001</v>
      </c>
      <c r="D127">
        <v>1.0825579999999999</v>
      </c>
      <c r="H127" t="s">
        <v>17</v>
      </c>
      <c r="I127" t="s">
        <v>13</v>
      </c>
      <c r="J127">
        <v>0.13836100000000001</v>
      </c>
      <c r="K127">
        <v>0.47577799999999998</v>
      </c>
    </row>
    <row r="128" spans="1:12">
      <c r="A128" t="s">
        <v>17</v>
      </c>
      <c r="B128" t="s">
        <v>13</v>
      </c>
      <c r="C128">
        <v>0.13910600000000001</v>
      </c>
      <c r="D128">
        <v>1.0770500000000001</v>
      </c>
      <c r="H128" t="s">
        <v>17</v>
      </c>
      <c r="I128" t="s">
        <v>13</v>
      </c>
      <c r="J128">
        <v>0.13836100000000001</v>
      </c>
      <c r="K128">
        <v>0.47538799999999998</v>
      </c>
    </row>
    <row r="129" spans="1:12">
      <c r="A129" t="s">
        <v>17</v>
      </c>
      <c r="B129" t="s">
        <v>13</v>
      </c>
      <c r="C129">
        <v>0.13910600000000001</v>
      </c>
      <c r="D129">
        <v>1.064527</v>
      </c>
      <c r="H129" t="s">
        <v>17</v>
      </c>
      <c r="I129" t="s">
        <v>13</v>
      </c>
      <c r="J129">
        <v>0.13836100000000001</v>
      </c>
      <c r="K129">
        <v>0.47702299999999997</v>
      </c>
    </row>
    <row r="130" spans="1:12">
      <c r="A130" t="s">
        <v>17</v>
      </c>
      <c r="B130" t="s">
        <v>13</v>
      </c>
      <c r="C130">
        <v>0.13910600000000001</v>
      </c>
      <c r="D130">
        <v>1.0825499999999999</v>
      </c>
      <c r="H130" t="s">
        <v>17</v>
      </c>
      <c r="I130" t="s">
        <v>13</v>
      </c>
      <c r="J130">
        <v>0.13836100000000001</v>
      </c>
      <c r="K130">
        <v>0.48044900000000001</v>
      </c>
    </row>
    <row r="131" spans="1:12">
      <c r="A131" t="s">
        <v>14</v>
      </c>
      <c r="B131" t="s">
        <v>14</v>
      </c>
      <c r="C131">
        <v>8.6700000000000004E-4</v>
      </c>
      <c r="D131">
        <v>3.8699999999999997E-4</v>
      </c>
      <c r="E131">
        <f t="shared" ref="E131" si="50">AVERAGE(D131:D140)</f>
        <v>3.8230000000000002E-4</v>
      </c>
      <c r="H131" t="s">
        <v>14</v>
      </c>
      <c r="I131" t="s">
        <v>14</v>
      </c>
      <c r="J131">
        <v>9.19E-4</v>
      </c>
      <c r="K131">
        <v>4.8500000000000003E-4</v>
      </c>
      <c r="L131">
        <f t="shared" ref="L131" si="51">AVERAGE(K131:K140)</f>
        <v>4.7570000000000002E-4</v>
      </c>
    </row>
    <row r="132" spans="1:12">
      <c r="A132" t="s">
        <v>14</v>
      </c>
      <c r="B132" t="s">
        <v>14</v>
      </c>
      <c r="C132">
        <v>8.6700000000000004E-4</v>
      </c>
      <c r="D132">
        <v>3.77E-4</v>
      </c>
      <c r="E132">
        <f t="shared" ref="E132" si="52">_xlfn.STDEV.S(D131:D140)</f>
        <v>7.3037281195595213E-6</v>
      </c>
      <c r="H132" t="s">
        <v>14</v>
      </c>
      <c r="I132" t="s">
        <v>14</v>
      </c>
      <c r="J132">
        <v>9.19E-4</v>
      </c>
      <c r="K132">
        <v>4.73E-4</v>
      </c>
      <c r="L132">
        <f t="shared" ref="L132" si="53">_xlfn.STDEV.S(K131:K140)</f>
        <v>1.0677598564804309E-5</v>
      </c>
    </row>
    <row r="133" spans="1:12">
      <c r="A133" t="s">
        <v>14</v>
      </c>
      <c r="B133" t="s">
        <v>14</v>
      </c>
      <c r="C133">
        <v>8.6700000000000004E-4</v>
      </c>
      <c r="D133">
        <v>3.9500000000000001E-4</v>
      </c>
      <c r="H133" t="s">
        <v>14</v>
      </c>
      <c r="I133" t="s">
        <v>14</v>
      </c>
      <c r="J133">
        <v>9.19E-4</v>
      </c>
      <c r="K133">
        <v>4.8999999999999998E-4</v>
      </c>
    </row>
    <row r="134" spans="1:12">
      <c r="A134" t="s">
        <v>14</v>
      </c>
      <c r="B134" t="s">
        <v>14</v>
      </c>
      <c r="C134">
        <v>8.6700000000000004E-4</v>
      </c>
      <c r="D134">
        <v>3.77E-4</v>
      </c>
      <c r="H134" t="s">
        <v>14</v>
      </c>
      <c r="I134" t="s">
        <v>14</v>
      </c>
      <c r="J134">
        <v>9.19E-4</v>
      </c>
      <c r="K134">
        <v>4.73E-4</v>
      </c>
    </row>
    <row r="135" spans="1:12">
      <c r="A135" t="s">
        <v>14</v>
      </c>
      <c r="B135" t="s">
        <v>14</v>
      </c>
      <c r="C135">
        <v>8.6700000000000004E-4</v>
      </c>
      <c r="D135">
        <v>3.77E-4</v>
      </c>
      <c r="H135" t="s">
        <v>14</v>
      </c>
      <c r="I135" t="s">
        <v>14</v>
      </c>
      <c r="J135">
        <v>9.19E-4</v>
      </c>
      <c r="K135">
        <v>4.8200000000000001E-4</v>
      </c>
    </row>
    <row r="136" spans="1:12">
      <c r="A136" t="s">
        <v>14</v>
      </c>
      <c r="B136" t="s">
        <v>14</v>
      </c>
      <c r="C136">
        <v>8.6700000000000004E-4</v>
      </c>
      <c r="D136">
        <v>3.86E-4</v>
      </c>
      <c r="H136" t="s">
        <v>14</v>
      </c>
      <c r="I136" t="s">
        <v>14</v>
      </c>
      <c r="J136">
        <v>9.19E-4</v>
      </c>
      <c r="K136">
        <v>4.5899999999999999E-4</v>
      </c>
    </row>
    <row r="137" spans="1:12">
      <c r="A137" t="s">
        <v>14</v>
      </c>
      <c r="B137" t="s">
        <v>14</v>
      </c>
      <c r="C137">
        <v>8.6700000000000004E-4</v>
      </c>
      <c r="D137">
        <v>3.77E-4</v>
      </c>
      <c r="H137" t="s">
        <v>14</v>
      </c>
      <c r="I137" t="s">
        <v>14</v>
      </c>
      <c r="J137">
        <v>9.19E-4</v>
      </c>
      <c r="K137">
        <v>4.5800000000000002E-4</v>
      </c>
    </row>
    <row r="138" spans="1:12">
      <c r="A138" t="s">
        <v>14</v>
      </c>
      <c r="B138" t="s">
        <v>14</v>
      </c>
      <c r="C138">
        <v>8.6700000000000004E-4</v>
      </c>
      <c r="D138">
        <v>3.9300000000000001E-4</v>
      </c>
      <c r="H138" t="s">
        <v>14</v>
      </c>
      <c r="I138" t="s">
        <v>14</v>
      </c>
      <c r="J138">
        <v>9.19E-4</v>
      </c>
      <c r="K138">
        <v>4.8099999999999998E-4</v>
      </c>
    </row>
    <row r="139" spans="1:12">
      <c r="A139" t="s">
        <v>14</v>
      </c>
      <c r="B139" t="s">
        <v>14</v>
      </c>
      <c r="C139">
        <v>8.6700000000000004E-4</v>
      </c>
      <c r="D139">
        <v>3.77E-4</v>
      </c>
      <c r="H139" t="s">
        <v>14</v>
      </c>
      <c r="I139" t="s">
        <v>14</v>
      </c>
      <c r="J139">
        <v>9.19E-4</v>
      </c>
      <c r="K139">
        <v>4.73E-4</v>
      </c>
    </row>
    <row r="140" spans="1:12">
      <c r="A140" t="s">
        <v>14</v>
      </c>
      <c r="B140" t="s">
        <v>14</v>
      </c>
      <c r="C140">
        <v>8.6700000000000004E-4</v>
      </c>
      <c r="D140">
        <v>3.77E-4</v>
      </c>
      <c r="H140" t="s">
        <v>14</v>
      </c>
      <c r="I140" t="s">
        <v>14</v>
      </c>
      <c r="J140">
        <v>9.19E-4</v>
      </c>
      <c r="K140">
        <v>4.8299999999999998E-4</v>
      </c>
    </row>
    <row r="141" spans="1:12">
      <c r="A141" t="s">
        <v>14</v>
      </c>
      <c r="B141" t="s">
        <v>13</v>
      </c>
      <c r="C141">
        <v>5.3899999999999998E-4</v>
      </c>
      <c r="D141">
        <v>3.79E-4</v>
      </c>
      <c r="E141">
        <f t="shared" ref="E141" si="54">AVERAGE(D141:D150)</f>
        <v>3.8399999999999996E-4</v>
      </c>
      <c r="H141" t="s">
        <v>14</v>
      </c>
      <c r="I141" t="s">
        <v>13</v>
      </c>
      <c r="J141">
        <v>5.1599999999999997E-4</v>
      </c>
      <c r="K141">
        <v>5.31E-4</v>
      </c>
      <c r="L141">
        <f t="shared" ref="L141" si="55">AVERAGE(K141:K150)</f>
        <v>4.8989999999999993E-4</v>
      </c>
    </row>
    <row r="142" spans="1:12">
      <c r="A142" t="s">
        <v>14</v>
      </c>
      <c r="B142" t="s">
        <v>13</v>
      </c>
      <c r="C142">
        <v>5.3899999999999998E-4</v>
      </c>
      <c r="D142">
        <v>3.8900000000000002E-4</v>
      </c>
      <c r="E142">
        <f t="shared" ref="E142" si="56">_xlfn.STDEV.S(D141:D150)</f>
        <v>8.4590516936330047E-6</v>
      </c>
      <c r="H142" t="s">
        <v>14</v>
      </c>
      <c r="I142" t="s">
        <v>13</v>
      </c>
      <c r="J142">
        <v>5.1599999999999997E-4</v>
      </c>
      <c r="K142">
        <v>4.4499999999999997E-4</v>
      </c>
      <c r="L142">
        <f t="shared" ref="L142" si="57">_xlfn.STDEV.S(K141:K150)</f>
        <v>3.941925643359829E-5</v>
      </c>
    </row>
    <row r="143" spans="1:12">
      <c r="A143" t="s">
        <v>14</v>
      </c>
      <c r="B143" t="s">
        <v>13</v>
      </c>
      <c r="C143">
        <v>5.3899999999999998E-4</v>
      </c>
      <c r="D143">
        <v>3.7800000000000003E-4</v>
      </c>
      <c r="H143" t="s">
        <v>14</v>
      </c>
      <c r="I143" t="s">
        <v>13</v>
      </c>
      <c r="J143">
        <v>5.1599999999999997E-4</v>
      </c>
      <c r="K143">
        <v>5.3300000000000005E-4</v>
      </c>
    </row>
    <row r="144" spans="1:12">
      <c r="A144" t="s">
        <v>14</v>
      </c>
      <c r="B144" t="s">
        <v>13</v>
      </c>
      <c r="C144">
        <v>5.3899999999999998E-4</v>
      </c>
      <c r="D144">
        <v>3.7800000000000003E-4</v>
      </c>
      <c r="H144" t="s">
        <v>14</v>
      </c>
      <c r="I144" t="s">
        <v>13</v>
      </c>
      <c r="J144">
        <v>5.1599999999999997E-4</v>
      </c>
      <c r="K144">
        <v>4.5899999999999999E-4</v>
      </c>
    </row>
    <row r="145" spans="1:12">
      <c r="A145" t="s">
        <v>14</v>
      </c>
      <c r="B145" t="s">
        <v>13</v>
      </c>
      <c r="C145">
        <v>5.3899999999999998E-4</v>
      </c>
      <c r="D145">
        <v>4.0099999999999999E-4</v>
      </c>
      <c r="H145" t="s">
        <v>14</v>
      </c>
      <c r="I145" t="s">
        <v>13</v>
      </c>
      <c r="J145">
        <v>5.1599999999999997E-4</v>
      </c>
      <c r="K145">
        <v>5.1500000000000005E-4</v>
      </c>
    </row>
    <row r="146" spans="1:12">
      <c r="A146" t="s">
        <v>14</v>
      </c>
      <c r="B146" t="s">
        <v>13</v>
      </c>
      <c r="C146">
        <v>5.3899999999999998E-4</v>
      </c>
      <c r="D146">
        <v>3.7800000000000003E-4</v>
      </c>
      <c r="H146" t="s">
        <v>14</v>
      </c>
      <c r="I146" t="s">
        <v>13</v>
      </c>
      <c r="J146">
        <v>5.1599999999999997E-4</v>
      </c>
      <c r="K146">
        <v>4.5899999999999999E-4</v>
      </c>
    </row>
    <row r="147" spans="1:12">
      <c r="A147" t="s">
        <v>14</v>
      </c>
      <c r="B147" t="s">
        <v>13</v>
      </c>
      <c r="C147">
        <v>5.3899999999999998E-4</v>
      </c>
      <c r="D147">
        <v>3.9500000000000001E-4</v>
      </c>
      <c r="H147" t="s">
        <v>14</v>
      </c>
      <c r="I147" t="s">
        <v>13</v>
      </c>
      <c r="J147">
        <v>5.1599999999999997E-4</v>
      </c>
      <c r="K147">
        <v>4.6900000000000002E-4</v>
      </c>
    </row>
    <row r="148" spans="1:12">
      <c r="A148" t="s">
        <v>14</v>
      </c>
      <c r="B148" t="s">
        <v>13</v>
      </c>
      <c r="C148">
        <v>5.3899999999999998E-4</v>
      </c>
      <c r="D148">
        <v>3.7800000000000003E-4</v>
      </c>
      <c r="H148" t="s">
        <v>14</v>
      </c>
      <c r="I148" t="s">
        <v>13</v>
      </c>
      <c r="J148">
        <v>5.1599999999999997E-4</v>
      </c>
      <c r="K148">
        <v>4.5899999999999999E-4</v>
      </c>
    </row>
    <row r="149" spans="1:12">
      <c r="A149" t="s">
        <v>14</v>
      </c>
      <c r="B149" t="s">
        <v>13</v>
      </c>
      <c r="C149">
        <v>5.3899999999999998E-4</v>
      </c>
      <c r="D149">
        <v>3.7800000000000003E-4</v>
      </c>
      <c r="H149" t="s">
        <v>14</v>
      </c>
      <c r="I149" t="s">
        <v>13</v>
      </c>
      <c r="J149">
        <v>5.1599999999999997E-4</v>
      </c>
      <c r="K149">
        <v>5.5500000000000005E-4</v>
      </c>
    </row>
    <row r="150" spans="1:12">
      <c r="A150" t="s">
        <v>14</v>
      </c>
      <c r="B150" t="s">
        <v>13</v>
      </c>
      <c r="C150">
        <v>5.3899999999999998E-4</v>
      </c>
      <c r="D150">
        <v>3.86E-4</v>
      </c>
      <c r="H150" t="s">
        <v>14</v>
      </c>
      <c r="I150" t="s">
        <v>13</v>
      </c>
      <c r="J150">
        <v>5.1599999999999997E-4</v>
      </c>
      <c r="K150">
        <v>4.7399999999999997E-4</v>
      </c>
    </row>
    <row r="151" spans="1:12">
      <c r="A151" t="s">
        <v>16</v>
      </c>
      <c r="B151" t="s">
        <v>12</v>
      </c>
      <c r="C151">
        <v>0.11096399999999999</v>
      </c>
      <c r="D151">
        <v>0.19369900000000001</v>
      </c>
      <c r="E151">
        <f t="shared" ref="E151" si="58">AVERAGE(D151:D160)</f>
        <v>0.1956406</v>
      </c>
      <c r="H151" t="s">
        <v>16</v>
      </c>
      <c r="I151" t="s">
        <v>12</v>
      </c>
      <c r="J151">
        <v>0.111002</v>
      </c>
      <c r="K151">
        <v>0.12016499999999999</v>
      </c>
      <c r="L151">
        <f t="shared" ref="L151" si="59">AVERAGE(K151:K160)</f>
        <v>0.12052840000000001</v>
      </c>
    </row>
    <row r="152" spans="1:12">
      <c r="A152" t="s">
        <v>16</v>
      </c>
      <c r="B152" t="s">
        <v>12</v>
      </c>
      <c r="C152">
        <v>0.11096399999999999</v>
      </c>
      <c r="D152">
        <v>0.198046</v>
      </c>
      <c r="E152">
        <f t="shared" ref="E152" si="60">_xlfn.STDEV.S(D151:D160)</f>
        <v>3.6549365156365353E-3</v>
      </c>
      <c r="H152" t="s">
        <v>16</v>
      </c>
      <c r="I152" t="s">
        <v>12</v>
      </c>
      <c r="J152">
        <v>0.111002</v>
      </c>
      <c r="K152">
        <v>0.120488</v>
      </c>
      <c r="L152">
        <f t="shared" ref="L152" si="61">_xlfn.STDEV.S(K151:K160)</f>
        <v>9.8206270449272231E-4</v>
      </c>
    </row>
    <row r="153" spans="1:12">
      <c r="A153" t="s">
        <v>16</v>
      </c>
      <c r="B153" t="s">
        <v>12</v>
      </c>
      <c r="C153">
        <v>0.11096399999999999</v>
      </c>
      <c r="D153">
        <v>0.19669700000000001</v>
      </c>
      <c r="H153" t="s">
        <v>16</v>
      </c>
      <c r="I153" t="s">
        <v>12</v>
      </c>
      <c r="J153">
        <v>0.111002</v>
      </c>
      <c r="K153">
        <v>0.120612</v>
      </c>
    </row>
    <row r="154" spans="1:12">
      <c r="A154" t="s">
        <v>16</v>
      </c>
      <c r="B154" t="s">
        <v>12</v>
      </c>
      <c r="C154">
        <v>0.11096399999999999</v>
      </c>
      <c r="D154">
        <v>0.191715</v>
      </c>
      <c r="H154" t="s">
        <v>16</v>
      </c>
      <c r="I154" t="s">
        <v>12</v>
      </c>
      <c r="J154">
        <v>0.111002</v>
      </c>
      <c r="K154">
        <v>0.121474</v>
      </c>
    </row>
    <row r="155" spans="1:12">
      <c r="A155" t="s">
        <v>16</v>
      </c>
      <c r="B155" t="s">
        <v>12</v>
      </c>
      <c r="C155">
        <v>0.11096399999999999</v>
      </c>
      <c r="D155">
        <v>0.190416</v>
      </c>
      <c r="H155" t="s">
        <v>16</v>
      </c>
      <c r="I155" t="s">
        <v>12</v>
      </c>
      <c r="J155">
        <v>0.111002</v>
      </c>
      <c r="K155">
        <v>0.11996999999999999</v>
      </c>
    </row>
    <row r="156" spans="1:12">
      <c r="A156" t="s">
        <v>16</v>
      </c>
      <c r="B156" t="s">
        <v>12</v>
      </c>
      <c r="C156">
        <v>0.11096399999999999</v>
      </c>
      <c r="D156">
        <v>0.19639899999999999</v>
      </c>
      <c r="H156" t="s">
        <v>16</v>
      </c>
      <c r="I156" t="s">
        <v>12</v>
      </c>
      <c r="J156">
        <v>0.111002</v>
      </c>
      <c r="K156">
        <v>0.11960999999999999</v>
      </c>
    </row>
    <row r="157" spans="1:12">
      <c r="A157" t="s">
        <v>16</v>
      </c>
      <c r="B157" t="s">
        <v>12</v>
      </c>
      <c r="C157">
        <v>0.11096399999999999</v>
      </c>
      <c r="D157">
        <v>0.19881799999999999</v>
      </c>
      <c r="H157" t="s">
        <v>16</v>
      </c>
      <c r="I157" t="s">
        <v>12</v>
      </c>
      <c r="J157">
        <v>0.111002</v>
      </c>
      <c r="K157">
        <v>0.11948300000000001</v>
      </c>
    </row>
    <row r="158" spans="1:12">
      <c r="A158" t="s">
        <v>16</v>
      </c>
      <c r="B158" t="s">
        <v>12</v>
      </c>
      <c r="C158">
        <v>0.11096399999999999</v>
      </c>
      <c r="D158">
        <v>0.191384</v>
      </c>
      <c r="H158" t="s">
        <v>16</v>
      </c>
      <c r="I158" t="s">
        <v>12</v>
      </c>
      <c r="J158">
        <v>0.111002</v>
      </c>
      <c r="K158">
        <v>0.121322</v>
      </c>
    </row>
    <row r="159" spans="1:12">
      <c r="A159" t="s">
        <v>16</v>
      </c>
      <c r="B159" t="s">
        <v>12</v>
      </c>
      <c r="C159">
        <v>0.11096399999999999</v>
      </c>
      <c r="D159">
        <v>0.19782</v>
      </c>
      <c r="H159" t="s">
        <v>16</v>
      </c>
      <c r="I159" t="s">
        <v>12</v>
      </c>
      <c r="J159">
        <v>0.111002</v>
      </c>
      <c r="K159">
        <v>0.12252200000000001</v>
      </c>
    </row>
    <row r="160" spans="1:12">
      <c r="A160" t="s">
        <v>16</v>
      </c>
      <c r="B160" t="s">
        <v>12</v>
      </c>
      <c r="C160">
        <v>0.11096399999999999</v>
      </c>
      <c r="D160">
        <v>0.20141200000000001</v>
      </c>
      <c r="H160" t="s">
        <v>16</v>
      </c>
      <c r="I160" t="s">
        <v>12</v>
      </c>
      <c r="J160">
        <v>0.111002</v>
      </c>
      <c r="K160">
        <v>0.11963799999999999</v>
      </c>
    </row>
    <row r="161" spans="1:12">
      <c r="A161" t="s">
        <v>16</v>
      </c>
      <c r="B161" t="s">
        <v>15</v>
      </c>
      <c r="C161">
        <v>0.115232</v>
      </c>
      <c r="D161">
        <v>0.20464099999999999</v>
      </c>
      <c r="E161">
        <f t="shared" ref="E161" si="62">AVERAGE(D161:D170)</f>
        <v>0.20092139999999997</v>
      </c>
      <c r="H161" t="s">
        <v>16</v>
      </c>
      <c r="I161" t="s">
        <v>15</v>
      </c>
      <c r="J161">
        <v>0.113694</v>
      </c>
      <c r="K161">
        <v>0.12002699999999999</v>
      </c>
      <c r="L161">
        <f t="shared" ref="L161" si="63">AVERAGE(K161:K170)</f>
        <v>0.1198698</v>
      </c>
    </row>
    <row r="162" spans="1:12">
      <c r="A162" t="s">
        <v>16</v>
      </c>
      <c r="B162" t="s">
        <v>15</v>
      </c>
      <c r="C162">
        <v>0.115232</v>
      </c>
      <c r="D162">
        <v>0.20438999999999999</v>
      </c>
      <c r="E162">
        <f t="shared" ref="E162" si="64">_xlfn.STDEV.S(D161:D170)</f>
        <v>4.4126760386665872E-3</v>
      </c>
      <c r="H162" t="s">
        <v>16</v>
      </c>
      <c r="I162" t="s">
        <v>15</v>
      </c>
      <c r="J162">
        <v>0.113694</v>
      </c>
      <c r="K162">
        <v>0.121292</v>
      </c>
      <c r="L162">
        <f t="shared" ref="L162" si="65">_xlfn.STDEV.S(K161:K170)</f>
        <v>9.4123568898667556E-4</v>
      </c>
    </row>
    <row r="163" spans="1:12">
      <c r="A163" t="s">
        <v>16</v>
      </c>
      <c r="B163" t="s">
        <v>15</v>
      </c>
      <c r="C163">
        <v>0.115232</v>
      </c>
      <c r="D163">
        <v>0.19301299999999999</v>
      </c>
      <c r="H163" t="s">
        <v>16</v>
      </c>
      <c r="I163" t="s">
        <v>15</v>
      </c>
      <c r="J163">
        <v>0.113694</v>
      </c>
      <c r="K163">
        <v>0.12044000000000001</v>
      </c>
    </row>
    <row r="164" spans="1:12">
      <c r="A164" t="s">
        <v>16</v>
      </c>
      <c r="B164" t="s">
        <v>15</v>
      </c>
      <c r="C164">
        <v>0.115232</v>
      </c>
      <c r="D164">
        <v>0.19912099999999999</v>
      </c>
      <c r="H164" t="s">
        <v>16</v>
      </c>
      <c r="I164" t="s">
        <v>15</v>
      </c>
      <c r="J164">
        <v>0.113694</v>
      </c>
      <c r="K164">
        <v>0.11973399999999999</v>
      </c>
    </row>
    <row r="165" spans="1:12">
      <c r="A165" t="s">
        <v>16</v>
      </c>
      <c r="B165" t="s">
        <v>15</v>
      </c>
      <c r="C165">
        <v>0.115232</v>
      </c>
      <c r="D165">
        <v>0.20558999999999999</v>
      </c>
      <c r="H165" t="s">
        <v>16</v>
      </c>
      <c r="I165" t="s">
        <v>15</v>
      </c>
      <c r="J165">
        <v>0.113694</v>
      </c>
      <c r="K165">
        <v>0.12048399999999999</v>
      </c>
    </row>
    <row r="166" spans="1:12">
      <c r="A166" t="s">
        <v>16</v>
      </c>
      <c r="B166" t="s">
        <v>15</v>
      </c>
      <c r="C166">
        <v>0.115232</v>
      </c>
      <c r="D166">
        <v>0.20668900000000001</v>
      </c>
      <c r="H166" t="s">
        <v>16</v>
      </c>
      <c r="I166" t="s">
        <v>15</v>
      </c>
      <c r="J166">
        <v>0.113694</v>
      </c>
      <c r="K166">
        <v>0.119571</v>
      </c>
    </row>
    <row r="167" spans="1:12">
      <c r="A167" t="s">
        <v>16</v>
      </c>
      <c r="B167" t="s">
        <v>15</v>
      </c>
      <c r="C167">
        <v>0.115232</v>
      </c>
      <c r="D167">
        <v>0.19947899999999999</v>
      </c>
      <c r="H167" t="s">
        <v>16</v>
      </c>
      <c r="I167" t="s">
        <v>15</v>
      </c>
      <c r="J167">
        <v>0.113694</v>
      </c>
      <c r="K167">
        <v>0.118213</v>
      </c>
    </row>
    <row r="168" spans="1:12">
      <c r="A168" t="s">
        <v>16</v>
      </c>
      <c r="B168" t="s">
        <v>15</v>
      </c>
      <c r="C168">
        <v>0.115232</v>
      </c>
      <c r="D168">
        <v>0.20164699999999999</v>
      </c>
      <c r="H168" t="s">
        <v>16</v>
      </c>
      <c r="I168" t="s">
        <v>15</v>
      </c>
      <c r="J168">
        <v>0.113694</v>
      </c>
      <c r="K168">
        <v>0.120631</v>
      </c>
    </row>
    <row r="169" spans="1:12">
      <c r="A169" t="s">
        <v>16</v>
      </c>
      <c r="B169" t="s">
        <v>15</v>
      </c>
      <c r="C169">
        <v>0.115232</v>
      </c>
      <c r="D169">
        <v>0.197409</v>
      </c>
      <c r="H169" t="s">
        <v>16</v>
      </c>
      <c r="I169" t="s">
        <v>15</v>
      </c>
      <c r="J169">
        <v>0.113694</v>
      </c>
      <c r="K169">
        <v>0.119771</v>
      </c>
    </row>
    <row r="170" spans="1:12">
      <c r="A170" t="s">
        <v>16</v>
      </c>
      <c r="B170" t="s">
        <v>15</v>
      </c>
      <c r="C170">
        <v>0.115232</v>
      </c>
      <c r="D170">
        <v>0.19723499999999999</v>
      </c>
      <c r="H170" t="s">
        <v>16</v>
      </c>
      <c r="I170" t="s">
        <v>15</v>
      </c>
      <c r="J170">
        <v>0.113694</v>
      </c>
      <c r="K170">
        <v>0.118535</v>
      </c>
    </row>
    <row r="171" spans="1:12">
      <c r="A171" t="s">
        <v>16</v>
      </c>
      <c r="B171" t="s">
        <v>14</v>
      </c>
      <c r="C171">
        <v>0.10472099999999999</v>
      </c>
      <c r="D171">
        <v>0.21087800000000001</v>
      </c>
      <c r="E171">
        <f t="shared" ref="E171" si="66">AVERAGE(D171:D180)</f>
        <v>0.20605579999999998</v>
      </c>
      <c r="H171" t="s">
        <v>16</v>
      </c>
      <c r="I171" t="s">
        <v>14</v>
      </c>
      <c r="J171">
        <v>0.104866</v>
      </c>
      <c r="K171">
        <v>0.119417</v>
      </c>
      <c r="L171">
        <f t="shared" ref="L171" si="67">AVERAGE(K171:K180)</f>
        <v>0.1208756</v>
      </c>
    </row>
    <row r="172" spans="1:12">
      <c r="A172" t="s">
        <v>16</v>
      </c>
      <c r="B172" t="s">
        <v>14</v>
      </c>
      <c r="C172">
        <v>0.10472099999999999</v>
      </c>
      <c r="D172">
        <v>0.20902000000000001</v>
      </c>
      <c r="E172">
        <f t="shared" ref="E172" si="68">_xlfn.STDEV.S(D171:D180)</f>
        <v>4.997059486449117E-3</v>
      </c>
      <c r="H172" t="s">
        <v>16</v>
      </c>
      <c r="I172" t="s">
        <v>14</v>
      </c>
      <c r="J172">
        <v>0.104866</v>
      </c>
      <c r="K172">
        <v>0.120558</v>
      </c>
      <c r="L172">
        <f t="shared" ref="L172" si="69">_xlfn.STDEV.S(K171:K180)</f>
        <v>1.5273665208092298E-3</v>
      </c>
    </row>
    <row r="173" spans="1:12">
      <c r="A173" t="s">
        <v>16</v>
      </c>
      <c r="B173" t="s">
        <v>14</v>
      </c>
      <c r="C173">
        <v>0.10472099999999999</v>
      </c>
      <c r="D173">
        <v>0.21058099999999999</v>
      </c>
      <c r="H173" t="s">
        <v>16</v>
      </c>
      <c r="I173" t="s">
        <v>14</v>
      </c>
      <c r="J173">
        <v>0.104866</v>
      </c>
      <c r="K173">
        <v>0.119009</v>
      </c>
    </row>
    <row r="174" spans="1:12">
      <c r="A174" t="s">
        <v>16</v>
      </c>
      <c r="B174" t="s">
        <v>14</v>
      </c>
      <c r="C174">
        <v>0.10472099999999999</v>
      </c>
      <c r="D174">
        <v>0.198544</v>
      </c>
      <c r="H174" t="s">
        <v>16</v>
      </c>
      <c r="I174" t="s">
        <v>14</v>
      </c>
      <c r="J174">
        <v>0.104866</v>
      </c>
      <c r="K174">
        <v>0.12295</v>
      </c>
    </row>
    <row r="175" spans="1:12">
      <c r="A175" t="s">
        <v>16</v>
      </c>
      <c r="B175" t="s">
        <v>14</v>
      </c>
      <c r="C175">
        <v>0.10472099999999999</v>
      </c>
      <c r="D175">
        <v>0.20488400000000001</v>
      </c>
      <c r="H175" t="s">
        <v>16</v>
      </c>
      <c r="I175" t="s">
        <v>14</v>
      </c>
      <c r="J175">
        <v>0.104866</v>
      </c>
      <c r="K175">
        <v>0.121672</v>
      </c>
    </row>
    <row r="176" spans="1:12">
      <c r="A176" t="s">
        <v>16</v>
      </c>
      <c r="B176" t="s">
        <v>14</v>
      </c>
      <c r="C176">
        <v>0.10472099999999999</v>
      </c>
      <c r="D176">
        <v>0.201068</v>
      </c>
      <c r="H176" t="s">
        <v>16</v>
      </c>
      <c r="I176" t="s">
        <v>14</v>
      </c>
      <c r="J176">
        <v>0.104866</v>
      </c>
      <c r="K176">
        <v>0.12335</v>
      </c>
    </row>
    <row r="177" spans="1:12">
      <c r="A177" t="s">
        <v>16</v>
      </c>
      <c r="B177" t="s">
        <v>14</v>
      </c>
      <c r="C177">
        <v>0.10472099999999999</v>
      </c>
      <c r="D177">
        <v>0.20345299999999999</v>
      </c>
      <c r="H177" t="s">
        <v>16</v>
      </c>
      <c r="I177" t="s">
        <v>14</v>
      </c>
      <c r="J177">
        <v>0.104866</v>
      </c>
      <c r="K177">
        <v>0.12197</v>
      </c>
    </row>
    <row r="178" spans="1:12">
      <c r="A178" t="s">
        <v>16</v>
      </c>
      <c r="B178" t="s">
        <v>14</v>
      </c>
      <c r="C178">
        <v>0.10472099999999999</v>
      </c>
      <c r="D178">
        <v>0.21204300000000001</v>
      </c>
      <c r="H178" t="s">
        <v>16</v>
      </c>
      <c r="I178" t="s">
        <v>14</v>
      </c>
      <c r="J178">
        <v>0.104866</v>
      </c>
      <c r="K178">
        <v>0.11995599999999999</v>
      </c>
    </row>
    <row r="179" spans="1:12">
      <c r="A179" t="s">
        <v>16</v>
      </c>
      <c r="B179" t="s">
        <v>14</v>
      </c>
      <c r="C179">
        <v>0.10472099999999999</v>
      </c>
      <c r="D179">
        <v>0.20030700000000001</v>
      </c>
      <c r="H179" t="s">
        <v>16</v>
      </c>
      <c r="I179" t="s">
        <v>14</v>
      </c>
      <c r="J179">
        <v>0.104866</v>
      </c>
      <c r="K179">
        <v>0.120394</v>
      </c>
    </row>
    <row r="180" spans="1:12">
      <c r="A180" t="s">
        <v>16</v>
      </c>
      <c r="B180" t="s">
        <v>14</v>
      </c>
      <c r="C180">
        <v>0.10472099999999999</v>
      </c>
      <c r="D180">
        <v>0.20977999999999999</v>
      </c>
      <c r="H180" t="s">
        <v>16</v>
      </c>
      <c r="I180" t="s">
        <v>14</v>
      </c>
      <c r="J180">
        <v>0.104866</v>
      </c>
      <c r="K180">
        <v>0.11948</v>
      </c>
    </row>
    <row r="181" spans="1:12">
      <c r="A181" t="s">
        <v>16</v>
      </c>
      <c r="B181" t="s">
        <v>16</v>
      </c>
      <c r="C181">
        <v>0.21052599999999999</v>
      </c>
      <c r="D181">
        <v>0.19881299999999999</v>
      </c>
      <c r="E181">
        <f t="shared" ref="E181" si="70">AVERAGE(D181:D190)</f>
        <v>0.20100930000000003</v>
      </c>
      <c r="H181" t="s">
        <v>16</v>
      </c>
      <c r="I181" t="s">
        <v>16</v>
      </c>
      <c r="J181">
        <v>0.210727</v>
      </c>
      <c r="K181">
        <v>0.11956600000000001</v>
      </c>
      <c r="L181">
        <f t="shared" ref="L181" si="71">AVERAGE(K181:K190)</f>
        <v>0.12017320000000001</v>
      </c>
    </row>
    <row r="182" spans="1:12">
      <c r="A182" t="s">
        <v>16</v>
      </c>
      <c r="B182" t="s">
        <v>16</v>
      </c>
      <c r="C182">
        <v>0.21052599999999999</v>
      </c>
      <c r="D182">
        <v>0.19922500000000001</v>
      </c>
      <c r="E182">
        <f t="shared" ref="E182" si="72">_xlfn.STDEV.S(D181:D190)</f>
        <v>3.5619994088838471E-3</v>
      </c>
      <c r="H182" t="s">
        <v>16</v>
      </c>
      <c r="I182" t="s">
        <v>16</v>
      </c>
      <c r="J182">
        <v>0.210727</v>
      </c>
      <c r="K182">
        <v>0.11981600000000001</v>
      </c>
      <c r="L182">
        <f t="shared" ref="L182" si="73">_xlfn.STDEV.S(K181:K190)</f>
        <v>7.5811078052983412E-4</v>
      </c>
    </row>
    <row r="183" spans="1:12">
      <c r="A183" t="s">
        <v>16</v>
      </c>
      <c r="B183" t="s">
        <v>16</v>
      </c>
      <c r="C183">
        <v>0.21052599999999999</v>
      </c>
      <c r="D183">
        <v>0.196608</v>
      </c>
      <c r="H183" t="s">
        <v>16</v>
      </c>
      <c r="I183" t="s">
        <v>16</v>
      </c>
      <c r="J183">
        <v>0.210727</v>
      </c>
      <c r="K183">
        <v>0.120458</v>
      </c>
    </row>
    <row r="184" spans="1:12">
      <c r="A184" t="s">
        <v>16</v>
      </c>
      <c r="B184" t="s">
        <v>16</v>
      </c>
      <c r="C184">
        <v>0.21052599999999999</v>
      </c>
      <c r="D184">
        <v>0.19983000000000001</v>
      </c>
      <c r="H184" t="s">
        <v>16</v>
      </c>
      <c r="I184" t="s">
        <v>16</v>
      </c>
      <c r="J184">
        <v>0.210727</v>
      </c>
      <c r="K184">
        <v>0.119225</v>
      </c>
    </row>
    <row r="185" spans="1:12">
      <c r="A185" t="s">
        <v>16</v>
      </c>
      <c r="B185" t="s">
        <v>16</v>
      </c>
      <c r="C185">
        <v>0.21052599999999999</v>
      </c>
      <c r="D185">
        <v>0.20757</v>
      </c>
      <c r="H185" t="s">
        <v>16</v>
      </c>
      <c r="I185" t="s">
        <v>16</v>
      </c>
      <c r="J185">
        <v>0.210727</v>
      </c>
      <c r="K185">
        <v>0.11999799999999999</v>
      </c>
    </row>
    <row r="186" spans="1:12">
      <c r="A186" t="s">
        <v>16</v>
      </c>
      <c r="B186" t="s">
        <v>16</v>
      </c>
      <c r="C186">
        <v>0.21052599999999999</v>
      </c>
      <c r="D186">
        <v>0.20597299999999999</v>
      </c>
      <c r="H186" t="s">
        <v>16</v>
      </c>
      <c r="I186" t="s">
        <v>16</v>
      </c>
      <c r="J186">
        <v>0.210727</v>
      </c>
      <c r="K186">
        <v>0.12066499999999999</v>
      </c>
    </row>
    <row r="187" spans="1:12">
      <c r="A187" t="s">
        <v>16</v>
      </c>
      <c r="B187" t="s">
        <v>16</v>
      </c>
      <c r="C187">
        <v>0.21052599999999999</v>
      </c>
      <c r="D187">
        <v>0.20399300000000001</v>
      </c>
      <c r="H187" t="s">
        <v>16</v>
      </c>
      <c r="I187" t="s">
        <v>16</v>
      </c>
      <c r="J187">
        <v>0.210727</v>
      </c>
      <c r="K187">
        <v>0.11923499999999999</v>
      </c>
    </row>
    <row r="188" spans="1:12">
      <c r="A188" t="s">
        <v>16</v>
      </c>
      <c r="B188" t="s">
        <v>16</v>
      </c>
      <c r="C188">
        <v>0.21052599999999999</v>
      </c>
      <c r="D188">
        <v>0.19969700000000001</v>
      </c>
      <c r="H188" t="s">
        <v>16</v>
      </c>
      <c r="I188" t="s">
        <v>16</v>
      </c>
      <c r="J188">
        <v>0.210727</v>
      </c>
      <c r="K188">
        <v>0.120311</v>
      </c>
    </row>
    <row r="189" spans="1:12">
      <c r="A189" t="s">
        <v>16</v>
      </c>
      <c r="B189" t="s">
        <v>16</v>
      </c>
      <c r="C189">
        <v>0.21052599999999999</v>
      </c>
      <c r="D189">
        <v>0.198687</v>
      </c>
      <c r="H189" t="s">
        <v>16</v>
      </c>
      <c r="I189" t="s">
        <v>16</v>
      </c>
      <c r="J189">
        <v>0.210727</v>
      </c>
      <c r="K189">
        <v>0.12084499999999999</v>
      </c>
    </row>
    <row r="190" spans="1:12">
      <c r="A190" t="s">
        <v>16</v>
      </c>
      <c r="B190" t="s">
        <v>16</v>
      </c>
      <c r="C190">
        <v>0.21052599999999999</v>
      </c>
      <c r="D190">
        <v>0.19969700000000001</v>
      </c>
      <c r="H190" t="s">
        <v>16</v>
      </c>
      <c r="I190" t="s">
        <v>16</v>
      </c>
      <c r="J190">
        <v>0.210727</v>
      </c>
      <c r="K190">
        <v>0.121613</v>
      </c>
    </row>
    <row r="191" spans="1:12">
      <c r="A191" t="s">
        <v>16</v>
      </c>
      <c r="B191" t="s">
        <v>13</v>
      </c>
      <c r="C191">
        <v>0.105726</v>
      </c>
      <c r="D191">
        <v>0.20660300000000001</v>
      </c>
      <c r="E191">
        <f t="shared" ref="E191" si="74">AVERAGE(D191:D200)</f>
        <v>0.20398670000000002</v>
      </c>
      <c r="H191" t="s">
        <v>16</v>
      </c>
      <c r="I191" t="s">
        <v>13</v>
      </c>
      <c r="J191">
        <v>0.107678</v>
      </c>
      <c r="K191">
        <v>0.12221799999999999</v>
      </c>
      <c r="L191">
        <f t="shared" ref="L191" si="75">AVERAGE(K191:K200)</f>
        <v>0.12004039999999998</v>
      </c>
    </row>
    <row r="192" spans="1:12">
      <c r="A192" t="s">
        <v>16</v>
      </c>
      <c r="B192" t="s">
        <v>13</v>
      </c>
      <c r="C192">
        <v>0.105726</v>
      </c>
      <c r="D192">
        <v>0.20624100000000001</v>
      </c>
      <c r="E192">
        <f t="shared" ref="E192" si="76">_xlfn.STDEV.S(D191:D200)</f>
        <v>2.9052746685984806E-3</v>
      </c>
      <c r="H192" t="s">
        <v>16</v>
      </c>
      <c r="I192" t="s">
        <v>13</v>
      </c>
      <c r="J192">
        <v>0.107678</v>
      </c>
      <c r="K192">
        <v>0.120904</v>
      </c>
      <c r="L192">
        <f t="shared" ref="L192" si="77">_xlfn.STDEV.S(K191:K200)</f>
        <v>1.1674770709145044E-3</v>
      </c>
    </row>
    <row r="193" spans="1:12">
      <c r="A193" t="s">
        <v>16</v>
      </c>
      <c r="B193" t="s">
        <v>13</v>
      </c>
      <c r="C193">
        <v>0.105726</v>
      </c>
      <c r="D193">
        <v>0.20732300000000001</v>
      </c>
      <c r="H193" t="s">
        <v>16</v>
      </c>
      <c r="I193" t="s">
        <v>13</v>
      </c>
      <c r="J193">
        <v>0.107678</v>
      </c>
      <c r="K193">
        <v>0.121173</v>
      </c>
    </row>
    <row r="194" spans="1:12">
      <c r="A194" t="s">
        <v>16</v>
      </c>
      <c r="B194" t="s">
        <v>13</v>
      </c>
      <c r="C194">
        <v>0.105726</v>
      </c>
      <c r="D194">
        <v>0.20050499999999999</v>
      </c>
      <c r="H194" t="s">
        <v>16</v>
      </c>
      <c r="I194" t="s">
        <v>13</v>
      </c>
      <c r="J194">
        <v>0.107678</v>
      </c>
      <c r="K194">
        <v>0.119294</v>
      </c>
    </row>
    <row r="195" spans="1:12">
      <c r="A195" t="s">
        <v>16</v>
      </c>
      <c r="B195" t="s">
        <v>13</v>
      </c>
      <c r="C195">
        <v>0.105726</v>
      </c>
      <c r="D195">
        <v>0.20392099999999999</v>
      </c>
      <c r="H195" t="s">
        <v>16</v>
      </c>
      <c r="I195" t="s">
        <v>13</v>
      </c>
      <c r="J195">
        <v>0.107678</v>
      </c>
      <c r="K195">
        <v>0.11858299999999999</v>
      </c>
    </row>
    <row r="196" spans="1:12">
      <c r="A196" t="s">
        <v>16</v>
      </c>
      <c r="B196" t="s">
        <v>13</v>
      </c>
      <c r="C196">
        <v>0.105726</v>
      </c>
      <c r="D196">
        <v>0.20161799999999999</v>
      </c>
      <c r="H196" t="s">
        <v>16</v>
      </c>
      <c r="I196" t="s">
        <v>13</v>
      </c>
      <c r="J196">
        <v>0.107678</v>
      </c>
      <c r="K196">
        <v>0.119718</v>
      </c>
    </row>
    <row r="197" spans="1:12">
      <c r="A197" t="s">
        <v>16</v>
      </c>
      <c r="B197" t="s">
        <v>13</v>
      </c>
      <c r="C197">
        <v>0.105726</v>
      </c>
      <c r="D197">
        <v>0.20702499999999999</v>
      </c>
      <c r="H197" t="s">
        <v>16</v>
      </c>
      <c r="I197" t="s">
        <v>13</v>
      </c>
      <c r="J197">
        <v>0.107678</v>
      </c>
      <c r="K197">
        <v>0.119875</v>
      </c>
    </row>
    <row r="198" spans="1:12">
      <c r="A198" t="s">
        <v>16</v>
      </c>
      <c r="B198" t="s">
        <v>13</v>
      </c>
      <c r="C198">
        <v>0.105726</v>
      </c>
      <c r="D198">
        <v>0.199633</v>
      </c>
      <c r="H198" t="s">
        <v>16</v>
      </c>
      <c r="I198" t="s">
        <v>13</v>
      </c>
      <c r="J198">
        <v>0.107678</v>
      </c>
      <c r="K198">
        <v>0.120671</v>
      </c>
    </row>
    <row r="199" spans="1:12">
      <c r="A199" t="s">
        <v>16</v>
      </c>
      <c r="B199" t="s">
        <v>13</v>
      </c>
      <c r="C199">
        <v>0.105726</v>
      </c>
      <c r="D199">
        <v>0.20169500000000001</v>
      </c>
      <c r="H199" t="s">
        <v>16</v>
      </c>
      <c r="I199" t="s">
        <v>13</v>
      </c>
      <c r="J199">
        <v>0.107678</v>
      </c>
      <c r="K199">
        <v>0.11881899999999999</v>
      </c>
    </row>
    <row r="200" spans="1:12">
      <c r="A200" t="s">
        <v>16</v>
      </c>
      <c r="B200" t="s">
        <v>13</v>
      </c>
      <c r="C200">
        <v>0.105726</v>
      </c>
      <c r="D200">
        <v>0.20530300000000001</v>
      </c>
      <c r="H200" t="s">
        <v>16</v>
      </c>
      <c r="I200" t="s">
        <v>13</v>
      </c>
      <c r="J200">
        <v>0.107678</v>
      </c>
      <c r="K200">
        <v>0.119149</v>
      </c>
    </row>
    <row r="201" spans="1:12">
      <c r="A201" t="s">
        <v>13</v>
      </c>
      <c r="B201" t="s">
        <v>13</v>
      </c>
      <c r="C201">
        <v>1.7200000000000001E-4</v>
      </c>
      <c r="D201">
        <v>9.7E-5</v>
      </c>
      <c r="E201">
        <f t="shared" ref="E201" si="78">AVERAGE(D201:D210)</f>
        <v>9.7099999999999989E-5</v>
      </c>
      <c r="H201" t="s">
        <v>13</v>
      </c>
      <c r="I201" t="s">
        <v>13</v>
      </c>
      <c r="J201">
        <v>1.95E-4</v>
      </c>
      <c r="K201">
        <v>1.17E-4</v>
      </c>
      <c r="L201">
        <f t="shared" ref="L201" si="79">AVERAGE(K201:K210)</f>
        <v>1.1690000000000001E-4</v>
      </c>
    </row>
    <row r="202" spans="1:12">
      <c r="A202" t="s">
        <v>13</v>
      </c>
      <c r="B202" t="s">
        <v>13</v>
      </c>
      <c r="C202">
        <v>1.7200000000000001E-4</v>
      </c>
      <c r="D202">
        <v>9.6000000000000002E-5</v>
      </c>
      <c r="E202">
        <f t="shared" ref="E202" si="80">_xlfn.STDEV.S(D201:D210)</f>
        <v>3.1428932176861783E-6</v>
      </c>
      <c r="H202" t="s">
        <v>13</v>
      </c>
      <c r="I202" t="s">
        <v>13</v>
      </c>
      <c r="J202">
        <v>1.95E-4</v>
      </c>
      <c r="K202">
        <v>1.16E-4</v>
      </c>
      <c r="L202">
        <f t="shared" ref="L202" si="81">_xlfn.STDEV.S(K201:K210)</f>
        <v>2.5144029554194827E-6</v>
      </c>
    </row>
    <row r="203" spans="1:12">
      <c r="A203" t="s">
        <v>13</v>
      </c>
      <c r="B203" t="s">
        <v>13</v>
      </c>
      <c r="C203">
        <v>1.7200000000000001E-4</v>
      </c>
      <c r="D203">
        <v>9.6000000000000002E-5</v>
      </c>
      <c r="H203" t="s">
        <v>13</v>
      </c>
      <c r="I203" t="s">
        <v>13</v>
      </c>
      <c r="J203">
        <v>1.95E-4</v>
      </c>
      <c r="K203">
        <v>1.16E-4</v>
      </c>
    </row>
    <row r="204" spans="1:12">
      <c r="A204" t="s">
        <v>13</v>
      </c>
      <c r="B204" t="s">
        <v>13</v>
      </c>
      <c r="C204">
        <v>1.7200000000000001E-4</v>
      </c>
      <c r="D204">
        <v>9.6000000000000002E-5</v>
      </c>
      <c r="H204" t="s">
        <v>13</v>
      </c>
      <c r="I204" t="s">
        <v>13</v>
      </c>
      <c r="J204">
        <v>1.95E-4</v>
      </c>
      <c r="K204">
        <v>1.16E-4</v>
      </c>
    </row>
    <row r="205" spans="1:12">
      <c r="A205" t="s">
        <v>13</v>
      </c>
      <c r="B205" t="s">
        <v>13</v>
      </c>
      <c r="C205">
        <v>1.7200000000000001E-4</v>
      </c>
      <c r="D205">
        <v>9.6000000000000002E-5</v>
      </c>
      <c r="H205" t="s">
        <v>13</v>
      </c>
      <c r="I205" t="s">
        <v>13</v>
      </c>
      <c r="J205">
        <v>1.95E-4</v>
      </c>
      <c r="K205">
        <v>1.16E-4</v>
      </c>
    </row>
    <row r="206" spans="1:12">
      <c r="A206" t="s">
        <v>13</v>
      </c>
      <c r="B206" t="s">
        <v>13</v>
      </c>
      <c r="C206">
        <v>1.7200000000000001E-4</v>
      </c>
      <c r="D206">
        <v>9.6000000000000002E-5</v>
      </c>
      <c r="H206" t="s">
        <v>13</v>
      </c>
      <c r="I206" t="s">
        <v>13</v>
      </c>
      <c r="J206">
        <v>1.95E-4</v>
      </c>
      <c r="K206">
        <v>1.16E-4</v>
      </c>
    </row>
    <row r="207" spans="1:12">
      <c r="A207" t="s">
        <v>13</v>
      </c>
      <c r="B207" t="s">
        <v>13</v>
      </c>
      <c r="C207">
        <v>1.7200000000000001E-4</v>
      </c>
      <c r="D207">
        <v>1.06E-4</v>
      </c>
      <c r="H207" t="s">
        <v>13</v>
      </c>
      <c r="I207" t="s">
        <v>13</v>
      </c>
      <c r="J207">
        <v>1.95E-4</v>
      </c>
      <c r="K207">
        <v>1.16E-4</v>
      </c>
    </row>
    <row r="208" spans="1:12">
      <c r="A208" t="s">
        <v>13</v>
      </c>
      <c r="B208" t="s">
        <v>13</v>
      </c>
      <c r="C208">
        <v>1.7200000000000001E-4</v>
      </c>
      <c r="D208">
        <v>9.6000000000000002E-5</v>
      </c>
      <c r="H208" t="s">
        <v>13</v>
      </c>
      <c r="I208" t="s">
        <v>13</v>
      </c>
      <c r="J208">
        <v>1.95E-4</v>
      </c>
      <c r="K208">
        <v>1.16E-4</v>
      </c>
    </row>
    <row r="209" spans="1:11">
      <c r="A209" t="s">
        <v>13</v>
      </c>
      <c r="B209" t="s">
        <v>13</v>
      </c>
      <c r="C209">
        <v>1.7200000000000001E-4</v>
      </c>
      <c r="D209">
        <v>9.6000000000000002E-5</v>
      </c>
      <c r="H209" t="s">
        <v>13</v>
      </c>
      <c r="I209" t="s">
        <v>13</v>
      </c>
      <c r="J209">
        <v>1.95E-4</v>
      </c>
      <c r="K209">
        <v>1.2400000000000001E-4</v>
      </c>
    </row>
    <row r="210" spans="1:11">
      <c r="A210" t="s">
        <v>13</v>
      </c>
      <c r="B210" t="s">
        <v>13</v>
      </c>
      <c r="C210">
        <v>1.7200000000000001E-4</v>
      </c>
      <c r="D210">
        <v>9.6000000000000002E-5</v>
      </c>
      <c r="H210" t="s">
        <v>13</v>
      </c>
      <c r="I210" t="s">
        <v>13</v>
      </c>
      <c r="J210">
        <v>1.95E-4</v>
      </c>
      <c r="K210">
        <v>1.16E-4</v>
      </c>
    </row>
    <row r="211" spans="1:11">
      <c r="H211" t="s">
        <v>13</v>
      </c>
      <c r="I211" t="s">
        <v>13</v>
      </c>
      <c r="J211">
        <v>1.8000000000000001E-4</v>
      </c>
      <c r="K211">
        <v>1.22E-4</v>
      </c>
    </row>
    <row r="212" spans="1:11">
      <c r="H212" t="s">
        <v>13</v>
      </c>
      <c r="I212" t="s">
        <v>13</v>
      </c>
      <c r="J212">
        <v>1.65E-4</v>
      </c>
      <c r="K212">
        <v>1.13E-4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5170-389B-4FC0-A164-6BA29E413F44}">
  <dimension ref="A1:Y212"/>
  <sheetViews>
    <sheetView workbookViewId="0">
      <selection activeCell="H1" sqref="H1"/>
    </sheetView>
  </sheetViews>
  <sheetFormatPr defaultRowHeight="15"/>
  <sheetData>
    <row r="1" spans="1:25">
      <c r="A1" t="s">
        <v>219</v>
      </c>
      <c r="B1" t="s">
        <v>12</v>
      </c>
      <c r="C1">
        <v>1.0337000000000001E-2</v>
      </c>
      <c r="D1">
        <v>8.0400000000000003E-3</v>
      </c>
      <c r="E1">
        <f>AVERAGE(D1:D10)</f>
        <v>7.9826000000000029E-3</v>
      </c>
      <c r="H1" t="s">
        <v>220</v>
      </c>
      <c r="I1" t="s">
        <v>12</v>
      </c>
      <c r="J1">
        <v>1.0392999999999999E-2</v>
      </c>
      <c r="K1">
        <v>7.5979999999999997E-3</v>
      </c>
      <c r="L1">
        <f>AVERAGE(K1:K10)</f>
        <v>7.6021999999999991E-3</v>
      </c>
      <c r="N1">
        <f>E1</f>
        <v>7.9826000000000029E-3</v>
      </c>
      <c r="O1">
        <f>L1</f>
        <v>7.6021999999999991E-3</v>
      </c>
      <c r="P1" s="3">
        <f>(O1-N1)/N1</f>
        <v>-4.7653646681532796E-2</v>
      </c>
      <c r="S1" t="s">
        <v>19</v>
      </c>
      <c r="T1" t="s">
        <v>20</v>
      </c>
      <c r="U1" t="s">
        <v>28</v>
      </c>
      <c r="V1" t="s">
        <v>22</v>
      </c>
      <c r="W1" t="s">
        <v>23</v>
      </c>
      <c r="X1" t="s">
        <v>24</v>
      </c>
    </row>
    <row r="2" spans="1:25">
      <c r="A2" t="s">
        <v>221</v>
      </c>
      <c r="B2" t="s">
        <v>12</v>
      </c>
      <c r="C2">
        <v>1.0337000000000001E-2</v>
      </c>
      <c r="D2">
        <v>8.0739999999999996E-3</v>
      </c>
      <c r="E2">
        <f>_xlfn.STDEV.S(D1:D10)</f>
        <v>1.0293061309013547E-4</v>
      </c>
      <c r="H2" t="s">
        <v>222</v>
      </c>
      <c r="I2" t="s">
        <v>12</v>
      </c>
      <c r="J2">
        <v>1.0392999999999999E-2</v>
      </c>
      <c r="K2">
        <v>7.7929999999999996E-3</v>
      </c>
      <c r="L2">
        <f>_xlfn.STDEV.S(K1:K10)</f>
        <v>3.1256423339851279E-4</v>
      </c>
      <c r="N2">
        <f>E11</f>
        <v>7.8522000000000002E-3</v>
      </c>
      <c r="O2">
        <f>L11</f>
        <v>7.5676999999999993E-3</v>
      </c>
      <c r="P2" s="3">
        <f t="shared" ref="P2:P21" si="0">(O2-N2)/N2</f>
        <v>-3.6231884057971127E-2</v>
      </c>
      <c r="R2" t="s">
        <v>19</v>
      </c>
      <c r="S2" s="3">
        <f>Y33</f>
        <v>0.19567456230690042</v>
      </c>
      <c r="T2" s="3"/>
      <c r="U2" s="3"/>
      <c r="V2" s="3"/>
      <c r="W2" s="3"/>
      <c r="X2" s="3"/>
    </row>
    <row r="3" spans="1:25">
      <c r="A3" t="s">
        <v>223</v>
      </c>
      <c r="B3" t="s">
        <v>12</v>
      </c>
      <c r="C3">
        <v>1.0337000000000001E-2</v>
      </c>
      <c r="D3">
        <v>8.1530000000000005E-3</v>
      </c>
      <c r="H3" t="s">
        <v>224</v>
      </c>
      <c r="I3" t="s">
        <v>12</v>
      </c>
      <c r="J3">
        <v>1.0392999999999999E-2</v>
      </c>
      <c r="K3">
        <v>7.6039999999999996E-3</v>
      </c>
      <c r="N3">
        <f>E21</f>
        <v>8.3190999999999994E-3</v>
      </c>
      <c r="O3">
        <f>L21</f>
        <v>7.9211000000000021E-3</v>
      </c>
      <c r="P3" s="3">
        <f t="shared" si="0"/>
        <v>-4.7841713646908604E-2</v>
      </c>
      <c r="R3" t="s">
        <v>20</v>
      </c>
      <c r="S3" s="3">
        <f>Y27</f>
        <v>0.21328125000000042</v>
      </c>
      <c r="T3" s="3">
        <f>Y26</f>
        <v>0.254773737902171</v>
      </c>
      <c r="U3" s="3"/>
      <c r="V3" s="3"/>
      <c r="W3" s="3"/>
      <c r="X3" s="3"/>
    </row>
    <row r="4" spans="1:25">
      <c r="A4" t="s">
        <v>225</v>
      </c>
      <c r="B4" t="s">
        <v>12</v>
      </c>
      <c r="C4">
        <v>1.0337000000000001E-2</v>
      </c>
      <c r="D4">
        <v>7.9719999999999999E-3</v>
      </c>
      <c r="H4" t="s">
        <v>226</v>
      </c>
      <c r="I4" t="s">
        <v>12</v>
      </c>
      <c r="J4">
        <v>1.0392999999999999E-2</v>
      </c>
      <c r="K4">
        <v>7.6410000000000002E-3</v>
      </c>
      <c r="N4">
        <f>E31</f>
        <v>3.4455500000000007E-2</v>
      </c>
      <c r="O4">
        <f>L31</f>
        <v>3.0484400000000002E-2</v>
      </c>
      <c r="P4" s="3">
        <f t="shared" si="0"/>
        <v>-0.1152530075024308</v>
      </c>
      <c r="R4" t="s">
        <v>28</v>
      </c>
      <c r="S4" s="3">
        <f>Y15</f>
        <v>-4.7841713646908604E-2</v>
      </c>
      <c r="T4" s="3">
        <f>Y14</f>
        <v>-3.6231884057971127E-2</v>
      </c>
      <c r="U4" s="3">
        <f>Y13</f>
        <v>-4.7653646681532796E-2</v>
      </c>
      <c r="V4" s="3"/>
      <c r="W4" s="3"/>
      <c r="X4" s="3"/>
    </row>
    <row r="5" spans="1:25">
      <c r="A5" t="s">
        <v>227</v>
      </c>
      <c r="B5" t="s">
        <v>12</v>
      </c>
      <c r="C5">
        <v>1.0337000000000001E-2</v>
      </c>
      <c r="D5">
        <v>8.0440000000000008E-3</v>
      </c>
      <c r="H5" t="s">
        <v>228</v>
      </c>
      <c r="I5" t="s">
        <v>12</v>
      </c>
      <c r="J5">
        <v>1.0392999999999999E-2</v>
      </c>
      <c r="K5">
        <v>7.4799999999999997E-3</v>
      </c>
      <c r="N5">
        <f>E41</f>
        <v>3.5042399999999994E-2</v>
      </c>
      <c r="O5">
        <f>L41</f>
        <v>3.0423200000000001E-2</v>
      </c>
      <c r="P5" s="3">
        <f t="shared" si="0"/>
        <v>-0.1318174554254273</v>
      </c>
      <c r="R5" t="s">
        <v>22</v>
      </c>
      <c r="S5" s="3">
        <f>Y19</f>
        <v>-0.12206787556147061</v>
      </c>
      <c r="T5" s="3">
        <f>Y18</f>
        <v>-0.15994151058218942</v>
      </c>
      <c r="U5" s="3">
        <f>Y16</f>
        <v>-0.1152530075024308</v>
      </c>
      <c r="V5" s="3">
        <f>Y17</f>
        <v>-0.1318174554254273</v>
      </c>
      <c r="W5" s="3"/>
      <c r="X5" s="3"/>
    </row>
    <row r="6" spans="1:25">
      <c r="A6" t="s">
        <v>229</v>
      </c>
      <c r="B6" t="s">
        <v>12</v>
      </c>
      <c r="C6">
        <v>1.0337000000000001E-2</v>
      </c>
      <c r="D6">
        <v>8.0440000000000008E-3</v>
      </c>
      <c r="H6" t="s">
        <v>230</v>
      </c>
      <c r="I6" t="s">
        <v>12</v>
      </c>
      <c r="J6">
        <v>1.0392999999999999E-2</v>
      </c>
      <c r="K6">
        <v>8.3169999999999997E-3</v>
      </c>
      <c r="N6">
        <f>E51</f>
        <v>3.54936E-2</v>
      </c>
      <c r="O6">
        <f>L51</f>
        <v>2.9816700000000002E-2</v>
      </c>
      <c r="P6" s="3">
        <f t="shared" si="0"/>
        <v>-0.15994151058218942</v>
      </c>
      <c r="R6" t="s">
        <v>23</v>
      </c>
      <c r="S6" s="3">
        <f>Y32</f>
        <v>-0.41578004840511673</v>
      </c>
      <c r="T6" s="3">
        <f>Y30</f>
        <v>-0.42299707166699496</v>
      </c>
      <c r="U6" s="3">
        <f>Y28</f>
        <v>-0.39055032544369633</v>
      </c>
      <c r="V6" s="3">
        <f>Y29</f>
        <v>-0.40892956151012283</v>
      </c>
      <c r="W6" s="3">
        <f>Y31</f>
        <v>-0.40715728078253099</v>
      </c>
      <c r="X6" s="3"/>
    </row>
    <row r="7" spans="1:25">
      <c r="A7" t="s">
        <v>231</v>
      </c>
      <c r="B7" t="s">
        <v>12</v>
      </c>
      <c r="C7">
        <v>1.0337000000000001E-2</v>
      </c>
      <c r="D7">
        <v>7.8849999999999996E-3</v>
      </c>
      <c r="H7" t="s">
        <v>232</v>
      </c>
      <c r="I7" t="s">
        <v>12</v>
      </c>
      <c r="J7">
        <v>1.0392999999999999E-2</v>
      </c>
      <c r="K7">
        <v>7.6759999999999997E-3</v>
      </c>
      <c r="N7">
        <f>E61</f>
        <v>3.3661599999999993E-2</v>
      </c>
      <c r="O7">
        <f>L61</f>
        <v>2.9552599999999995E-2</v>
      </c>
      <c r="P7" s="3">
        <f t="shared" si="0"/>
        <v>-0.12206787556147061</v>
      </c>
      <c r="R7" t="s">
        <v>24</v>
      </c>
      <c r="S7" s="3">
        <f>Y25</f>
        <v>-0.55939804881904043</v>
      </c>
      <c r="T7" s="3">
        <f>Y23</f>
        <v>-0.55457151196616161</v>
      </c>
      <c r="U7" s="3">
        <f>Y20</f>
        <v>-0.55684094158681263</v>
      </c>
      <c r="V7" s="3">
        <f>Y21</f>
        <v>-0.55891326034477395</v>
      </c>
      <c r="W7" s="3">
        <f>Y24</f>
        <v>-0.55505515457725263</v>
      </c>
      <c r="X7" s="3">
        <f>Y22</f>
        <v>-0.55676743168092557</v>
      </c>
    </row>
    <row r="8" spans="1:25">
      <c r="A8" t="s">
        <v>233</v>
      </c>
      <c r="B8" t="s">
        <v>12</v>
      </c>
      <c r="C8">
        <v>1.0337000000000001E-2</v>
      </c>
      <c r="D8">
        <v>7.8740000000000008E-3</v>
      </c>
      <c r="H8" t="s">
        <v>234</v>
      </c>
      <c r="I8" t="s">
        <v>12</v>
      </c>
      <c r="J8">
        <v>1.0392999999999999E-2</v>
      </c>
      <c r="K8">
        <v>7.4339999999999996E-3</v>
      </c>
      <c r="N8">
        <f>E71</f>
        <v>1.0791569999999999</v>
      </c>
      <c r="O8">
        <f>L71</f>
        <v>0.4782382</v>
      </c>
      <c r="P8" s="3">
        <f t="shared" si="0"/>
        <v>-0.55684094158681263</v>
      </c>
    </row>
    <row r="9" spans="1:25">
      <c r="A9" t="s">
        <v>235</v>
      </c>
      <c r="B9" t="s">
        <v>12</v>
      </c>
      <c r="C9">
        <v>1.0337000000000001E-2</v>
      </c>
      <c r="D9">
        <v>7.8569999999999994E-3</v>
      </c>
      <c r="H9" t="s">
        <v>236</v>
      </c>
      <c r="I9" t="s">
        <v>12</v>
      </c>
      <c r="J9">
        <v>1.0392999999999999E-2</v>
      </c>
      <c r="K9">
        <v>7.143E-3</v>
      </c>
      <c r="N9">
        <f>E81</f>
        <v>1.0810096</v>
      </c>
      <c r="O9">
        <f>L81</f>
        <v>0.47681899999999999</v>
      </c>
      <c r="P9" s="3">
        <f t="shared" si="0"/>
        <v>-0.55891326034477395</v>
      </c>
    </row>
    <row r="10" spans="1:25">
      <c r="A10" t="s">
        <v>237</v>
      </c>
      <c r="B10" t="s">
        <v>12</v>
      </c>
      <c r="C10">
        <v>1.0337000000000001E-2</v>
      </c>
      <c r="D10">
        <v>7.8829999999999994E-3</v>
      </c>
      <c r="H10" t="s">
        <v>238</v>
      </c>
      <c r="I10" t="s">
        <v>12</v>
      </c>
      <c r="J10">
        <v>1.0392999999999999E-2</v>
      </c>
      <c r="K10">
        <v>7.3359999999999996E-3</v>
      </c>
      <c r="N10">
        <f>E91</f>
        <v>1.0742022</v>
      </c>
      <c r="O10">
        <f>L91</f>
        <v>0.47612139999999997</v>
      </c>
      <c r="P10" s="3">
        <f t="shared" si="0"/>
        <v>-0.55676743168092557</v>
      </c>
    </row>
    <row r="11" spans="1:25">
      <c r="A11" t="s">
        <v>239</v>
      </c>
      <c r="B11" t="s">
        <v>14</v>
      </c>
      <c r="C11">
        <v>5.607E-3</v>
      </c>
      <c r="D11">
        <v>7.9900000000000006E-3</v>
      </c>
      <c r="E11">
        <f t="shared" ref="E11" si="1">AVERAGE(D11:D20)</f>
        <v>7.8522000000000002E-3</v>
      </c>
      <c r="H11" t="s">
        <v>240</v>
      </c>
      <c r="I11" t="s">
        <v>14</v>
      </c>
      <c r="J11">
        <v>5.6379999999999998E-3</v>
      </c>
      <c r="K11">
        <v>7.705E-3</v>
      </c>
      <c r="L11">
        <f t="shared" ref="L11" si="2">AVERAGE(K11:K20)</f>
        <v>7.5676999999999993E-3</v>
      </c>
      <c r="N11">
        <f>E101</f>
        <v>1.0685841</v>
      </c>
      <c r="O11">
        <f>L101</f>
        <v>0.47597780000000001</v>
      </c>
      <c r="P11" s="3">
        <f t="shared" si="0"/>
        <v>-0.55457151196616161</v>
      </c>
    </row>
    <row r="12" spans="1:25">
      <c r="A12" t="s">
        <v>241</v>
      </c>
      <c r="B12" t="s">
        <v>14</v>
      </c>
      <c r="C12">
        <v>5.607E-3</v>
      </c>
      <c r="D12">
        <v>7.7749999999999998E-3</v>
      </c>
      <c r="E12">
        <f t="shared" ref="E12" si="3">_xlfn.STDEV.S(D11:D20)</f>
        <v>1.4192079168011675E-4</v>
      </c>
      <c r="H12" t="s">
        <v>242</v>
      </c>
      <c r="I12" t="s">
        <v>14</v>
      </c>
      <c r="J12">
        <v>5.6379999999999998E-3</v>
      </c>
      <c r="K12">
        <v>7.659E-3</v>
      </c>
      <c r="L12">
        <f t="shared" ref="L12" si="4">_xlfn.STDEV.S(K11:K20)</f>
        <v>8.5817700841829756E-5</v>
      </c>
      <c r="N12">
        <f>E111</f>
        <v>1.0696755000000002</v>
      </c>
      <c r="O12">
        <f>L111</f>
        <v>0.47594660000000005</v>
      </c>
      <c r="P12" s="3">
        <f t="shared" si="0"/>
        <v>-0.55505515457725263</v>
      </c>
    </row>
    <row r="13" spans="1:25">
      <c r="A13" t="s">
        <v>243</v>
      </c>
      <c r="B13" t="s">
        <v>14</v>
      </c>
      <c r="C13">
        <v>5.607E-3</v>
      </c>
      <c r="D13">
        <v>7.8750000000000001E-3</v>
      </c>
      <c r="H13" t="s">
        <v>244</v>
      </c>
      <c r="I13" t="s">
        <v>14</v>
      </c>
      <c r="J13">
        <v>5.6379999999999998E-3</v>
      </c>
      <c r="K13">
        <v>7.489E-3</v>
      </c>
      <c r="N13">
        <f>E121</f>
        <v>1.0755025</v>
      </c>
      <c r="O13">
        <f>L121</f>
        <v>0.47386850000000003</v>
      </c>
      <c r="P13" s="3">
        <f t="shared" si="0"/>
        <v>-0.55939804881904043</v>
      </c>
      <c r="T13" s="3"/>
      <c r="Y13" s="3">
        <f t="shared" ref="Y13:Y33" si="5">P1</f>
        <v>-4.7653646681532796E-2</v>
      </c>
    </row>
    <row r="14" spans="1:25">
      <c r="A14" t="s">
        <v>245</v>
      </c>
      <c r="B14" t="s">
        <v>14</v>
      </c>
      <c r="C14">
        <v>5.607E-3</v>
      </c>
      <c r="D14">
        <v>7.7590000000000003E-3</v>
      </c>
      <c r="H14" t="s">
        <v>246</v>
      </c>
      <c r="I14" t="s">
        <v>14</v>
      </c>
      <c r="J14">
        <v>5.6379999999999998E-3</v>
      </c>
      <c r="K14">
        <v>7.3949999999999997E-3</v>
      </c>
      <c r="N14">
        <f>E131</f>
        <v>3.8230000000000002E-4</v>
      </c>
      <c r="O14">
        <f>L131</f>
        <v>4.797E-4</v>
      </c>
      <c r="P14" s="3">
        <f t="shared" si="0"/>
        <v>0.254773737902171</v>
      </c>
      <c r="T14" s="3"/>
      <c r="Y14" s="3">
        <f t="shared" si="5"/>
        <v>-3.6231884057971127E-2</v>
      </c>
    </row>
    <row r="15" spans="1:25">
      <c r="A15" t="s">
        <v>247</v>
      </c>
      <c r="B15" t="s">
        <v>14</v>
      </c>
      <c r="C15">
        <v>5.607E-3</v>
      </c>
      <c r="D15">
        <v>7.8750000000000001E-3</v>
      </c>
      <c r="H15" t="s">
        <v>248</v>
      </c>
      <c r="I15" t="s">
        <v>14</v>
      </c>
      <c r="J15">
        <v>5.6379999999999998E-3</v>
      </c>
      <c r="K15">
        <v>7.5550000000000001E-3</v>
      </c>
      <c r="N15">
        <f>E141</f>
        <v>3.8399999999999996E-4</v>
      </c>
      <c r="O15">
        <f>L141</f>
        <v>4.659000000000001E-4</v>
      </c>
      <c r="P15" s="3">
        <f t="shared" si="0"/>
        <v>0.21328125000000042</v>
      </c>
      <c r="T15" s="3"/>
      <c r="Y15" s="3">
        <f t="shared" si="5"/>
        <v>-4.7841713646908604E-2</v>
      </c>
    </row>
    <row r="16" spans="1:25">
      <c r="A16" t="s">
        <v>249</v>
      </c>
      <c r="B16" t="s">
        <v>14</v>
      </c>
      <c r="C16">
        <v>5.607E-3</v>
      </c>
      <c r="D16">
        <v>7.7650000000000002E-3</v>
      </c>
      <c r="H16" t="s">
        <v>250</v>
      </c>
      <c r="I16" t="s">
        <v>14</v>
      </c>
      <c r="J16">
        <v>5.6379999999999998E-3</v>
      </c>
      <c r="K16">
        <v>7.5900000000000004E-3</v>
      </c>
      <c r="N16">
        <f>E151</f>
        <v>0.1956406</v>
      </c>
      <c r="O16">
        <f>L151</f>
        <v>0.11923309999999998</v>
      </c>
      <c r="P16" s="3">
        <f t="shared" si="0"/>
        <v>-0.39055032544369633</v>
      </c>
      <c r="T16" s="3"/>
      <c r="Y16" s="3">
        <f t="shared" si="5"/>
        <v>-0.1152530075024308</v>
      </c>
    </row>
    <row r="17" spans="1:25">
      <c r="A17" t="s">
        <v>251</v>
      </c>
      <c r="B17" t="s">
        <v>14</v>
      </c>
      <c r="C17">
        <v>5.607E-3</v>
      </c>
      <c r="D17">
        <v>7.7120000000000001E-3</v>
      </c>
      <c r="H17" t="s">
        <v>252</v>
      </c>
      <c r="I17" t="s">
        <v>14</v>
      </c>
      <c r="J17">
        <v>5.6379999999999998E-3</v>
      </c>
      <c r="K17">
        <v>7.5490000000000002E-3</v>
      </c>
      <c r="N17">
        <f>E161</f>
        <v>0.20092139999999997</v>
      </c>
      <c r="O17">
        <f>L161</f>
        <v>0.11875869999999999</v>
      </c>
      <c r="P17" s="3">
        <f t="shared" si="0"/>
        <v>-0.40892956151012283</v>
      </c>
      <c r="T17" s="3"/>
      <c r="Y17" s="3">
        <f t="shared" si="5"/>
        <v>-0.1318174554254273</v>
      </c>
    </row>
    <row r="18" spans="1:25">
      <c r="A18" t="s">
        <v>253</v>
      </c>
      <c r="B18" t="s">
        <v>14</v>
      </c>
      <c r="C18">
        <v>5.607E-3</v>
      </c>
      <c r="D18">
        <v>7.7920000000000003E-3</v>
      </c>
      <c r="H18" t="s">
        <v>254</v>
      </c>
      <c r="I18" t="s">
        <v>14</v>
      </c>
      <c r="J18">
        <v>5.6379999999999998E-3</v>
      </c>
      <c r="K18">
        <v>7.6109999999999997E-3</v>
      </c>
      <c r="N18">
        <f>E171</f>
        <v>0.20605579999999998</v>
      </c>
      <c r="O18">
        <f>L171</f>
        <v>0.11889480000000001</v>
      </c>
      <c r="P18" s="3">
        <f t="shared" si="0"/>
        <v>-0.42299707166699496</v>
      </c>
      <c r="T18" s="3"/>
      <c r="Y18" s="3">
        <f t="shared" si="5"/>
        <v>-0.15994151058218942</v>
      </c>
    </row>
    <row r="19" spans="1:25">
      <c r="A19" t="s">
        <v>245</v>
      </c>
      <c r="B19" t="s">
        <v>14</v>
      </c>
      <c r="C19">
        <v>5.607E-3</v>
      </c>
      <c r="D19">
        <v>8.1869999999999998E-3</v>
      </c>
      <c r="H19" t="s">
        <v>255</v>
      </c>
      <c r="I19" t="s">
        <v>14</v>
      </c>
      <c r="J19">
        <v>5.6379999999999998E-3</v>
      </c>
      <c r="K19">
        <v>7.554E-3</v>
      </c>
      <c r="N19">
        <f>E181</f>
        <v>0.20100930000000003</v>
      </c>
      <c r="O19">
        <f>L181</f>
        <v>0.11916690000000001</v>
      </c>
      <c r="P19" s="3">
        <f t="shared" si="0"/>
        <v>-0.40715728078253099</v>
      </c>
      <c r="T19" s="3"/>
      <c r="Y19" s="3">
        <f t="shared" si="5"/>
        <v>-0.12206787556147061</v>
      </c>
    </row>
    <row r="20" spans="1:25">
      <c r="A20" t="s">
        <v>256</v>
      </c>
      <c r="B20" t="s">
        <v>14</v>
      </c>
      <c r="C20">
        <v>5.607E-3</v>
      </c>
      <c r="D20">
        <v>7.7920000000000003E-3</v>
      </c>
      <c r="H20" t="s">
        <v>257</v>
      </c>
      <c r="I20" t="s">
        <v>14</v>
      </c>
      <c r="J20">
        <v>5.6379999999999998E-3</v>
      </c>
      <c r="K20">
        <v>7.5700000000000003E-3</v>
      </c>
      <c r="N20">
        <f>E191</f>
        <v>0.20398670000000002</v>
      </c>
      <c r="O20">
        <f>L191</f>
        <v>0.11917309999999999</v>
      </c>
      <c r="P20" s="3">
        <f t="shared" si="0"/>
        <v>-0.41578004840511673</v>
      </c>
      <c r="T20" s="3"/>
      <c r="Y20" s="3">
        <f t="shared" si="5"/>
        <v>-0.55684094158681263</v>
      </c>
    </row>
    <row r="21" spans="1:25">
      <c r="A21" t="s">
        <v>258</v>
      </c>
      <c r="B21" t="s">
        <v>13</v>
      </c>
      <c r="C21">
        <v>5.9909999999999998E-3</v>
      </c>
      <c r="D21">
        <v>8.2909999999999998E-3</v>
      </c>
      <c r="E21">
        <f t="shared" ref="E21" si="6">AVERAGE(D21:D30)</f>
        <v>8.3190999999999994E-3</v>
      </c>
      <c r="H21" t="s">
        <v>259</v>
      </c>
      <c r="I21" t="s">
        <v>13</v>
      </c>
      <c r="J21">
        <v>5.2570000000000004E-3</v>
      </c>
      <c r="K21">
        <v>8.3649999999999992E-3</v>
      </c>
      <c r="L21">
        <f t="shared" ref="L21" si="7">AVERAGE(K21:K30)</f>
        <v>7.9211000000000021E-3</v>
      </c>
      <c r="N21">
        <f>E201</f>
        <v>9.7099999999999989E-5</v>
      </c>
      <c r="O21">
        <f>L201</f>
        <v>1.1610000000000002E-4</v>
      </c>
      <c r="P21" s="3">
        <f t="shared" si="0"/>
        <v>0.19567456230690042</v>
      </c>
      <c r="T21" s="3"/>
      <c r="Y21" s="3">
        <f t="shared" si="5"/>
        <v>-0.55891326034477395</v>
      </c>
    </row>
    <row r="22" spans="1:25">
      <c r="A22" t="s">
        <v>260</v>
      </c>
      <c r="B22" t="s">
        <v>13</v>
      </c>
      <c r="C22">
        <v>5.9909999999999998E-3</v>
      </c>
      <c r="D22">
        <v>8.2909999999999998E-3</v>
      </c>
      <c r="E22">
        <f t="shared" ref="E22" si="8">_xlfn.STDEV.S(D21:D30)</f>
        <v>3.7684214201705141E-5</v>
      </c>
      <c r="H22" t="s">
        <v>261</v>
      </c>
      <c r="I22" t="s">
        <v>13</v>
      </c>
      <c r="J22">
        <v>5.2570000000000004E-3</v>
      </c>
      <c r="K22">
        <v>7.6360000000000004E-3</v>
      </c>
      <c r="L22">
        <f t="shared" ref="L22" si="9">_xlfn.STDEV.S(K21:K30)</f>
        <v>2.7173248691395784E-4</v>
      </c>
      <c r="T22" s="3"/>
      <c r="Y22" s="3">
        <f t="shared" si="5"/>
        <v>-0.55676743168092557</v>
      </c>
    </row>
    <row r="23" spans="1:25">
      <c r="A23" t="s">
        <v>262</v>
      </c>
      <c r="B23" t="s">
        <v>13</v>
      </c>
      <c r="C23">
        <v>5.9909999999999998E-3</v>
      </c>
      <c r="D23">
        <v>8.2850000000000007E-3</v>
      </c>
      <c r="H23" t="s">
        <v>263</v>
      </c>
      <c r="I23" t="s">
        <v>13</v>
      </c>
      <c r="J23">
        <v>5.2570000000000004E-3</v>
      </c>
      <c r="K23">
        <v>8.1899999999999994E-3</v>
      </c>
      <c r="T23" s="3"/>
      <c r="Y23" s="3">
        <f t="shared" si="5"/>
        <v>-0.55457151196616161</v>
      </c>
    </row>
    <row r="24" spans="1:25">
      <c r="A24" t="s">
        <v>264</v>
      </c>
      <c r="B24" t="s">
        <v>13</v>
      </c>
      <c r="C24">
        <v>5.9909999999999998E-3</v>
      </c>
      <c r="D24">
        <v>8.2909999999999998E-3</v>
      </c>
      <c r="H24" t="s">
        <v>265</v>
      </c>
      <c r="I24" t="s">
        <v>13</v>
      </c>
      <c r="J24">
        <v>5.2570000000000004E-3</v>
      </c>
      <c r="K24">
        <v>7.6080000000000002E-3</v>
      </c>
      <c r="T24" s="3"/>
      <c r="Y24" s="3">
        <f t="shared" si="5"/>
        <v>-0.55505515457725263</v>
      </c>
    </row>
    <row r="25" spans="1:25">
      <c r="A25" t="s">
        <v>266</v>
      </c>
      <c r="B25" t="s">
        <v>13</v>
      </c>
      <c r="C25">
        <v>5.9909999999999998E-3</v>
      </c>
      <c r="D25">
        <v>8.2939999999999993E-3</v>
      </c>
      <c r="H25" t="s">
        <v>267</v>
      </c>
      <c r="I25" t="s">
        <v>13</v>
      </c>
      <c r="J25">
        <v>5.2570000000000004E-3</v>
      </c>
      <c r="K25">
        <v>8.1700000000000002E-3</v>
      </c>
      <c r="T25" s="3"/>
      <c r="Y25" s="3">
        <f t="shared" si="5"/>
        <v>-0.55939804881904043</v>
      </c>
    </row>
    <row r="26" spans="1:25">
      <c r="A26" t="s">
        <v>268</v>
      </c>
      <c r="B26" t="s">
        <v>13</v>
      </c>
      <c r="C26">
        <v>5.9909999999999998E-3</v>
      </c>
      <c r="D26">
        <v>8.3379999999999999E-3</v>
      </c>
      <c r="H26" t="s">
        <v>269</v>
      </c>
      <c r="I26" t="s">
        <v>13</v>
      </c>
      <c r="J26">
        <v>5.2570000000000004E-3</v>
      </c>
      <c r="K26">
        <v>8.1259999999999995E-3</v>
      </c>
      <c r="T26" s="3"/>
      <c r="X26" s="7"/>
      <c r="Y26" s="3">
        <f t="shared" si="5"/>
        <v>0.254773737902171</v>
      </c>
    </row>
    <row r="27" spans="1:25">
      <c r="A27" t="s">
        <v>270</v>
      </c>
      <c r="B27" t="s">
        <v>13</v>
      </c>
      <c r="C27">
        <v>5.9909999999999998E-3</v>
      </c>
      <c r="D27">
        <v>8.3079999999999994E-3</v>
      </c>
      <c r="H27" t="s">
        <v>271</v>
      </c>
      <c r="I27" t="s">
        <v>13</v>
      </c>
      <c r="J27">
        <v>5.2570000000000004E-3</v>
      </c>
      <c r="K27">
        <v>7.7720000000000003E-3</v>
      </c>
      <c r="T27" s="3"/>
      <c r="X27" s="7"/>
      <c r="Y27" s="3">
        <f t="shared" si="5"/>
        <v>0.21328125000000042</v>
      </c>
    </row>
    <row r="28" spans="1:25">
      <c r="A28" t="s">
        <v>272</v>
      </c>
      <c r="B28" t="s">
        <v>13</v>
      </c>
      <c r="C28">
        <v>5.9909999999999998E-3</v>
      </c>
      <c r="D28">
        <v>8.3289999999999996E-3</v>
      </c>
      <c r="H28" t="s">
        <v>273</v>
      </c>
      <c r="I28" t="s">
        <v>13</v>
      </c>
      <c r="J28">
        <v>5.2570000000000004E-3</v>
      </c>
      <c r="K28">
        <v>7.7270000000000004E-3</v>
      </c>
      <c r="T28" s="3"/>
      <c r="X28" s="7"/>
      <c r="Y28" s="3">
        <f t="shared" si="5"/>
        <v>-0.39055032544369633</v>
      </c>
    </row>
    <row r="29" spans="1:25">
      <c r="A29" t="s">
        <v>274</v>
      </c>
      <c r="B29" t="s">
        <v>13</v>
      </c>
      <c r="C29">
        <v>5.9909999999999998E-3</v>
      </c>
      <c r="D29">
        <v>8.3899999999999999E-3</v>
      </c>
      <c r="H29" t="s">
        <v>275</v>
      </c>
      <c r="I29" t="s">
        <v>13</v>
      </c>
      <c r="J29">
        <v>5.2570000000000004E-3</v>
      </c>
      <c r="K29">
        <v>7.9240000000000005E-3</v>
      </c>
      <c r="T29" s="3"/>
      <c r="X29" s="8"/>
      <c r="Y29" s="3">
        <f t="shared" si="5"/>
        <v>-0.40892956151012283</v>
      </c>
    </row>
    <row r="30" spans="1:25">
      <c r="A30" t="s">
        <v>276</v>
      </c>
      <c r="B30" t="s">
        <v>13</v>
      </c>
      <c r="C30">
        <v>5.9909999999999998E-3</v>
      </c>
      <c r="D30">
        <v>8.3739999999999995E-3</v>
      </c>
      <c r="H30" t="s">
        <v>277</v>
      </c>
      <c r="I30" t="s">
        <v>13</v>
      </c>
      <c r="J30">
        <v>5.2570000000000004E-3</v>
      </c>
      <c r="K30">
        <v>7.6930000000000002E-3</v>
      </c>
      <c r="T30" s="3"/>
      <c r="Y30" s="3">
        <f t="shared" si="5"/>
        <v>-0.42299707166699496</v>
      </c>
    </row>
    <row r="31" spans="1:25">
      <c r="A31" t="s">
        <v>278</v>
      </c>
      <c r="B31" t="s">
        <v>12</v>
      </c>
      <c r="C31">
        <v>1.4238000000000001E-2</v>
      </c>
      <c r="D31">
        <v>3.5972999999999998E-2</v>
      </c>
      <c r="E31">
        <f t="shared" ref="E31" si="10">AVERAGE(D31:D40)</f>
        <v>3.4455500000000007E-2</v>
      </c>
      <c r="H31" t="s">
        <v>279</v>
      </c>
      <c r="I31" t="s">
        <v>12</v>
      </c>
      <c r="J31">
        <v>1.5193999999999999E-2</v>
      </c>
      <c r="K31">
        <v>3.1898000000000003E-2</v>
      </c>
      <c r="L31">
        <f t="shared" ref="L31" si="11">AVERAGE(K31:K40)</f>
        <v>3.0484400000000002E-2</v>
      </c>
      <c r="T31" s="3"/>
      <c r="Y31" s="3">
        <f t="shared" si="5"/>
        <v>-0.40715728078253099</v>
      </c>
    </row>
    <row r="32" spans="1:25">
      <c r="A32" t="s">
        <v>280</v>
      </c>
      <c r="B32" t="s">
        <v>12</v>
      </c>
      <c r="C32">
        <v>1.4238000000000001E-2</v>
      </c>
      <c r="D32">
        <v>3.6180999999999998E-2</v>
      </c>
      <c r="E32">
        <f t="shared" ref="E32" si="12">_xlfn.STDEV.S(D31:D40)</f>
        <v>1.0281059446055802E-3</v>
      </c>
      <c r="H32" t="s">
        <v>281</v>
      </c>
      <c r="I32" t="s">
        <v>12</v>
      </c>
      <c r="J32">
        <v>1.5193999999999999E-2</v>
      </c>
      <c r="K32">
        <v>3.1635999999999997E-2</v>
      </c>
      <c r="L32">
        <f t="shared" ref="L32" si="13">_xlfn.STDEV.S(K31:K40)</f>
        <v>7.9739133010920901E-4</v>
      </c>
      <c r="T32" s="3"/>
      <c r="Y32" s="3">
        <f t="shared" si="5"/>
        <v>-0.41578004840511673</v>
      </c>
    </row>
    <row r="33" spans="1:25">
      <c r="A33" t="s">
        <v>282</v>
      </c>
      <c r="B33" t="s">
        <v>12</v>
      </c>
      <c r="C33">
        <v>1.4238000000000001E-2</v>
      </c>
      <c r="D33">
        <v>3.3883000000000003E-2</v>
      </c>
      <c r="H33" t="s">
        <v>283</v>
      </c>
      <c r="I33" t="s">
        <v>12</v>
      </c>
      <c r="J33">
        <v>1.5193999999999999E-2</v>
      </c>
      <c r="K33">
        <v>3.1094E-2</v>
      </c>
      <c r="T33" s="3"/>
      <c r="W33" s="6"/>
      <c r="X33" s="6"/>
      <c r="Y33" s="3">
        <f t="shared" si="5"/>
        <v>0.19567456230690042</v>
      </c>
    </row>
    <row r="34" spans="1:25">
      <c r="A34" t="s">
        <v>284</v>
      </c>
      <c r="B34" t="s">
        <v>12</v>
      </c>
      <c r="C34">
        <v>1.4238000000000001E-2</v>
      </c>
      <c r="D34">
        <v>3.3392999999999999E-2</v>
      </c>
      <c r="H34" t="s">
        <v>285</v>
      </c>
      <c r="I34" t="s">
        <v>12</v>
      </c>
      <c r="J34">
        <v>1.5193999999999999E-2</v>
      </c>
      <c r="K34">
        <v>3.04E-2</v>
      </c>
      <c r="X34" s="6"/>
    </row>
    <row r="35" spans="1:25">
      <c r="A35" t="s">
        <v>286</v>
      </c>
      <c r="B35" t="s">
        <v>12</v>
      </c>
      <c r="C35">
        <v>1.4238000000000001E-2</v>
      </c>
      <c r="D35">
        <v>3.4026000000000001E-2</v>
      </c>
      <c r="H35" t="s">
        <v>287</v>
      </c>
      <c r="I35" t="s">
        <v>12</v>
      </c>
      <c r="J35">
        <v>1.5193999999999999E-2</v>
      </c>
      <c r="K35">
        <v>3.0360999999999999E-2</v>
      </c>
      <c r="Y35" s="3">
        <f>AVERAGE(Y13:Y33)</f>
        <v>-0.25638277047772801</v>
      </c>
    </row>
    <row r="36" spans="1:25">
      <c r="A36" t="s">
        <v>288</v>
      </c>
      <c r="B36" t="s">
        <v>12</v>
      </c>
      <c r="C36">
        <v>1.4238000000000001E-2</v>
      </c>
      <c r="D36">
        <v>3.4759999999999999E-2</v>
      </c>
      <c r="H36" t="s">
        <v>289</v>
      </c>
      <c r="I36" t="s">
        <v>12</v>
      </c>
      <c r="J36">
        <v>1.5193999999999999E-2</v>
      </c>
      <c r="K36">
        <v>3.031E-2</v>
      </c>
    </row>
    <row r="37" spans="1:25">
      <c r="A37" t="s">
        <v>290</v>
      </c>
      <c r="B37" t="s">
        <v>12</v>
      </c>
      <c r="C37">
        <v>1.4238000000000001E-2</v>
      </c>
      <c r="D37">
        <v>3.4644000000000001E-2</v>
      </c>
      <c r="H37" t="s">
        <v>291</v>
      </c>
      <c r="I37" t="s">
        <v>12</v>
      </c>
      <c r="J37">
        <v>1.5193999999999999E-2</v>
      </c>
      <c r="K37">
        <v>2.9752000000000001E-2</v>
      </c>
    </row>
    <row r="38" spans="1:25">
      <c r="A38" t="s">
        <v>292</v>
      </c>
      <c r="B38" t="s">
        <v>12</v>
      </c>
      <c r="C38">
        <v>1.4238000000000001E-2</v>
      </c>
      <c r="D38">
        <v>3.4909000000000003E-2</v>
      </c>
      <c r="H38" t="s">
        <v>293</v>
      </c>
      <c r="I38" t="s">
        <v>12</v>
      </c>
      <c r="J38">
        <v>1.5193999999999999E-2</v>
      </c>
      <c r="K38">
        <v>2.9919999999999999E-2</v>
      </c>
    </row>
    <row r="39" spans="1:25">
      <c r="A39" t="s">
        <v>294</v>
      </c>
      <c r="B39" t="s">
        <v>12</v>
      </c>
      <c r="C39">
        <v>1.4238000000000001E-2</v>
      </c>
      <c r="D39">
        <v>3.3392999999999999E-2</v>
      </c>
      <c r="H39" t="s">
        <v>295</v>
      </c>
      <c r="I39" t="s">
        <v>12</v>
      </c>
      <c r="J39">
        <v>1.5193999999999999E-2</v>
      </c>
      <c r="K39">
        <v>2.9738000000000001E-2</v>
      </c>
    </row>
    <row r="40" spans="1:25">
      <c r="A40" t="s">
        <v>296</v>
      </c>
      <c r="B40" t="s">
        <v>12</v>
      </c>
      <c r="C40">
        <v>1.4238000000000001E-2</v>
      </c>
      <c r="D40">
        <v>3.3392999999999999E-2</v>
      </c>
      <c r="H40" t="s">
        <v>297</v>
      </c>
      <c r="I40" t="s">
        <v>12</v>
      </c>
      <c r="J40">
        <v>1.5193999999999999E-2</v>
      </c>
      <c r="K40">
        <v>2.9735000000000001E-2</v>
      </c>
    </row>
    <row r="41" spans="1:25">
      <c r="A41" t="s">
        <v>298</v>
      </c>
      <c r="B41" t="s">
        <v>15</v>
      </c>
      <c r="C41">
        <v>1.6837000000000001E-2</v>
      </c>
      <c r="D41">
        <v>3.5979999999999998E-2</v>
      </c>
      <c r="E41">
        <f t="shared" ref="E41" si="14">AVERAGE(D41:D50)</f>
        <v>3.5042399999999994E-2</v>
      </c>
      <c r="H41" t="s">
        <v>299</v>
      </c>
      <c r="I41" t="s">
        <v>15</v>
      </c>
      <c r="J41">
        <v>1.6605999999999999E-2</v>
      </c>
      <c r="K41">
        <v>2.9798999999999999E-2</v>
      </c>
      <c r="L41">
        <f t="shared" ref="L41" si="15">AVERAGE(K41:K50)</f>
        <v>3.0423200000000001E-2</v>
      </c>
    </row>
    <row r="42" spans="1:25">
      <c r="A42" t="s">
        <v>300</v>
      </c>
      <c r="B42" t="s">
        <v>15</v>
      </c>
      <c r="C42">
        <v>1.6837000000000001E-2</v>
      </c>
      <c r="D42">
        <v>3.5521999999999998E-2</v>
      </c>
      <c r="E42">
        <f t="shared" ref="E42" si="16">_xlfn.STDEV.S(D41:D50)</f>
        <v>1.3599665191957235E-3</v>
      </c>
      <c r="H42" t="s">
        <v>301</v>
      </c>
      <c r="I42" t="s">
        <v>15</v>
      </c>
      <c r="J42">
        <v>1.6605999999999999E-2</v>
      </c>
      <c r="K42">
        <v>3.1676999999999997E-2</v>
      </c>
      <c r="L42">
        <f t="shared" ref="L42" si="17">_xlfn.STDEV.S(K41:K50)</f>
        <v>6.3602389892204487E-4</v>
      </c>
    </row>
    <row r="43" spans="1:25">
      <c r="A43" t="s">
        <v>302</v>
      </c>
      <c r="B43" t="s">
        <v>15</v>
      </c>
      <c r="C43">
        <v>1.6837000000000001E-2</v>
      </c>
      <c r="D43">
        <v>3.4313000000000003E-2</v>
      </c>
      <c r="H43" t="s">
        <v>303</v>
      </c>
      <c r="I43" t="s">
        <v>15</v>
      </c>
      <c r="J43">
        <v>1.6605999999999999E-2</v>
      </c>
      <c r="K43">
        <v>3.0495000000000001E-2</v>
      </c>
    </row>
    <row r="44" spans="1:25">
      <c r="A44" t="s">
        <v>304</v>
      </c>
      <c r="B44" t="s">
        <v>15</v>
      </c>
      <c r="C44">
        <v>1.6837000000000001E-2</v>
      </c>
      <c r="D44">
        <v>3.3618000000000002E-2</v>
      </c>
      <c r="H44" t="s">
        <v>305</v>
      </c>
      <c r="I44" t="s">
        <v>15</v>
      </c>
      <c r="J44">
        <v>1.6605999999999999E-2</v>
      </c>
      <c r="K44">
        <v>3.0498000000000001E-2</v>
      </c>
    </row>
    <row r="45" spans="1:25">
      <c r="A45" t="s">
        <v>306</v>
      </c>
      <c r="B45" t="s">
        <v>15</v>
      </c>
      <c r="C45">
        <v>1.6837000000000001E-2</v>
      </c>
      <c r="D45">
        <v>3.4632000000000003E-2</v>
      </c>
      <c r="H45" t="s">
        <v>307</v>
      </c>
      <c r="I45" t="s">
        <v>15</v>
      </c>
      <c r="J45">
        <v>1.6605999999999999E-2</v>
      </c>
      <c r="K45">
        <v>3.0210000000000001E-2</v>
      </c>
    </row>
    <row r="46" spans="1:25">
      <c r="A46" t="s">
        <v>308</v>
      </c>
      <c r="B46" t="s">
        <v>15</v>
      </c>
      <c r="C46">
        <v>1.6837000000000001E-2</v>
      </c>
      <c r="D46">
        <v>3.4203999999999998E-2</v>
      </c>
      <c r="H46" t="s">
        <v>309</v>
      </c>
      <c r="I46" t="s">
        <v>15</v>
      </c>
      <c r="J46">
        <v>1.6605999999999999E-2</v>
      </c>
      <c r="K46">
        <v>3.1230000000000001E-2</v>
      </c>
    </row>
    <row r="47" spans="1:25">
      <c r="A47" t="s">
        <v>310</v>
      </c>
      <c r="B47" t="s">
        <v>15</v>
      </c>
      <c r="C47">
        <v>1.6837000000000001E-2</v>
      </c>
      <c r="D47">
        <v>3.3618000000000002E-2</v>
      </c>
      <c r="H47" t="s">
        <v>311</v>
      </c>
      <c r="I47" t="s">
        <v>15</v>
      </c>
      <c r="J47">
        <v>1.6605999999999999E-2</v>
      </c>
      <c r="K47">
        <v>3.0377999999999999E-2</v>
      </c>
    </row>
    <row r="48" spans="1:25">
      <c r="A48" t="s">
        <v>312</v>
      </c>
      <c r="B48" t="s">
        <v>15</v>
      </c>
      <c r="C48">
        <v>1.6837000000000001E-2</v>
      </c>
      <c r="D48">
        <v>3.4155999999999999E-2</v>
      </c>
      <c r="H48" t="s">
        <v>313</v>
      </c>
      <c r="I48" t="s">
        <v>15</v>
      </c>
      <c r="J48">
        <v>1.6605999999999999E-2</v>
      </c>
      <c r="K48">
        <v>3.0294000000000001E-2</v>
      </c>
    </row>
    <row r="49" spans="1:12">
      <c r="A49" t="s">
        <v>314</v>
      </c>
      <c r="B49" t="s">
        <v>15</v>
      </c>
      <c r="C49">
        <v>1.6837000000000001E-2</v>
      </c>
      <c r="D49">
        <v>3.7365000000000002E-2</v>
      </c>
      <c r="H49" t="s">
        <v>315</v>
      </c>
      <c r="I49" t="s">
        <v>15</v>
      </c>
      <c r="J49">
        <v>1.6605999999999999E-2</v>
      </c>
      <c r="K49">
        <v>3.0171E-2</v>
      </c>
    </row>
    <row r="50" spans="1:12">
      <c r="A50" t="s">
        <v>316</v>
      </c>
      <c r="B50" t="s">
        <v>15</v>
      </c>
      <c r="C50">
        <v>1.6837000000000001E-2</v>
      </c>
      <c r="D50">
        <v>3.7016E-2</v>
      </c>
      <c r="H50" t="s">
        <v>317</v>
      </c>
      <c r="I50" t="s">
        <v>15</v>
      </c>
      <c r="J50">
        <v>1.6605999999999999E-2</v>
      </c>
      <c r="K50">
        <v>2.9479999999999999E-2</v>
      </c>
    </row>
    <row r="51" spans="1:12">
      <c r="A51" t="s">
        <v>318</v>
      </c>
      <c r="B51" t="s">
        <v>14</v>
      </c>
      <c r="C51">
        <v>8.94E-3</v>
      </c>
      <c r="D51">
        <v>3.5255000000000002E-2</v>
      </c>
      <c r="E51">
        <f t="shared" ref="E51" si="18">AVERAGE(D51:D60)</f>
        <v>3.54936E-2</v>
      </c>
      <c r="H51" t="s">
        <v>319</v>
      </c>
      <c r="I51" t="s">
        <v>14</v>
      </c>
      <c r="J51">
        <v>8.659E-3</v>
      </c>
      <c r="K51">
        <v>2.9978999999999999E-2</v>
      </c>
      <c r="L51">
        <f t="shared" ref="L51" si="19">AVERAGE(K51:K60)</f>
        <v>2.9816700000000002E-2</v>
      </c>
    </row>
    <row r="52" spans="1:12">
      <c r="A52" t="s">
        <v>320</v>
      </c>
      <c r="B52" t="s">
        <v>14</v>
      </c>
      <c r="C52">
        <v>8.94E-3</v>
      </c>
      <c r="D52">
        <v>3.5255000000000002E-2</v>
      </c>
      <c r="E52">
        <f t="shared" ref="E52" si="20">_xlfn.STDEV.S(D51:D60)</f>
        <v>1.0611287700683023E-3</v>
      </c>
      <c r="H52" t="s">
        <v>321</v>
      </c>
      <c r="I52" t="s">
        <v>14</v>
      </c>
      <c r="J52">
        <v>8.659E-3</v>
      </c>
      <c r="K52">
        <v>2.9774999999999999E-2</v>
      </c>
      <c r="L52">
        <f t="shared" ref="L52" si="21">_xlfn.STDEV.S(K51:K60)</f>
        <v>3.9805975263352888E-4</v>
      </c>
    </row>
    <row r="53" spans="1:12">
      <c r="A53" t="s">
        <v>322</v>
      </c>
      <c r="B53" t="s">
        <v>14</v>
      </c>
      <c r="C53">
        <v>8.94E-3</v>
      </c>
      <c r="D53">
        <v>3.5448E-2</v>
      </c>
      <c r="H53" t="s">
        <v>323</v>
      </c>
      <c r="I53" t="s">
        <v>14</v>
      </c>
      <c r="J53">
        <v>8.659E-3</v>
      </c>
      <c r="K53">
        <v>2.971E-2</v>
      </c>
    </row>
    <row r="54" spans="1:12">
      <c r="A54" t="s">
        <v>324</v>
      </c>
      <c r="B54" t="s">
        <v>14</v>
      </c>
      <c r="C54">
        <v>8.94E-3</v>
      </c>
      <c r="D54">
        <v>3.644E-2</v>
      </c>
      <c r="H54" t="s">
        <v>325</v>
      </c>
      <c r="I54" t="s">
        <v>14</v>
      </c>
      <c r="J54">
        <v>8.659E-3</v>
      </c>
      <c r="K54">
        <v>2.9618999999999999E-2</v>
      </c>
    </row>
    <row r="55" spans="1:12">
      <c r="A55" t="s">
        <v>326</v>
      </c>
      <c r="B55" t="s">
        <v>14</v>
      </c>
      <c r="C55">
        <v>8.94E-3</v>
      </c>
      <c r="D55">
        <v>3.6325000000000003E-2</v>
      </c>
      <c r="H55" t="s">
        <v>327</v>
      </c>
      <c r="I55" t="s">
        <v>14</v>
      </c>
      <c r="J55">
        <v>8.659E-3</v>
      </c>
      <c r="K55">
        <v>2.8875000000000001E-2</v>
      </c>
    </row>
    <row r="56" spans="1:12">
      <c r="A56" t="s">
        <v>328</v>
      </c>
      <c r="B56" t="s">
        <v>14</v>
      </c>
      <c r="C56">
        <v>8.94E-3</v>
      </c>
      <c r="D56">
        <v>3.6366999999999997E-2</v>
      </c>
      <c r="H56" t="s">
        <v>329</v>
      </c>
      <c r="I56" t="s">
        <v>14</v>
      </c>
      <c r="J56">
        <v>8.659E-3</v>
      </c>
      <c r="K56">
        <v>3.0422999999999999E-2</v>
      </c>
    </row>
    <row r="57" spans="1:12">
      <c r="A57" t="s">
        <v>330</v>
      </c>
      <c r="B57" t="s">
        <v>14</v>
      </c>
      <c r="C57">
        <v>8.94E-3</v>
      </c>
      <c r="D57">
        <v>3.5255000000000002E-2</v>
      </c>
      <c r="H57" t="s">
        <v>331</v>
      </c>
      <c r="I57" t="s">
        <v>14</v>
      </c>
      <c r="J57">
        <v>8.659E-3</v>
      </c>
      <c r="K57">
        <v>2.9817E-2</v>
      </c>
    </row>
    <row r="58" spans="1:12">
      <c r="A58" t="s">
        <v>332</v>
      </c>
      <c r="B58" t="s">
        <v>14</v>
      </c>
      <c r="C58">
        <v>8.94E-3</v>
      </c>
      <c r="D58">
        <v>3.4398999999999999E-2</v>
      </c>
      <c r="H58" t="s">
        <v>333</v>
      </c>
      <c r="I58" t="s">
        <v>14</v>
      </c>
      <c r="J58">
        <v>8.659E-3</v>
      </c>
      <c r="K58">
        <v>2.9964999999999999E-2</v>
      </c>
    </row>
    <row r="59" spans="1:12">
      <c r="A59" t="s">
        <v>334</v>
      </c>
      <c r="B59" t="s">
        <v>14</v>
      </c>
      <c r="C59">
        <v>8.94E-3</v>
      </c>
      <c r="D59">
        <v>3.6842E-2</v>
      </c>
      <c r="H59" t="s">
        <v>335</v>
      </c>
      <c r="I59" t="s">
        <v>14</v>
      </c>
      <c r="J59">
        <v>8.659E-3</v>
      </c>
      <c r="K59">
        <v>3.0037000000000001E-2</v>
      </c>
    </row>
    <row r="60" spans="1:12">
      <c r="A60" t="s">
        <v>336</v>
      </c>
      <c r="B60" t="s">
        <v>14</v>
      </c>
      <c r="C60">
        <v>8.94E-3</v>
      </c>
      <c r="D60">
        <v>3.3349999999999998E-2</v>
      </c>
      <c r="H60" t="s">
        <v>337</v>
      </c>
      <c r="I60" t="s">
        <v>14</v>
      </c>
      <c r="J60">
        <v>8.659E-3</v>
      </c>
      <c r="K60">
        <v>2.9967000000000001E-2</v>
      </c>
    </row>
    <row r="61" spans="1:12">
      <c r="A61" t="s">
        <v>338</v>
      </c>
      <c r="B61" t="s">
        <v>13</v>
      </c>
      <c r="C61">
        <v>8.4259999999999995E-3</v>
      </c>
      <c r="D61">
        <v>3.4113999999999998E-2</v>
      </c>
      <c r="E61">
        <f t="shared" ref="E61" si="22">AVERAGE(D61:D70)</f>
        <v>3.3661599999999993E-2</v>
      </c>
      <c r="H61" t="s">
        <v>339</v>
      </c>
      <c r="I61" t="s">
        <v>13</v>
      </c>
      <c r="J61">
        <v>8.2749999999999994E-3</v>
      </c>
      <c r="K61">
        <v>2.9940999999999999E-2</v>
      </c>
      <c r="L61">
        <f t="shared" ref="L61" si="23">AVERAGE(K61:K70)</f>
        <v>2.9552599999999995E-2</v>
      </c>
    </row>
    <row r="62" spans="1:12">
      <c r="A62" t="s">
        <v>340</v>
      </c>
      <c r="B62" t="s">
        <v>13</v>
      </c>
      <c r="C62">
        <v>8.4259999999999995E-3</v>
      </c>
      <c r="D62">
        <v>3.4367000000000002E-2</v>
      </c>
      <c r="E62">
        <f t="shared" ref="E62" si="24">_xlfn.STDEV.S(D61:D70)</f>
        <v>6.3543811657784698E-4</v>
      </c>
      <c r="H62" t="s">
        <v>341</v>
      </c>
      <c r="I62" t="s">
        <v>13</v>
      </c>
      <c r="J62">
        <v>8.2749999999999994E-3</v>
      </c>
      <c r="K62">
        <v>2.9530000000000001E-2</v>
      </c>
      <c r="L62">
        <f t="shared" ref="L62" si="25">_xlfn.STDEV.S(K61:K70)</f>
        <v>3.4136074108713152E-4</v>
      </c>
    </row>
    <row r="63" spans="1:12">
      <c r="A63" t="s">
        <v>342</v>
      </c>
      <c r="B63" t="s">
        <v>13</v>
      </c>
      <c r="C63">
        <v>8.4259999999999995E-3</v>
      </c>
      <c r="D63">
        <v>3.3398999999999998E-2</v>
      </c>
      <c r="H63" t="s">
        <v>343</v>
      </c>
      <c r="I63" t="s">
        <v>13</v>
      </c>
      <c r="J63">
        <v>8.2749999999999994E-3</v>
      </c>
      <c r="K63">
        <v>2.9492999999999998E-2</v>
      </c>
    </row>
    <row r="64" spans="1:12">
      <c r="A64" t="s">
        <v>344</v>
      </c>
      <c r="B64" t="s">
        <v>13</v>
      </c>
      <c r="C64">
        <v>8.4259999999999995E-3</v>
      </c>
      <c r="D64">
        <v>3.3079999999999998E-2</v>
      </c>
      <c r="H64" t="s">
        <v>345</v>
      </c>
      <c r="I64" t="s">
        <v>13</v>
      </c>
      <c r="J64">
        <v>8.2749999999999994E-3</v>
      </c>
      <c r="K64">
        <v>2.9506000000000001E-2</v>
      </c>
    </row>
    <row r="65" spans="1:12">
      <c r="A65" t="s">
        <v>346</v>
      </c>
      <c r="B65" t="s">
        <v>13</v>
      </c>
      <c r="C65">
        <v>8.4259999999999995E-3</v>
      </c>
      <c r="D65">
        <v>3.3000000000000002E-2</v>
      </c>
      <c r="H65" t="s">
        <v>347</v>
      </c>
      <c r="I65" t="s">
        <v>13</v>
      </c>
      <c r="J65">
        <v>8.2749999999999994E-3</v>
      </c>
      <c r="K65">
        <v>2.9352E-2</v>
      </c>
    </row>
    <row r="66" spans="1:12">
      <c r="A66" t="s">
        <v>348</v>
      </c>
      <c r="B66" t="s">
        <v>13</v>
      </c>
      <c r="C66">
        <v>8.4259999999999995E-3</v>
      </c>
      <c r="D66">
        <v>3.2793999999999997E-2</v>
      </c>
      <c r="H66" t="s">
        <v>349</v>
      </c>
      <c r="I66" t="s">
        <v>13</v>
      </c>
      <c r="J66">
        <v>8.2749999999999994E-3</v>
      </c>
      <c r="K66">
        <v>2.9904E-2</v>
      </c>
    </row>
    <row r="67" spans="1:12">
      <c r="A67" t="s">
        <v>350</v>
      </c>
      <c r="B67" t="s">
        <v>13</v>
      </c>
      <c r="C67">
        <v>8.4259999999999995E-3</v>
      </c>
      <c r="D67">
        <v>3.3154999999999997E-2</v>
      </c>
      <c r="H67" t="s">
        <v>351</v>
      </c>
      <c r="I67" t="s">
        <v>13</v>
      </c>
      <c r="J67">
        <v>8.2749999999999994E-3</v>
      </c>
      <c r="K67">
        <v>2.9786E-2</v>
      </c>
    </row>
    <row r="68" spans="1:12">
      <c r="A68" t="s">
        <v>352</v>
      </c>
      <c r="B68" t="s">
        <v>13</v>
      </c>
      <c r="C68">
        <v>8.4259999999999995E-3</v>
      </c>
      <c r="D68">
        <v>3.4113999999999998E-2</v>
      </c>
      <c r="H68" t="s">
        <v>353</v>
      </c>
      <c r="I68" t="s">
        <v>13</v>
      </c>
      <c r="J68">
        <v>8.2749999999999994E-3</v>
      </c>
      <c r="K68">
        <v>2.8740999999999999E-2</v>
      </c>
    </row>
    <row r="69" spans="1:12">
      <c r="A69" t="s">
        <v>354</v>
      </c>
      <c r="B69" t="s">
        <v>13</v>
      </c>
      <c r="C69">
        <v>8.4259999999999995E-3</v>
      </c>
      <c r="D69">
        <v>3.4113999999999998E-2</v>
      </c>
      <c r="H69" t="s">
        <v>355</v>
      </c>
      <c r="I69" t="s">
        <v>13</v>
      </c>
      <c r="J69">
        <v>8.2749999999999994E-3</v>
      </c>
      <c r="K69">
        <v>2.9655000000000001E-2</v>
      </c>
    </row>
    <row r="70" spans="1:12">
      <c r="A70" t="s">
        <v>356</v>
      </c>
      <c r="B70" t="s">
        <v>13</v>
      </c>
      <c r="C70">
        <v>8.4259999999999995E-3</v>
      </c>
      <c r="D70">
        <v>3.4479000000000003E-2</v>
      </c>
      <c r="H70" t="s">
        <v>357</v>
      </c>
      <c r="I70" t="s">
        <v>13</v>
      </c>
      <c r="J70">
        <v>8.2749999999999994E-3</v>
      </c>
      <c r="K70">
        <v>2.9617999999999998E-2</v>
      </c>
    </row>
    <row r="71" spans="1:12">
      <c r="A71" t="s">
        <v>358</v>
      </c>
      <c r="B71" t="s">
        <v>12</v>
      </c>
      <c r="C71">
        <v>0.147254</v>
      </c>
      <c r="D71">
        <v>1.0826709999999999</v>
      </c>
      <c r="E71">
        <f t="shared" ref="E71" si="26">AVERAGE(D71:D80)</f>
        <v>1.0791569999999999</v>
      </c>
      <c r="H71" t="s">
        <v>359</v>
      </c>
      <c r="I71" t="s">
        <v>12</v>
      </c>
      <c r="J71">
        <v>0.14308100000000001</v>
      </c>
      <c r="K71">
        <v>0.47467500000000001</v>
      </c>
      <c r="L71">
        <f t="shared" ref="L71" si="27">AVERAGE(K71:K80)</f>
        <v>0.4782382</v>
      </c>
    </row>
    <row r="72" spans="1:12">
      <c r="A72" t="s">
        <v>360</v>
      </c>
      <c r="B72" t="s">
        <v>12</v>
      </c>
      <c r="C72">
        <v>0.147254</v>
      </c>
      <c r="D72">
        <v>1.0887629999999999</v>
      </c>
      <c r="E72">
        <f t="shared" ref="E72" si="28">_xlfn.STDEV.S(D71:D80)</f>
        <v>7.4121072127522119E-3</v>
      </c>
      <c r="H72" t="s">
        <v>361</v>
      </c>
      <c r="I72" t="s">
        <v>12</v>
      </c>
      <c r="J72">
        <v>0.14308100000000001</v>
      </c>
      <c r="K72">
        <v>0.48103600000000002</v>
      </c>
      <c r="L72">
        <f t="shared" ref="L72" si="29">_xlfn.STDEV.S(K71:K80)</f>
        <v>3.572901584613456E-3</v>
      </c>
    </row>
    <row r="73" spans="1:12">
      <c r="A73" t="s">
        <v>362</v>
      </c>
      <c r="B73" t="s">
        <v>12</v>
      </c>
      <c r="C73">
        <v>0.147254</v>
      </c>
      <c r="D73">
        <v>1.0841190000000001</v>
      </c>
      <c r="H73" t="s">
        <v>363</v>
      </c>
      <c r="I73" t="s">
        <v>12</v>
      </c>
      <c r="J73">
        <v>0.14308100000000001</v>
      </c>
      <c r="K73">
        <v>0.48541600000000001</v>
      </c>
    </row>
    <row r="74" spans="1:12">
      <c r="A74" t="s">
        <v>364</v>
      </c>
      <c r="B74" t="s">
        <v>12</v>
      </c>
      <c r="C74">
        <v>0.147254</v>
      </c>
      <c r="D74">
        <v>1.071842</v>
      </c>
      <c r="H74" t="s">
        <v>365</v>
      </c>
      <c r="I74" t="s">
        <v>12</v>
      </c>
      <c r="J74">
        <v>0.14308100000000001</v>
      </c>
      <c r="K74">
        <v>0.47681800000000002</v>
      </c>
    </row>
    <row r="75" spans="1:12">
      <c r="A75" t="s">
        <v>366</v>
      </c>
      <c r="B75" t="s">
        <v>12</v>
      </c>
      <c r="C75">
        <v>0.147254</v>
      </c>
      <c r="D75">
        <v>1.0767009999999999</v>
      </c>
      <c r="H75" t="s">
        <v>367</v>
      </c>
      <c r="I75" t="s">
        <v>12</v>
      </c>
      <c r="J75">
        <v>0.14308100000000001</v>
      </c>
      <c r="K75">
        <v>0.47826999999999997</v>
      </c>
    </row>
    <row r="76" spans="1:12">
      <c r="A76" t="s">
        <v>368</v>
      </c>
      <c r="B76" t="s">
        <v>12</v>
      </c>
      <c r="C76">
        <v>0.147254</v>
      </c>
      <c r="D76">
        <v>1.0725579999999999</v>
      </c>
      <c r="H76" t="s">
        <v>369</v>
      </c>
      <c r="I76" t="s">
        <v>12</v>
      </c>
      <c r="J76">
        <v>0.14308100000000001</v>
      </c>
      <c r="K76">
        <v>0.480576</v>
      </c>
    </row>
    <row r="77" spans="1:12">
      <c r="A77" t="s">
        <v>370</v>
      </c>
      <c r="B77" t="s">
        <v>12</v>
      </c>
      <c r="C77">
        <v>0.147254</v>
      </c>
      <c r="D77">
        <v>1.0767990000000001</v>
      </c>
      <c r="H77" t="s">
        <v>371</v>
      </c>
      <c r="I77" t="s">
        <v>12</v>
      </c>
      <c r="J77">
        <v>0.14308100000000001</v>
      </c>
      <c r="K77">
        <v>0.47552100000000003</v>
      </c>
    </row>
    <row r="78" spans="1:12">
      <c r="A78" t="s">
        <v>372</v>
      </c>
      <c r="B78" t="s">
        <v>12</v>
      </c>
      <c r="C78">
        <v>0.147254</v>
      </c>
      <c r="D78">
        <v>1.0710109999999999</v>
      </c>
      <c r="H78" t="s">
        <v>373</v>
      </c>
      <c r="I78" t="s">
        <v>12</v>
      </c>
      <c r="J78">
        <v>0.14308100000000001</v>
      </c>
      <c r="K78">
        <v>0.47326699999999999</v>
      </c>
    </row>
    <row r="79" spans="1:12">
      <c r="A79" t="s">
        <v>374</v>
      </c>
      <c r="B79" t="s">
        <v>12</v>
      </c>
      <c r="C79">
        <v>0.147254</v>
      </c>
      <c r="D79">
        <v>1.074848</v>
      </c>
      <c r="H79" t="s">
        <v>375</v>
      </c>
      <c r="I79" t="s">
        <v>12</v>
      </c>
      <c r="J79">
        <v>0.14308100000000001</v>
      </c>
      <c r="K79">
        <v>0.47966900000000001</v>
      </c>
    </row>
    <row r="80" spans="1:12">
      <c r="A80" t="s">
        <v>376</v>
      </c>
      <c r="B80" t="s">
        <v>12</v>
      </c>
      <c r="C80">
        <v>0.147254</v>
      </c>
      <c r="D80">
        <v>1.092258</v>
      </c>
      <c r="H80" t="s">
        <v>377</v>
      </c>
      <c r="I80" t="s">
        <v>12</v>
      </c>
      <c r="J80">
        <v>0.14308100000000001</v>
      </c>
      <c r="K80">
        <v>0.477134</v>
      </c>
    </row>
    <row r="81" spans="1:12">
      <c r="A81" t="s">
        <v>378</v>
      </c>
      <c r="B81" t="s">
        <v>15</v>
      </c>
      <c r="C81">
        <v>0.15118100000000001</v>
      </c>
      <c r="D81">
        <v>1.0888249999999999</v>
      </c>
      <c r="E81">
        <f t="shared" ref="E81" si="30">AVERAGE(D81:D90)</f>
        <v>1.0810096</v>
      </c>
      <c r="H81" t="s">
        <v>379</v>
      </c>
      <c r="I81" t="s">
        <v>15</v>
      </c>
      <c r="J81">
        <v>0.148313</v>
      </c>
      <c r="K81">
        <v>0.47956100000000002</v>
      </c>
      <c r="L81">
        <f t="shared" ref="L81" si="31">AVERAGE(K81:K90)</f>
        <v>0.47681899999999999</v>
      </c>
    </row>
    <row r="82" spans="1:12">
      <c r="A82" t="s">
        <v>380</v>
      </c>
      <c r="B82" t="s">
        <v>15</v>
      </c>
      <c r="C82">
        <v>0.15118100000000001</v>
      </c>
      <c r="D82">
        <v>1.090001</v>
      </c>
      <c r="E82">
        <f t="shared" ref="E82" si="32">_xlfn.STDEV.S(D81:D90)</f>
        <v>5.8974055915386164E-3</v>
      </c>
      <c r="H82" t="s">
        <v>381</v>
      </c>
      <c r="I82" t="s">
        <v>15</v>
      </c>
      <c r="J82">
        <v>0.148313</v>
      </c>
      <c r="K82">
        <v>0.48275699999999999</v>
      </c>
      <c r="L82">
        <f t="shared" ref="L82" si="33">_xlfn.STDEV.S(K81:K90)</f>
        <v>2.628851882899116E-3</v>
      </c>
    </row>
    <row r="83" spans="1:12">
      <c r="A83" t="s">
        <v>382</v>
      </c>
      <c r="B83" t="s">
        <v>15</v>
      </c>
      <c r="C83">
        <v>0.15118100000000001</v>
      </c>
      <c r="D83">
        <v>1.080014</v>
      </c>
      <c r="H83" t="s">
        <v>383</v>
      </c>
      <c r="I83" t="s">
        <v>15</v>
      </c>
      <c r="J83">
        <v>0.148313</v>
      </c>
      <c r="K83">
        <v>0.47585499999999997</v>
      </c>
    </row>
    <row r="84" spans="1:12">
      <c r="A84" t="s">
        <v>384</v>
      </c>
      <c r="B84" t="s">
        <v>15</v>
      </c>
      <c r="C84">
        <v>0.15118100000000001</v>
      </c>
      <c r="D84">
        <v>1.0729059999999999</v>
      </c>
      <c r="H84" t="s">
        <v>385</v>
      </c>
      <c r="I84" t="s">
        <v>15</v>
      </c>
      <c r="J84">
        <v>0.148313</v>
      </c>
      <c r="K84">
        <v>0.47556700000000002</v>
      </c>
    </row>
    <row r="85" spans="1:12">
      <c r="A85" t="s">
        <v>386</v>
      </c>
      <c r="B85" t="s">
        <v>15</v>
      </c>
      <c r="C85">
        <v>0.15118100000000001</v>
      </c>
      <c r="D85">
        <v>1.075048</v>
      </c>
      <c r="H85" t="s">
        <v>387</v>
      </c>
      <c r="I85" t="s">
        <v>15</v>
      </c>
      <c r="J85">
        <v>0.148313</v>
      </c>
      <c r="K85">
        <v>0.475443</v>
      </c>
    </row>
    <row r="86" spans="1:12">
      <c r="A86" t="s">
        <v>388</v>
      </c>
      <c r="B86" t="s">
        <v>15</v>
      </c>
      <c r="C86">
        <v>0.15118100000000001</v>
      </c>
      <c r="D86">
        <v>1.0845899999999999</v>
      </c>
      <c r="H86" t="s">
        <v>389</v>
      </c>
      <c r="I86" t="s">
        <v>15</v>
      </c>
      <c r="J86">
        <v>0.148313</v>
      </c>
      <c r="K86">
        <v>0.47529399999999999</v>
      </c>
    </row>
    <row r="87" spans="1:12">
      <c r="A87" t="s">
        <v>390</v>
      </c>
      <c r="B87" t="s">
        <v>15</v>
      </c>
      <c r="C87">
        <v>0.15118100000000001</v>
      </c>
      <c r="D87">
        <v>1.0741480000000001</v>
      </c>
      <c r="H87" t="s">
        <v>391</v>
      </c>
      <c r="I87" t="s">
        <v>15</v>
      </c>
      <c r="J87">
        <v>0.148313</v>
      </c>
      <c r="K87">
        <v>0.474526</v>
      </c>
    </row>
    <row r="88" spans="1:12">
      <c r="A88" t="s">
        <v>392</v>
      </c>
      <c r="B88" t="s">
        <v>15</v>
      </c>
      <c r="C88">
        <v>0.15118100000000001</v>
      </c>
      <c r="D88">
        <v>1.079291</v>
      </c>
      <c r="H88" t="s">
        <v>393</v>
      </c>
      <c r="I88" t="s">
        <v>15</v>
      </c>
      <c r="J88">
        <v>0.148313</v>
      </c>
      <c r="K88">
        <v>0.47770800000000002</v>
      </c>
    </row>
    <row r="89" spans="1:12">
      <c r="A89" t="s">
        <v>394</v>
      </c>
      <c r="B89" t="s">
        <v>15</v>
      </c>
      <c r="C89">
        <v>0.15118100000000001</v>
      </c>
      <c r="D89">
        <v>1.082028</v>
      </c>
      <c r="H89" t="s">
        <v>395</v>
      </c>
      <c r="I89" t="s">
        <v>15</v>
      </c>
      <c r="J89">
        <v>0.148313</v>
      </c>
      <c r="K89">
        <v>0.47721000000000002</v>
      </c>
    </row>
    <row r="90" spans="1:12">
      <c r="A90" t="s">
        <v>396</v>
      </c>
      <c r="B90" t="s">
        <v>15</v>
      </c>
      <c r="C90">
        <v>0.15118100000000001</v>
      </c>
      <c r="D90">
        <v>1.083245</v>
      </c>
      <c r="H90" t="s">
        <v>397</v>
      </c>
      <c r="I90" t="s">
        <v>15</v>
      </c>
      <c r="J90">
        <v>0.148313</v>
      </c>
      <c r="K90">
        <v>0.474269</v>
      </c>
    </row>
    <row r="91" spans="1:12">
      <c r="A91" t="s">
        <v>398</v>
      </c>
      <c r="B91" t="s">
        <v>17</v>
      </c>
      <c r="C91">
        <v>0.2787</v>
      </c>
      <c r="D91">
        <v>1.0773280000000001</v>
      </c>
      <c r="E91">
        <f t="shared" ref="E91" si="34">AVERAGE(D91:D100)</f>
        <v>1.0742022</v>
      </c>
      <c r="H91" t="s">
        <v>399</v>
      </c>
      <c r="I91" t="s">
        <v>17</v>
      </c>
      <c r="J91">
        <v>0.27528900000000001</v>
      </c>
      <c r="K91">
        <v>0.476634</v>
      </c>
      <c r="L91">
        <f t="shared" ref="L91" si="35">AVERAGE(K91:K100)</f>
        <v>0.47612139999999997</v>
      </c>
    </row>
    <row r="92" spans="1:12">
      <c r="A92" t="s">
        <v>400</v>
      </c>
      <c r="B92" t="s">
        <v>17</v>
      </c>
      <c r="C92">
        <v>0.2787</v>
      </c>
      <c r="D92">
        <v>1.07541</v>
      </c>
      <c r="E92">
        <f t="shared" ref="E92" si="36">_xlfn.STDEV.S(D91:D100)</f>
        <v>8.1340638579030598E-3</v>
      </c>
      <c r="H92" t="s">
        <v>401</v>
      </c>
      <c r="I92" t="s">
        <v>17</v>
      </c>
      <c r="J92">
        <v>0.27528900000000001</v>
      </c>
      <c r="K92">
        <v>0.476211</v>
      </c>
      <c r="L92">
        <f t="shared" ref="L92" si="37">_xlfn.STDEV.S(K91:K100)</f>
        <v>2.0433038714569888E-3</v>
      </c>
    </row>
    <row r="93" spans="1:12">
      <c r="A93" t="s">
        <v>402</v>
      </c>
      <c r="B93" t="s">
        <v>17</v>
      </c>
      <c r="C93">
        <v>0.2787</v>
      </c>
      <c r="D93">
        <v>1.074098</v>
      </c>
      <c r="H93" t="s">
        <v>403</v>
      </c>
      <c r="I93" t="s">
        <v>17</v>
      </c>
      <c r="J93">
        <v>0.27528900000000001</v>
      </c>
      <c r="K93">
        <v>0.47845799999999999</v>
      </c>
    </row>
    <row r="94" spans="1:12">
      <c r="A94" t="s">
        <v>404</v>
      </c>
      <c r="B94" t="s">
        <v>17</v>
      </c>
      <c r="C94">
        <v>0.2787</v>
      </c>
      <c r="D94">
        <v>1.085496</v>
      </c>
      <c r="H94" t="s">
        <v>405</v>
      </c>
      <c r="I94" t="s">
        <v>17</v>
      </c>
      <c r="J94">
        <v>0.27528900000000001</v>
      </c>
      <c r="K94">
        <v>0.474636</v>
      </c>
    </row>
    <row r="95" spans="1:12">
      <c r="A95" t="s">
        <v>406</v>
      </c>
      <c r="B95" t="s">
        <v>17</v>
      </c>
      <c r="C95">
        <v>0.2787</v>
      </c>
      <c r="D95">
        <v>1.0689219999999999</v>
      </c>
      <c r="H95" t="s">
        <v>407</v>
      </c>
      <c r="I95" t="s">
        <v>17</v>
      </c>
      <c r="J95">
        <v>0.27528900000000001</v>
      </c>
      <c r="K95">
        <v>0.47387699999999999</v>
      </c>
    </row>
    <row r="96" spans="1:12">
      <c r="A96" t="s">
        <v>408</v>
      </c>
      <c r="B96" t="s">
        <v>17</v>
      </c>
      <c r="C96">
        <v>0.2787</v>
      </c>
      <c r="D96">
        <v>1.064276</v>
      </c>
      <c r="H96" t="s">
        <v>409</v>
      </c>
      <c r="I96" t="s">
        <v>17</v>
      </c>
      <c r="J96">
        <v>0.27528900000000001</v>
      </c>
      <c r="K96">
        <v>0.47453000000000001</v>
      </c>
    </row>
    <row r="97" spans="1:12">
      <c r="A97" t="s">
        <v>410</v>
      </c>
      <c r="B97" t="s">
        <v>17</v>
      </c>
      <c r="C97">
        <v>0.2787</v>
      </c>
      <c r="D97">
        <v>1.063121</v>
      </c>
      <c r="H97" t="s">
        <v>411</v>
      </c>
      <c r="I97" t="s">
        <v>17</v>
      </c>
      <c r="J97">
        <v>0.27528900000000001</v>
      </c>
      <c r="K97">
        <v>0.47594500000000001</v>
      </c>
    </row>
    <row r="98" spans="1:12">
      <c r="A98" t="s">
        <v>412</v>
      </c>
      <c r="B98" t="s">
        <v>17</v>
      </c>
      <c r="C98">
        <v>0.2787</v>
      </c>
      <c r="D98">
        <v>1.0882620000000001</v>
      </c>
      <c r="H98" t="s">
        <v>413</v>
      </c>
      <c r="I98" t="s">
        <v>17</v>
      </c>
      <c r="J98">
        <v>0.27528900000000001</v>
      </c>
      <c r="K98">
        <v>0.47948000000000002</v>
      </c>
    </row>
    <row r="99" spans="1:12">
      <c r="A99" t="s">
        <v>414</v>
      </c>
      <c r="B99" t="s">
        <v>17</v>
      </c>
      <c r="C99">
        <v>0.2787</v>
      </c>
      <c r="D99">
        <v>1.0740320000000001</v>
      </c>
      <c r="H99" t="s">
        <v>415</v>
      </c>
      <c r="I99" t="s">
        <v>17</v>
      </c>
      <c r="J99">
        <v>0.27528900000000001</v>
      </c>
      <c r="K99">
        <v>0.473437</v>
      </c>
    </row>
    <row r="100" spans="1:12">
      <c r="A100" t="s">
        <v>416</v>
      </c>
      <c r="B100" t="s">
        <v>17</v>
      </c>
      <c r="C100">
        <v>0.2787</v>
      </c>
      <c r="D100">
        <v>1.0710770000000001</v>
      </c>
      <c r="H100" t="s">
        <v>417</v>
      </c>
      <c r="I100" t="s">
        <v>17</v>
      </c>
      <c r="J100">
        <v>0.27528900000000001</v>
      </c>
      <c r="K100">
        <v>0.47800599999999999</v>
      </c>
    </row>
    <row r="101" spans="1:12">
      <c r="A101" t="s">
        <v>418</v>
      </c>
      <c r="B101" t="s">
        <v>14</v>
      </c>
      <c r="C101">
        <v>0.14008899999999999</v>
      </c>
      <c r="D101">
        <v>1.0682050000000001</v>
      </c>
      <c r="E101">
        <f t="shared" ref="E101" si="38">AVERAGE(D101:D110)</f>
        <v>1.0685841</v>
      </c>
      <c r="H101" t="s">
        <v>419</v>
      </c>
      <c r="I101" t="s">
        <v>14</v>
      </c>
      <c r="J101">
        <v>0.13947799999999999</v>
      </c>
      <c r="K101">
        <v>0.47565200000000002</v>
      </c>
      <c r="L101">
        <f t="shared" ref="L101" si="39">AVERAGE(K101:K110)</f>
        <v>0.47597780000000001</v>
      </c>
    </row>
    <row r="102" spans="1:12">
      <c r="A102" t="s">
        <v>420</v>
      </c>
      <c r="B102" t="s">
        <v>14</v>
      </c>
      <c r="C102">
        <v>0.14008899999999999</v>
      </c>
      <c r="D102">
        <v>1.0674539999999999</v>
      </c>
      <c r="E102">
        <f t="shared" ref="E102" si="40">_xlfn.STDEV.S(D101:D110)</f>
        <v>5.3650731267668589E-3</v>
      </c>
      <c r="H102" t="s">
        <v>421</v>
      </c>
      <c r="I102" t="s">
        <v>14</v>
      </c>
      <c r="J102">
        <v>0.13947799999999999</v>
      </c>
      <c r="K102">
        <v>0.47427000000000002</v>
      </c>
      <c r="L102">
        <f t="shared" ref="L102" si="41">_xlfn.STDEV.S(K101:K110)</f>
        <v>2.3084427555292637E-3</v>
      </c>
    </row>
    <row r="103" spans="1:12">
      <c r="A103" t="s">
        <v>422</v>
      </c>
      <c r="B103" t="s">
        <v>14</v>
      </c>
      <c r="C103">
        <v>0.14008899999999999</v>
      </c>
      <c r="D103">
        <v>1.0619879999999999</v>
      </c>
      <c r="H103" t="s">
        <v>423</v>
      </c>
      <c r="I103" t="s">
        <v>14</v>
      </c>
      <c r="J103">
        <v>0.13947799999999999</v>
      </c>
      <c r="K103">
        <v>0.47430899999999998</v>
      </c>
    </row>
    <row r="104" spans="1:12">
      <c r="A104" t="s">
        <v>424</v>
      </c>
      <c r="B104" t="s">
        <v>14</v>
      </c>
      <c r="C104">
        <v>0.14008899999999999</v>
      </c>
      <c r="D104">
        <v>1.067404</v>
      </c>
      <c r="H104" t="s">
        <v>425</v>
      </c>
      <c r="I104" t="s">
        <v>14</v>
      </c>
      <c r="J104">
        <v>0.13947799999999999</v>
      </c>
      <c r="K104">
        <v>0.48025699999999999</v>
      </c>
    </row>
    <row r="105" spans="1:12">
      <c r="A105" t="s">
        <v>426</v>
      </c>
      <c r="B105" t="s">
        <v>14</v>
      </c>
      <c r="C105">
        <v>0.14008899999999999</v>
      </c>
      <c r="D105">
        <v>1.063736</v>
      </c>
      <c r="H105" t="s">
        <v>427</v>
      </c>
      <c r="I105" t="s">
        <v>14</v>
      </c>
      <c r="J105">
        <v>0.13947799999999999</v>
      </c>
      <c r="K105">
        <v>0.47619800000000001</v>
      </c>
    </row>
    <row r="106" spans="1:12">
      <c r="A106" t="s">
        <v>428</v>
      </c>
      <c r="B106" t="s">
        <v>14</v>
      </c>
      <c r="C106">
        <v>0.14008899999999999</v>
      </c>
      <c r="D106">
        <v>1.068865</v>
      </c>
      <c r="H106" t="s">
        <v>429</v>
      </c>
      <c r="I106" t="s">
        <v>14</v>
      </c>
      <c r="J106">
        <v>0.13947799999999999</v>
      </c>
      <c r="K106">
        <v>0.47627000000000003</v>
      </c>
    </row>
    <row r="107" spans="1:12">
      <c r="A107" t="s">
        <v>430</v>
      </c>
      <c r="B107" t="s">
        <v>14</v>
      </c>
      <c r="C107">
        <v>0.14008899999999999</v>
      </c>
      <c r="D107">
        <v>1.0761210000000001</v>
      </c>
      <c r="H107" t="s">
        <v>431</v>
      </c>
      <c r="I107" t="s">
        <v>14</v>
      </c>
      <c r="J107">
        <v>0.13947799999999999</v>
      </c>
      <c r="K107">
        <v>0.47350100000000001</v>
      </c>
    </row>
    <row r="108" spans="1:12">
      <c r="A108" t="s">
        <v>432</v>
      </c>
      <c r="B108" t="s">
        <v>14</v>
      </c>
      <c r="C108">
        <v>0.14008899999999999</v>
      </c>
      <c r="D108">
        <v>1.066192</v>
      </c>
      <c r="H108" t="s">
        <v>433</v>
      </c>
      <c r="I108" t="s">
        <v>14</v>
      </c>
      <c r="J108">
        <v>0.13947799999999999</v>
      </c>
      <c r="K108">
        <v>0.47410600000000003</v>
      </c>
    </row>
    <row r="109" spans="1:12">
      <c r="A109" t="s">
        <v>434</v>
      </c>
      <c r="B109" t="s">
        <v>14</v>
      </c>
      <c r="C109">
        <v>0.14008899999999999</v>
      </c>
      <c r="D109">
        <v>1.0795980000000001</v>
      </c>
      <c r="H109" t="s">
        <v>435</v>
      </c>
      <c r="I109" t="s">
        <v>14</v>
      </c>
      <c r="J109">
        <v>0.13947799999999999</v>
      </c>
      <c r="K109">
        <v>0.47970000000000002</v>
      </c>
    </row>
    <row r="110" spans="1:12">
      <c r="A110" t="s">
        <v>436</v>
      </c>
      <c r="B110" t="s">
        <v>14</v>
      </c>
      <c r="C110">
        <v>0.14008899999999999</v>
      </c>
      <c r="D110">
        <v>1.0662780000000001</v>
      </c>
      <c r="H110" t="s">
        <v>437</v>
      </c>
      <c r="I110" t="s">
        <v>14</v>
      </c>
      <c r="J110">
        <v>0.13947799999999999</v>
      </c>
      <c r="K110">
        <v>0.47551500000000002</v>
      </c>
    </row>
    <row r="111" spans="1:12">
      <c r="A111" t="s">
        <v>438</v>
      </c>
      <c r="B111" t="s">
        <v>16</v>
      </c>
      <c r="C111">
        <v>0.24368699999999999</v>
      </c>
      <c r="D111">
        <v>1.082422</v>
      </c>
      <c r="E111">
        <f t="shared" ref="E111" si="42">AVERAGE(D111:D120)</f>
        <v>1.0696755000000002</v>
      </c>
      <c r="H111" t="s">
        <v>439</v>
      </c>
      <c r="I111" t="s">
        <v>16</v>
      </c>
      <c r="J111">
        <v>0.242171</v>
      </c>
      <c r="K111">
        <v>0.47212700000000002</v>
      </c>
      <c r="L111">
        <f t="shared" ref="L111" si="43">AVERAGE(K111:K120)</f>
        <v>0.47594660000000005</v>
      </c>
    </row>
    <row r="112" spans="1:12">
      <c r="A112" t="s">
        <v>440</v>
      </c>
      <c r="B112" t="s">
        <v>16</v>
      </c>
      <c r="C112">
        <v>0.24368699999999999</v>
      </c>
      <c r="D112">
        <v>1.0747880000000001</v>
      </c>
      <c r="E112">
        <f t="shared" ref="E112" si="44">_xlfn.STDEV.S(D111:D120)</f>
        <v>5.9587471324842418E-3</v>
      </c>
      <c r="H112" t="s">
        <v>441</v>
      </c>
      <c r="I112" t="s">
        <v>16</v>
      </c>
      <c r="J112">
        <v>0.242171</v>
      </c>
      <c r="K112">
        <v>0.47689100000000001</v>
      </c>
      <c r="L112">
        <f t="shared" ref="L112" si="45">_xlfn.STDEV.S(K111:K120)</f>
        <v>2.0336645194765444E-3</v>
      </c>
    </row>
    <row r="113" spans="1:12">
      <c r="A113" t="s">
        <v>442</v>
      </c>
      <c r="B113" t="s">
        <v>16</v>
      </c>
      <c r="C113">
        <v>0.24368699999999999</v>
      </c>
      <c r="D113">
        <v>1.065769</v>
      </c>
      <c r="H113" t="s">
        <v>443</v>
      </c>
      <c r="I113" t="s">
        <v>16</v>
      </c>
      <c r="J113">
        <v>0.242171</v>
      </c>
      <c r="K113">
        <v>0.47601100000000002</v>
      </c>
    </row>
    <row r="114" spans="1:12">
      <c r="A114" t="s">
        <v>444</v>
      </c>
      <c r="B114" t="s">
        <v>16</v>
      </c>
      <c r="C114">
        <v>0.24368699999999999</v>
      </c>
      <c r="D114">
        <v>1.0643339999999999</v>
      </c>
      <c r="H114" t="s">
        <v>445</v>
      </c>
      <c r="I114" t="s">
        <v>16</v>
      </c>
      <c r="J114">
        <v>0.242171</v>
      </c>
      <c r="K114">
        <v>0.47430699999999998</v>
      </c>
    </row>
    <row r="115" spans="1:12">
      <c r="A115" t="s">
        <v>446</v>
      </c>
      <c r="B115" t="s">
        <v>16</v>
      </c>
      <c r="C115">
        <v>0.24368699999999999</v>
      </c>
      <c r="D115">
        <v>1.0707249999999999</v>
      </c>
      <c r="H115" t="s">
        <v>447</v>
      </c>
      <c r="I115" t="s">
        <v>16</v>
      </c>
      <c r="J115">
        <v>0.242171</v>
      </c>
      <c r="K115">
        <v>0.47744199999999998</v>
      </c>
    </row>
    <row r="116" spans="1:12">
      <c r="A116" t="s">
        <v>448</v>
      </c>
      <c r="B116" t="s">
        <v>16</v>
      </c>
      <c r="C116">
        <v>0.24368699999999999</v>
      </c>
      <c r="D116">
        <v>1.0640229999999999</v>
      </c>
      <c r="H116" t="s">
        <v>449</v>
      </c>
      <c r="I116" t="s">
        <v>16</v>
      </c>
      <c r="J116">
        <v>0.242171</v>
      </c>
      <c r="K116">
        <v>0.47895300000000002</v>
      </c>
    </row>
    <row r="117" spans="1:12">
      <c r="A117" t="s">
        <v>450</v>
      </c>
      <c r="B117" t="s">
        <v>16</v>
      </c>
      <c r="C117">
        <v>0.24368699999999999</v>
      </c>
      <c r="D117">
        <v>1.0653060000000001</v>
      </c>
      <c r="H117" t="s">
        <v>451</v>
      </c>
      <c r="I117" t="s">
        <v>16</v>
      </c>
      <c r="J117">
        <v>0.242171</v>
      </c>
      <c r="K117">
        <v>0.47444599999999998</v>
      </c>
    </row>
    <row r="118" spans="1:12">
      <c r="A118" t="s">
        <v>452</v>
      </c>
      <c r="B118" t="s">
        <v>16</v>
      </c>
      <c r="C118">
        <v>0.24368699999999999</v>
      </c>
      <c r="D118">
        <v>1.0649679999999999</v>
      </c>
      <c r="H118" t="s">
        <v>453</v>
      </c>
      <c r="I118" t="s">
        <v>16</v>
      </c>
      <c r="J118">
        <v>0.242171</v>
      </c>
      <c r="K118">
        <v>0.47661399999999998</v>
      </c>
    </row>
    <row r="119" spans="1:12">
      <c r="A119" t="s">
        <v>454</v>
      </c>
      <c r="B119" t="s">
        <v>16</v>
      </c>
      <c r="C119">
        <v>0.24368699999999999</v>
      </c>
      <c r="D119">
        <v>1.072255</v>
      </c>
      <c r="H119" t="s">
        <v>455</v>
      </c>
      <c r="I119" t="s">
        <v>16</v>
      </c>
      <c r="J119">
        <v>0.242171</v>
      </c>
      <c r="K119">
        <v>0.47788199999999997</v>
      </c>
    </row>
    <row r="120" spans="1:12">
      <c r="A120" t="s">
        <v>456</v>
      </c>
      <c r="B120" t="s">
        <v>16</v>
      </c>
      <c r="C120">
        <v>0.24368699999999999</v>
      </c>
      <c r="D120">
        <v>1.072165</v>
      </c>
      <c r="H120" t="s">
        <v>457</v>
      </c>
      <c r="I120" t="s">
        <v>16</v>
      </c>
      <c r="J120">
        <v>0.242171</v>
      </c>
      <c r="K120">
        <v>0.47479300000000002</v>
      </c>
    </row>
    <row r="121" spans="1:12">
      <c r="A121" t="s">
        <v>458</v>
      </c>
      <c r="B121" t="s">
        <v>13</v>
      </c>
      <c r="C121">
        <v>0.13910600000000001</v>
      </c>
      <c r="D121">
        <v>1.0711200000000001</v>
      </c>
      <c r="E121">
        <f t="shared" ref="E121" si="46">AVERAGE(D121:D130)</f>
        <v>1.0755025</v>
      </c>
      <c r="H121" t="s">
        <v>459</v>
      </c>
      <c r="I121" t="s">
        <v>13</v>
      </c>
      <c r="J121">
        <v>0.13869200000000001</v>
      </c>
      <c r="K121">
        <v>0.47381099999999998</v>
      </c>
      <c r="L121">
        <f t="shared" ref="L121" si="47">AVERAGE(K121:K130)</f>
        <v>0.47386850000000003</v>
      </c>
    </row>
    <row r="122" spans="1:12">
      <c r="A122" t="s">
        <v>460</v>
      </c>
      <c r="B122" t="s">
        <v>13</v>
      </c>
      <c r="C122">
        <v>0.13910600000000001</v>
      </c>
      <c r="D122">
        <v>1.0708789999999999</v>
      </c>
      <c r="E122">
        <f t="shared" ref="E122" si="48">_xlfn.STDEV.S(D121:D130)</f>
        <v>6.4704457213806332E-3</v>
      </c>
      <c r="H122" t="s">
        <v>461</v>
      </c>
      <c r="I122" t="s">
        <v>13</v>
      </c>
      <c r="J122">
        <v>0.13869200000000001</v>
      </c>
      <c r="K122">
        <v>0.47553200000000001</v>
      </c>
      <c r="L122">
        <f t="shared" ref="L122" si="49">_xlfn.STDEV.S(K121:K130)</f>
        <v>2.2313333457822902E-3</v>
      </c>
    </row>
    <row r="123" spans="1:12">
      <c r="A123" t="s">
        <v>462</v>
      </c>
      <c r="B123" t="s">
        <v>13</v>
      </c>
      <c r="C123">
        <v>0.13910600000000001</v>
      </c>
      <c r="D123">
        <v>1.076203</v>
      </c>
      <c r="H123" t="s">
        <v>463</v>
      </c>
      <c r="I123" t="s">
        <v>13</v>
      </c>
      <c r="J123">
        <v>0.13869200000000001</v>
      </c>
      <c r="K123">
        <v>0.47297899999999998</v>
      </c>
    </row>
    <row r="124" spans="1:12">
      <c r="A124" t="s">
        <v>464</v>
      </c>
      <c r="B124" t="s">
        <v>13</v>
      </c>
      <c r="C124">
        <v>0.13910600000000001</v>
      </c>
      <c r="D124">
        <v>1.069831</v>
      </c>
      <c r="H124" t="s">
        <v>465</v>
      </c>
      <c r="I124" t="s">
        <v>13</v>
      </c>
      <c r="J124">
        <v>0.13869200000000001</v>
      </c>
      <c r="K124">
        <v>0.47293299999999999</v>
      </c>
    </row>
    <row r="125" spans="1:12">
      <c r="A125" t="s">
        <v>466</v>
      </c>
      <c r="B125" t="s">
        <v>13</v>
      </c>
      <c r="C125">
        <v>0.13910600000000001</v>
      </c>
      <c r="D125">
        <v>1.0845119999999999</v>
      </c>
      <c r="H125" t="s">
        <v>467</v>
      </c>
      <c r="I125" t="s">
        <v>13</v>
      </c>
      <c r="J125">
        <v>0.13869200000000001</v>
      </c>
      <c r="K125">
        <v>0.47554400000000002</v>
      </c>
    </row>
    <row r="126" spans="1:12">
      <c r="A126" t="s">
        <v>468</v>
      </c>
      <c r="B126" t="s">
        <v>13</v>
      </c>
      <c r="C126">
        <v>0.13910600000000001</v>
      </c>
      <c r="D126">
        <v>1.0757950000000001</v>
      </c>
      <c r="H126" t="s">
        <v>469</v>
      </c>
      <c r="I126" t="s">
        <v>13</v>
      </c>
      <c r="J126">
        <v>0.13869200000000001</v>
      </c>
      <c r="K126">
        <v>0.47427900000000001</v>
      </c>
    </row>
    <row r="127" spans="1:12">
      <c r="A127" t="s">
        <v>470</v>
      </c>
      <c r="B127" t="s">
        <v>13</v>
      </c>
      <c r="C127">
        <v>0.13910600000000001</v>
      </c>
      <c r="D127">
        <v>1.0825579999999999</v>
      </c>
      <c r="H127" t="s">
        <v>471</v>
      </c>
      <c r="I127" t="s">
        <v>13</v>
      </c>
      <c r="J127">
        <v>0.13869200000000001</v>
      </c>
      <c r="K127">
        <v>0.47578700000000002</v>
      </c>
    </row>
    <row r="128" spans="1:12">
      <c r="A128" t="s">
        <v>472</v>
      </c>
      <c r="B128" t="s">
        <v>13</v>
      </c>
      <c r="C128">
        <v>0.13910600000000001</v>
      </c>
      <c r="D128">
        <v>1.0770500000000001</v>
      </c>
      <c r="H128" t="s">
        <v>473</v>
      </c>
      <c r="I128" t="s">
        <v>13</v>
      </c>
      <c r="J128">
        <v>0.13869200000000001</v>
      </c>
      <c r="K128">
        <v>0.47651199999999999</v>
      </c>
    </row>
    <row r="129" spans="1:12">
      <c r="A129" t="s">
        <v>474</v>
      </c>
      <c r="B129" t="s">
        <v>13</v>
      </c>
      <c r="C129">
        <v>0.13910600000000001</v>
      </c>
      <c r="D129">
        <v>1.064527</v>
      </c>
      <c r="H129" t="s">
        <v>475</v>
      </c>
      <c r="I129" t="s">
        <v>13</v>
      </c>
      <c r="J129">
        <v>0.13869200000000001</v>
      </c>
      <c r="K129">
        <v>0.47239500000000001</v>
      </c>
    </row>
    <row r="130" spans="1:12">
      <c r="A130" t="s">
        <v>476</v>
      </c>
      <c r="B130" t="s">
        <v>13</v>
      </c>
      <c r="C130">
        <v>0.13910600000000001</v>
      </c>
      <c r="D130">
        <v>1.0825499999999999</v>
      </c>
      <c r="H130" t="s">
        <v>477</v>
      </c>
      <c r="I130" t="s">
        <v>13</v>
      </c>
      <c r="J130">
        <v>0.13869200000000001</v>
      </c>
      <c r="K130">
        <v>0.46891300000000002</v>
      </c>
    </row>
    <row r="131" spans="1:12">
      <c r="A131" t="s">
        <v>478</v>
      </c>
      <c r="B131" t="s">
        <v>14</v>
      </c>
      <c r="C131">
        <v>8.6700000000000004E-4</v>
      </c>
      <c r="D131">
        <v>3.8699999999999997E-4</v>
      </c>
      <c r="E131">
        <f t="shared" ref="E131" si="50">AVERAGE(D131:D140)</f>
        <v>3.8230000000000002E-4</v>
      </c>
      <c r="H131" t="s">
        <v>479</v>
      </c>
      <c r="I131" t="s">
        <v>14</v>
      </c>
      <c r="J131">
        <v>9.1E-4</v>
      </c>
      <c r="K131">
        <v>5.2800000000000004E-4</v>
      </c>
      <c r="L131">
        <f t="shared" ref="L131" si="51">AVERAGE(K131:K140)</f>
        <v>4.797E-4</v>
      </c>
    </row>
    <row r="132" spans="1:12">
      <c r="A132" t="s">
        <v>480</v>
      </c>
      <c r="B132" t="s">
        <v>14</v>
      </c>
      <c r="C132">
        <v>8.6700000000000004E-4</v>
      </c>
      <c r="D132">
        <v>3.77E-4</v>
      </c>
      <c r="E132">
        <f t="shared" ref="E132" si="52">_xlfn.STDEV.S(D131:D140)</f>
        <v>7.3037281195595213E-6</v>
      </c>
      <c r="H132" t="s">
        <v>481</v>
      </c>
      <c r="I132" t="s">
        <v>14</v>
      </c>
      <c r="J132">
        <v>9.1E-4</v>
      </c>
      <c r="K132">
        <v>4.6999999999999999E-4</v>
      </c>
      <c r="L132">
        <f t="shared" ref="L132" si="53">_xlfn.STDEV.S(K131:K140)</f>
        <v>1.772662780489662E-5</v>
      </c>
    </row>
    <row r="133" spans="1:12">
      <c r="A133" t="s">
        <v>482</v>
      </c>
      <c r="B133" t="s">
        <v>14</v>
      </c>
      <c r="C133">
        <v>8.6700000000000004E-4</v>
      </c>
      <c r="D133">
        <v>3.9500000000000001E-4</v>
      </c>
      <c r="H133" t="s">
        <v>483</v>
      </c>
      <c r="I133" t="s">
        <v>14</v>
      </c>
      <c r="J133">
        <v>9.1E-4</v>
      </c>
      <c r="K133">
        <v>4.7899999999999999E-4</v>
      </c>
    </row>
    <row r="134" spans="1:12">
      <c r="A134" t="s">
        <v>482</v>
      </c>
      <c r="B134" t="s">
        <v>14</v>
      </c>
      <c r="C134">
        <v>8.6700000000000004E-4</v>
      </c>
      <c r="D134">
        <v>3.77E-4</v>
      </c>
      <c r="H134" t="s">
        <v>484</v>
      </c>
      <c r="I134" t="s">
        <v>14</v>
      </c>
      <c r="J134">
        <v>9.1E-4</v>
      </c>
      <c r="K134">
        <v>4.6999999999999999E-4</v>
      </c>
    </row>
    <row r="135" spans="1:12">
      <c r="A135" t="s">
        <v>485</v>
      </c>
      <c r="B135" t="s">
        <v>14</v>
      </c>
      <c r="C135">
        <v>8.6700000000000004E-4</v>
      </c>
      <c r="D135">
        <v>3.77E-4</v>
      </c>
      <c r="H135" t="s">
        <v>486</v>
      </c>
      <c r="I135" t="s">
        <v>14</v>
      </c>
      <c r="J135">
        <v>9.1E-4</v>
      </c>
      <c r="K135">
        <v>4.7800000000000002E-4</v>
      </c>
    </row>
    <row r="136" spans="1:12">
      <c r="A136" t="s">
        <v>482</v>
      </c>
      <c r="B136" t="s">
        <v>14</v>
      </c>
      <c r="C136">
        <v>8.6700000000000004E-4</v>
      </c>
      <c r="D136">
        <v>3.86E-4</v>
      </c>
      <c r="H136" t="s">
        <v>484</v>
      </c>
      <c r="I136" t="s">
        <v>14</v>
      </c>
      <c r="J136">
        <v>9.1E-4</v>
      </c>
      <c r="K136">
        <v>4.6999999999999999E-4</v>
      </c>
    </row>
    <row r="137" spans="1:12">
      <c r="A137" t="s">
        <v>487</v>
      </c>
      <c r="B137" t="s">
        <v>14</v>
      </c>
      <c r="C137">
        <v>8.6700000000000004E-4</v>
      </c>
      <c r="D137">
        <v>3.77E-4</v>
      </c>
      <c r="H137" t="s">
        <v>488</v>
      </c>
      <c r="I137" t="s">
        <v>14</v>
      </c>
      <c r="J137">
        <v>9.1E-4</v>
      </c>
      <c r="K137">
        <v>4.7800000000000002E-4</v>
      </c>
    </row>
    <row r="138" spans="1:12">
      <c r="A138" t="s">
        <v>482</v>
      </c>
      <c r="B138" t="s">
        <v>14</v>
      </c>
      <c r="C138">
        <v>8.6700000000000004E-4</v>
      </c>
      <c r="D138">
        <v>3.9300000000000001E-4</v>
      </c>
      <c r="H138" t="s">
        <v>489</v>
      </c>
      <c r="I138" t="s">
        <v>14</v>
      </c>
      <c r="J138">
        <v>9.1E-4</v>
      </c>
      <c r="K138">
        <v>4.6999999999999999E-4</v>
      </c>
    </row>
    <row r="139" spans="1:12">
      <c r="A139" t="s">
        <v>482</v>
      </c>
      <c r="B139" t="s">
        <v>14</v>
      </c>
      <c r="C139">
        <v>8.6700000000000004E-4</v>
      </c>
      <c r="D139">
        <v>3.77E-4</v>
      </c>
      <c r="H139" t="s">
        <v>490</v>
      </c>
      <c r="I139" t="s">
        <v>14</v>
      </c>
      <c r="J139">
        <v>9.1E-4</v>
      </c>
      <c r="K139">
        <v>4.84E-4</v>
      </c>
    </row>
    <row r="140" spans="1:12">
      <c r="A140" t="s">
        <v>491</v>
      </c>
      <c r="B140" t="s">
        <v>14</v>
      </c>
      <c r="C140">
        <v>8.6700000000000004E-4</v>
      </c>
      <c r="D140">
        <v>3.77E-4</v>
      </c>
      <c r="H140" t="s">
        <v>492</v>
      </c>
      <c r="I140" t="s">
        <v>14</v>
      </c>
      <c r="J140">
        <v>9.1E-4</v>
      </c>
      <c r="K140">
        <v>4.6999999999999999E-4</v>
      </c>
    </row>
    <row r="141" spans="1:12">
      <c r="A141" t="s">
        <v>493</v>
      </c>
      <c r="B141" t="s">
        <v>13</v>
      </c>
      <c r="C141">
        <v>5.3899999999999998E-4</v>
      </c>
      <c r="D141">
        <v>3.79E-4</v>
      </c>
      <c r="E141">
        <f t="shared" ref="E141" si="54">AVERAGE(D141:D150)</f>
        <v>3.8399999999999996E-4</v>
      </c>
      <c r="H141" t="s">
        <v>494</v>
      </c>
      <c r="I141" t="s">
        <v>13</v>
      </c>
      <c r="J141">
        <v>5.3899999999999998E-4</v>
      </c>
      <c r="K141">
        <v>4.5800000000000002E-4</v>
      </c>
      <c r="L141">
        <f t="shared" ref="L141" si="55">AVERAGE(K141:K150)</f>
        <v>4.659000000000001E-4</v>
      </c>
    </row>
    <row r="142" spans="1:12">
      <c r="A142" t="s">
        <v>495</v>
      </c>
      <c r="B142" t="s">
        <v>13</v>
      </c>
      <c r="C142">
        <v>5.3899999999999998E-4</v>
      </c>
      <c r="D142">
        <v>3.8900000000000002E-4</v>
      </c>
      <c r="E142">
        <f t="shared" ref="E142" si="56">_xlfn.STDEV.S(D141:D150)</f>
        <v>8.4590516936330047E-6</v>
      </c>
      <c r="H142" t="s">
        <v>496</v>
      </c>
      <c r="I142" t="s">
        <v>13</v>
      </c>
      <c r="J142">
        <v>5.3899999999999998E-4</v>
      </c>
      <c r="K142">
        <v>5.4699999999999996E-4</v>
      </c>
      <c r="L142">
        <f t="shared" ref="L142" si="57">_xlfn.STDEV.S(K141:K150)</f>
        <v>3.4030868340375906E-5</v>
      </c>
    </row>
    <row r="143" spans="1:12">
      <c r="A143" t="s">
        <v>497</v>
      </c>
      <c r="B143" t="s">
        <v>13</v>
      </c>
      <c r="C143">
        <v>5.3899999999999998E-4</v>
      </c>
      <c r="D143">
        <v>3.7800000000000003E-4</v>
      </c>
      <c r="H143" t="s">
        <v>498</v>
      </c>
      <c r="I143" t="s">
        <v>13</v>
      </c>
      <c r="J143">
        <v>5.3899999999999998E-4</v>
      </c>
      <c r="K143">
        <v>4.4200000000000001E-4</v>
      </c>
    </row>
    <row r="144" spans="1:12">
      <c r="A144" t="s">
        <v>499</v>
      </c>
      <c r="B144" t="s">
        <v>13</v>
      </c>
      <c r="C144">
        <v>5.3899999999999998E-4</v>
      </c>
      <c r="D144">
        <v>3.7800000000000003E-4</v>
      </c>
      <c r="H144" t="s">
        <v>500</v>
      </c>
      <c r="I144" t="s">
        <v>13</v>
      </c>
      <c r="J144">
        <v>5.3899999999999998E-4</v>
      </c>
      <c r="K144">
        <v>4.5100000000000001E-4</v>
      </c>
    </row>
    <row r="145" spans="1:12">
      <c r="A145" t="s">
        <v>497</v>
      </c>
      <c r="B145" t="s">
        <v>13</v>
      </c>
      <c r="C145">
        <v>5.3899999999999998E-4</v>
      </c>
      <c r="D145">
        <v>4.0099999999999999E-4</v>
      </c>
      <c r="H145" t="s">
        <v>501</v>
      </c>
      <c r="I145" t="s">
        <v>13</v>
      </c>
      <c r="J145">
        <v>5.3899999999999998E-4</v>
      </c>
      <c r="K145">
        <v>4.4200000000000001E-4</v>
      </c>
    </row>
    <row r="146" spans="1:12">
      <c r="A146" t="s">
        <v>502</v>
      </c>
      <c r="B146" t="s">
        <v>13</v>
      </c>
      <c r="C146">
        <v>5.3899999999999998E-4</v>
      </c>
      <c r="D146">
        <v>3.7800000000000003E-4</v>
      </c>
      <c r="H146" t="s">
        <v>503</v>
      </c>
      <c r="I146" t="s">
        <v>13</v>
      </c>
      <c r="J146">
        <v>5.3899999999999998E-4</v>
      </c>
      <c r="K146">
        <v>4.4900000000000002E-4</v>
      </c>
    </row>
    <row r="147" spans="1:12">
      <c r="A147" t="s">
        <v>495</v>
      </c>
      <c r="B147" t="s">
        <v>13</v>
      </c>
      <c r="C147">
        <v>5.3899999999999998E-4</v>
      </c>
      <c r="D147">
        <v>3.9500000000000001E-4</v>
      </c>
      <c r="H147" t="s">
        <v>504</v>
      </c>
      <c r="I147" t="s">
        <v>13</v>
      </c>
      <c r="J147">
        <v>5.3899999999999998E-4</v>
      </c>
      <c r="K147">
        <v>4.4200000000000001E-4</v>
      </c>
    </row>
    <row r="148" spans="1:12">
      <c r="A148" t="s">
        <v>497</v>
      </c>
      <c r="B148" t="s">
        <v>13</v>
      </c>
      <c r="C148">
        <v>5.3899999999999998E-4</v>
      </c>
      <c r="D148">
        <v>3.7800000000000003E-4</v>
      </c>
      <c r="H148" t="s">
        <v>505</v>
      </c>
      <c r="I148" t="s">
        <v>13</v>
      </c>
      <c r="J148">
        <v>5.3899999999999998E-4</v>
      </c>
      <c r="K148">
        <v>4.4999999999999999E-4</v>
      </c>
    </row>
    <row r="149" spans="1:12">
      <c r="A149" t="s">
        <v>506</v>
      </c>
      <c r="B149" t="s">
        <v>13</v>
      </c>
      <c r="C149">
        <v>5.3899999999999998E-4</v>
      </c>
      <c r="D149">
        <v>3.7800000000000003E-4</v>
      </c>
      <c r="H149" t="s">
        <v>507</v>
      </c>
      <c r="I149" t="s">
        <v>13</v>
      </c>
      <c r="J149">
        <v>5.3899999999999998E-4</v>
      </c>
      <c r="K149">
        <v>5.0000000000000001E-4</v>
      </c>
    </row>
    <row r="150" spans="1:12">
      <c r="A150" t="s">
        <v>495</v>
      </c>
      <c r="B150" t="s">
        <v>13</v>
      </c>
      <c r="C150">
        <v>5.3899999999999998E-4</v>
      </c>
      <c r="D150">
        <v>3.86E-4</v>
      </c>
      <c r="H150" t="s">
        <v>508</v>
      </c>
      <c r="I150" t="s">
        <v>13</v>
      </c>
      <c r="J150">
        <v>5.3899999999999998E-4</v>
      </c>
      <c r="K150">
        <v>4.7800000000000002E-4</v>
      </c>
    </row>
    <row r="151" spans="1:12">
      <c r="A151" t="s">
        <v>509</v>
      </c>
      <c r="B151" t="s">
        <v>12</v>
      </c>
      <c r="C151">
        <v>0.11096399999999999</v>
      </c>
      <c r="D151">
        <v>0.19369900000000001</v>
      </c>
      <c r="E151">
        <f t="shared" ref="E151" si="58">AVERAGE(D151:D160)</f>
        <v>0.1956406</v>
      </c>
      <c r="H151" t="s">
        <v>510</v>
      </c>
      <c r="I151" t="s">
        <v>12</v>
      </c>
      <c r="J151">
        <v>0.112889</v>
      </c>
      <c r="K151">
        <v>0.11992899999999999</v>
      </c>
      <c r="L151">
        <f t="shared" ref="L151" si="59">AVERAGE(K151:K160)</f>
        <v>0.11923309999999998</v>
      </c>
    </row>
    <row r="152" spans="1:12">
      <c r="A152" t="s">
        <v>511</v>
      </c>
      <c r="B152" t="s">
        <v>12</v>
      </c>
      <c r="C152">
        <v>0.11096399999999999</v>
      </c>
      <c r="D152">
        <v>0.198046</v>
      </c>
      <c r="E152">
        <f t="shared" ref="E152" si="60">_xlfn.STDEV.S(D151:D160)</f>
        <v>3.6549365156365353E-3</v>
      </c>
      <c r="H152" t="s">
        <v>512</v>
      </c>
      <c r="I152" t="s">
        <v>12</v>
      </c>
      <c r="J152">
        <v>0.112889</v>
      </c>
      <c r="K152">
        <v>0.119662</v>
      </c>
      <c r="L152">
        <f t="shared" ref="L152" si="61">_xlfn.STDEV.S(K151:K160)</f>
        <v>4.8512001951406958E-4</v>
      </c>
    </row>
    <row r="153" spans="1:12">
      <c r="A153" t="s">
        <v>513</v>
      </c>
      <c r="B153" t="s">
        <v>12</v>
      </c>
      <c r="C153">
        <v>0.11096399999999999</v>
      </c>
      <c r="D153">
        <v>0.19669700000000001</v>
      </c>
      <c r="H153" t="s">
        <v>514</v>
      </c>
      <c r="I153" t="s">
        <v>12</v>
      </c>
      <c r="J153">
        <v>0.112889</v>
      </c>
      <c r="K153">
        <v>0.119084</v>
      </c>
    </row>
    <row r="154" spans="1:12">
      <c r="A154" t="s">
        <v>515</v>
      </c>
      <c r="B154" t="s">
        <v>12</v>
      </c>
      <c r="C154">
        <v>0.11096399999999999</v>
      </c>
      <c r="D154">
        <v>0.191715</v>
      </c>
      <c r="H154" t="s">
        <v>516</v>
      </c>
      <c r="I154" t="s">
        <v>12</v>
      </c>
      <c r="J154">
        <v>0.112889</v>
      </c>
      <c r="K154">
        <v>0.11971</v>
      </c>
    </row>
    <row r="155" spans="1:12">
      <c r="A155" t="s">
        <v>517</v>
      </c>
      <c r="B155" t="s">
        <v>12</v>
      </c>
      <c r="C155">
        <v>0.11096399999999999</v>
      </c>
      <c r="D155">
        <v>0.190416</v>
      </c>
      <c r="H155" t="s">
        <v>518</v>
      </c>
      <c r="I155" t="s">
        <v>12</v>
      </c>
      <c r="J155">
        <v>0.112889</v>
      </c>
      <c r="K155">
        <v>0.11859500000000001</v>
      </c>
    </row>
    <row r="156" spans="1:12">
      <c r="A156" t="s">
        <v>519</v>
      </c>
      <c r="B156" t="s">
        <v>12</v>
      </c>
      <c r="C156">
        <v>0.11096399999999999</v>
      </c>
      <c r="D156">
        <v>0.19639899999999999</v>
      </c>
      <c r="H156" t="s">
        <v>520</v>
      </c>
      <c r="I156" t="s">
        <v>12</v>
      </c>
      <c r="J156">
        <v>0.112889</v>
      </c>
      <c r="K156">
        <v>0.119147</v>
      </c>
    </row>
    <row r="157" spans="1:12">
      <c r="A157" t="s">
        <v>521</v>
      </c>
      <c r="B157" t="s">
        <v>12</v>
      </c>
      <c r="C157">
        <v>0.11096399999999999</v>
      </c>
      <c r="D157">
        <v>0.19881799999999999</v>
      </c>
      <c r="H157" t="s">
        <v>522</v>
      </c>
      <c r="I157" t="s">
        <v>12</v>
      </c>
      <c r="J157">
        <v>0.112889</v>
      </c>
      <c r="K157">
        <v>0.119226</v>
      </c>
    </row>
    <row r="158" spans="1:12">
      <c r="A158" t="s">
        <v>523</v>
      </c>
      <c r="B158" t="s">
        <v>12</v>
      </c>
      <c r="C158">
        <v>0.11096399999999999</v>
      </c>
      <c r="D158">
        <v>0.191384</v>
      </c>
      <c r="H158" t="s">
        <v>524</v>
      </c>
      <c r="I158" t="s">
        <v>12</v>
      </c>
      <c r="J158">
        <v>0.112889</v>
      </c>
      <c r="K158">
        <v>0.119586</v>
      </c>
    </row>
    <row r="159" spans="1:12">
      <c r="A159" t="s">
        <v>525</v>
      </c>
      <c r="B159" t="s">
        <v>12</v>
      </c>
      <c r="C159">
        <v>0.11096399999999999</v>
      </c>
      <c r="D159">
        <v>0.19782</v>
      </c>
      <c r="H159" t="s">
        <v>526</v>
      </c>
      <c r="I159" t="s">
        <v>12</v>
      </c>
      <c r="J159">
        <v>0.112889</v>
      </c>
      <c r="K159">
        <v>0.11890100000000001</v>
      </c>
    </row>
    <row r="160" spans="1:12">
      <c r="A160" t="s">
        <v>527</v>
      </c>
      <c r="B160" t="s">
        <v>12</v>
      </c>
      <c r="C160">
        <v>0.11096399999999999</v>
      </c>
      <c r="D160">
        <v>0.20141200000000001</v>
      </c>
      <c r="H160" t="s">
        <v>528</v>
      </c>
      <c r="I160" t="s">
        <v>12</v>
      </c>
      <c r="J160">
        <v>0.112889</v>
      </c>
      <c r="K160">
        <v>0.118491</v>
      </c>
    </row>
    <row r="161" spans="1:12">
      <c r="A161" t="s">
        <v>529</v>
      </c>
      <c r="B161" t="s">
        <v>15</v>
      </c>
      <c r="C161">
        <v>0.115232</v>
      </c>
      <c r="D161">
        <v>0.20464099999999999</v>
      </c>
      <c r="E161">
        <f t="shared" ref="E161" si="62">AVERAGE(D161:D170)</f>
        <v>0.20092139999999997</v>
      </c>
      <c r="H161" t="s">
        <v>530</v>
      </c>
      <c r="I161" t="s">
        <v>15</v>
      </c>
      <c r="J161">
        <v>0.11380700000000001</v>
      </c>
      <c r="K161">
        <v>0.118661</v>
      </c>
      <c r="L161">
        <f t="shared" ref="L161" si="63">AVERAGE(K161:K170)</f>
        <v>0.11875869999999999</v>
      </c>
    </row>
    <row r="162" spans="1:12">
      <c r="A162" t="s">
        <v>531</v>
      </c>
      <c r="B162" t="s">
        <v>15</v>
      </c>
      <c r="C162">
        <v>0.115232</v>
      </c>
      <c r="D162">
        <v>0.20438999999999999</v>
      </c>
      <c r="E162">
        <f t="shared" ref="E162" si="64">_xlfn.STDEV.S(D161:D170)</f>
        <v>4.4126760386665872E-3</v>
      </c>
      <c r="H162" t="s">
        <v>532</v>
      </c>
      <c r="I162" t="s">
        <v>15</v>
      </c>
      <c r="J162">
        <v>0.11380700000000001</v>
      </c>
      <c r="K162">
        <v>0.117559</v>
      </c>
      <c r="L162">
        <f t="shared" ref="L162" si="65">_xlfn.STDEV.S(K161:K170)</f>
        <v>7.797476871113882E-4</v>
      </c>
    </row>
    <row r="163" spans="1:12">
      <c r="A163" t="s">
        <v>533</v>
      </c>
      <c r="B163" t="s">
        <v>15</v>
      </c>
      <c r="C163">
        <v>0.115232</v>
      </c>
      <c r="D163">
        <v>0.19301299999999999</v>
      </c>
      <c r="H163" t="s">
        <v>534</v>
      </c>
      <c r="I163" t="s">
        <v>15</v>
      </c>
      <c r="J163">
        <v>0.11380700000000001</v>
      </c>
      <c r="K163">
        <v>0.119591</v>
      </c>
    </row>
    <row r="164" spans="1:12">
      <c r="A164" t="s">
        <v>535</v>
      </c>
      <c r="B164" t="s">
        <v>15</v>
      </c>
      <c r="C164">
        <v>0.115232</v>
      </c>
      <c r="D164">
        <v>0.19912099999999999</v>
      </c>
      <c r="H164" t="s">
        <v>536</v>
      </c>
      <c r="I164" t="s">
        <v>15</v>
      </c>
      <c r="J164">
        <v>0.11380700000000001</v>
      </c>
      <c r="K164">
        <v>0.118987</v>
      </c>
    </row>
    <row r="165" spans="1:12">
      <c r="A165" t="s">
        <v>537</v>
      </c>
      <c r="B165" t="s">
        <v>15</v>
      </c>
      <c r="C165">
        <v>0.115232</v>
      </c>
      <c r="D165">
        <v>0.20558999999999999</v>
      </c>
      <c r="H165" t="s">
        <v>538</v>
      </c>
      <c r="I165" t="s">
        <v>15</v>
      </c>
      <c r="J165">
        <v>0.11380700000000001</v>
      </c>
      <c r="K165">
        <v>0.119533</v>
      </c>
    </row>
    <row r="166" spans="1:12">
      <c r="A166" t="s">
        <v>539</v>
      </c>
      <c r="B166" t="s">
        <v>15</v>
      </c>
      <c r="C166">
        <v>0.115232</v>
      </c>
      <c r="D166">
        <v>0.20668900000000001</v>
      </c>
      <c r="H166" t="s">
        <v>540</v>
      </c>
      <c r="I166" t="s">
        <v>15</v>
      </c>
      <c r="J166">
        <v>0.11380700000000001</v>
      </c>
      <c r="K166">
        <v>0.118827</v>
      </c>
    </row>
    <row r="167" spans="1:12">
      <c r="A167" t="s">
        <v>541</v>
      </c>
      <c r="B167" t="s">
        <v>15</v>
      </c>
      <c r="C167">
        <v>0.115232</v>
      </c>
      <c r="D167">
        <v>0.19947899999999999</v>
      </c>
      <c r="H167" t="s">
        <v>542</v>
      </c>
      <c r="I167" t="s">
        <v>15</v>
      </c>
      <c r="J167">
        <v>0.11380700000000001</v>
      </c>
      <c r="K167">
        <v>0.118075</v>
      </c>
    </row>
    <row r="168" spans="1:12">
      <c r="A168" t="s">
        <v>543</v>
      </c>
      <c r="B168" t="s">
        <v>15</v>
      </c>
      <c r="C168">
        <v>0.115232</v>
      </c>
      <c r="D168">
        <v>0.20164699999999999</v>
      </c>
      <c r="H168" t="s">
        <v>544</v>
      </c>
      <c r="I168" t="s">
        <v>15</v>
      </c>
      <c r="J168">
        <v>0.11380700000000001</v>
      </c>
      <c r="K168">
        <v>0.119966</v>
      </c>
    </row>
    <row r="169" spans="1:12">
      <c r="A169" t="s">
        <v>545</v>
      </c>
      <c r="B169" t="s">
        <v>15</v>
      </c>
      <c r="C169">
        <v>0.115232</v>
      </c>
      <c r="D169">
        <v>0.197409</v>
      </c>
      <c r="H169" t="s">
        <v>546</v>
      </c>
      <c r="I169" t="s">
        <v>15</v>
      </c>
      <c r="J169">
        <v>0.11380700000000001</v>
      </c>
      <c r="K169">
        <v>0.11842999999999999</v>
      </c>
    </row>
    <row r="170" spans="1:12">
      <c r="A170" t="s">
        <v>547</v>
      </c>
      <c r="B170" t="s">
        <v>15</v>
      </c>
      <c r="C170">
        <v>0.115232</v>
      </c>
      <c r="D170">
        <v>0.19723499999999999</v>
      </c>
      <c r="H170" t="s">
        <v>548</v>
      </c>
      <c r="I170" t="s">
        <v>15</v>
      </c>
      <c r="J170">
        <v>0.11380700000000001</v>
      </c>
      <c r="K170">
        <v>0.11795799999999999</v>
      </c>
    </row>
    <row r="171" spans="1:12">
      <c r="A171" t="s">
        <v>549</v>
      </c>
      <c r="B171" t="s">
        <v>14</v>
      </c>
      <c r="C171">
        <v>0.10472099999999999</v>
      </c>
      <c r="D171">
        <v>0.21087800000000001</v>
      </c>
      <c r="E171">
        <f t="shared" ref="E171" si="66">AVERAGE(D171:D180)</f>
        <v>0.20605579999999998</v>
      </c>
      <c r="H171" t="s">
        <v>550</v>
      </c>
      <c r="I171" t="s">
        <v>14</v>
      </c>
      <c r="J171">
        <v>0.106864</v>
      </c>
      <c r="K171">
        <v>0.118366</v>
      </c>
      <c r="L171">
        <f t="shared" ref="L171" si="67">AVERAGE(K171:K180)</f>
        <v>0.11889480000000001</v>
      </c>
    </row>
    <row r="172" spans="1:12">
      <c r="A172" t="s">
        <v>551</v>
      </c>
      <c r="B172" t="s">
        <v>14</v>
      </c>
      <c r="C172">
        <v>0.10472099999999999</v>
      </c>
      <c r="D172">
        <v>0.20902000000000001</v>
      </c>
      <c r="E172">
        <f t="shared" ref="E172" si="68">_xlfn.STDEV.S(D171:D180)</f>
        <v>4.997059486449117E-3</v>
      </c>
      <c r="H172" t="s">
        <v>552</v>
      </c>
      <c r="I172" t="s">
        <v>14</v>
      </c>
      <c r="J172">
        <v>0.106864</v>
      </c>
      <c r="K172">
        <v>0.117961</v>
      </c>
      <c r="L172">
        <f t="shared" ref="L172" si="69">_xlfn.STDEV.S(K171:K180)</f>
        <v>9.4581532141439772E-4</v>
      </c>
    </row>
    <row r="173" spans="1:12">
      <c r="A173" t="s">
        <v>553</v>
      </c>
      <c r="B173" t="s">
        <v>14</v>
      </c>
      <c r="C173">
        <v>0.10472099999999999</v>
      </c>
      <c r="D173">
        <v>0.21058099999999999</v>
      </c>
      <c r="H173" t="s">
        <v>554</v>
      </c>
      <c r="I173" t="s">
        <v>14</v>
      </c>
      <c r="J173">
        <v>0.106864</v>
      </c>
      <c r="K173">
        <v>0.11712500000000001</v>
      </c>
    </row>
    <row r="174" spans="1:12">
      <c r="A174" t="s">
        <v>555</v>
      </c>
      <c r="B174" t="s">
        <v>14</v>
      </c>
      <c r="C174">
        <v>0.10472099999999999</v>
      </c>
      <c r="D174">
        <v>0.198544</v>
      </c>
      <c r="H174" t="s">
        <v>556</v>
      </c>
      <c r="I174" t="s">
        <v>14</v>
      </c>
      <c r="J174">
        <v>0.106864</v>
      </c>
      <c r="K174">
        <v>0.11973</v>
      </c>
    </row>
    <row r="175" spans="1:12">
      <c r="A175" t="s">
        <v>557</v>
      </c>
      <c r="B175" t="s">
        <v>14</v>
      </c>
      <c r="C175">
        <v>0.10472099999999999</v>
      </c>
      <c r="D175">
        <v>0.20488400000000001</v>
      </c>
      <c r="H175" t="s">
        <v>558</v>
      </c>
      <c r="I175" t="s">
        <v>14</v>
      </c>
      <c r="J175">
        <v>0.106864</v>
      </c>
      <c r="K175">
        <v>0.119782</v>
      </c>
    </row>
    <row r="176" spans="1:12">
      <c r="A176" t="s">
        <v>559</v>
      </c>
      <c r="B176" t="s">
        <v>14</v>
      </c>
      <c r="C176">
        <v>0.10472099999999999</v>
      </c>
      <c r="D176">
        <v>0.201068</v>
      </c>
      <c r="H176" t="s">
        <v>560</v>
      </c>
      <c r="I176" t="s">
        <v>14</v>
      </c>
      <c r="J176">
        <v>0.106864</v>
      </c>
      <c r="K176">
        <v>0.119544</v>
      </c>
    </row>
    <row r="177" spans="1:12">
      <c r="A177" t="s">
        <v>561</v>
      </c>
      <c r="B177" t="s">
        <v>14</v>
      </c>
      <c r="C177">
        <v>0.10472099999999999</v>
      </c>
      <c r="D177">
        <v>0.20345299999999999</v>
      </c>
      <c r="H177" t="s">
        <v>562</v>
      </c>
      <c r="I177" t="s">
        <v>14</v>
      </c>
      <c r="J177">
        <v>0.106864</v>
      </c>
      <c r="K177">
        <v>0.117993</v>
      </c>
    </row>
    <row r="178" spans="1:12">
      <c r="A178" t="s">
        <v>563</v>
      </c>
      <c r="B178" t="s">
        <v>14</v>
      </c>
      <c r="C178">
        <v>0.10472099999999999</v>
      </c>
      <c r="D178">
        <v>0.21204300000000001</v>
      </c>
      <c r="H178" t="s">
        <v>564</v>
      </c>
      <c r="I178" t="s">
        <v>14</v>
      </c>
      <c r="J178">
        <v>0.106864</v>
      </c>
      <c r="K178">
        <v>0.119395</v>
      </c>
    </row>
    <row r="179" spans="1:12">
      <c r="A179" t="s">
        <v>565</v>
      </c>
      <c r="B179" t="s">
        <v>14</v>
      </c>
      <c r="C179">
        <v>0.10472099999999999</v>
      </c>
      <c r="D179">
        <v>0.20030700000000001</v>
      </c>
      <c r="H179" t="s">
        <v>566</v>
      </c>
      <c r="I179" t="s">
        <v>14</v>
      </c>
      <c r="J179">
        <v>0.106864</v>
      </c>
      <c r="K179">
        <v>0.119505</v>
      </c>
    </row>
    <row r="180" spans="1:12">
      <c r="A180" t="s">
        <v>567</v>
      </c>
      <c r="B180" t="s">
        <v>14</v>
      </c>
      <c r="C180">
        <v>0.10472099999999999</v>
      </c>
      <c r="D180">
        <v>0.20977999999999999</v>
      </c>
      <c r="H180" t="s">
        <v>568</v>
      </c>
      <c r="I180" t="s">
        <v>14</v>
      </c>
      <c r="J180">
        <v>0.106864</v>
      </c>
      <c r="K180">
        <v>0.119547</v>
      </c>
    </row>
    <row r="181" spans="1:12">
      <c r="A181" t="s">
        <v>569</v>
      </c>
      <c r="B181" t="s">
        <v>16</v>
      </c>
      <c r="C181">
        <v>0.21052599999999999</v>
      </c>
      <c r="D181">
        <v>0.19881299999999999</v>
      </c>
      <c r="E181">
        <f t="shared" ref="E181" si="70">AVERAGE(D181:D190)</f>
        <v>0.20100930000000003</v>
      </c>
      <c r="H181" t="s">
        <v>570</v>
      </c>
      <c r="I181" t="s">
        <v>16</v>
      </c>
      <c r="J181">
        <v>0.209062</v>
      </c>
      <c r="K181">
        <v>0.11768099999999999</v>
      </c>
      <c r="L181">
        <f t="shared" ref="L181" si="71">AVERAGE(K181:K190)</f>
        <v>0.11916690000000001</v>
      </c>
    </row>
    <row r="182" spans="1:12">
      <c r="A182" t="s">
        <v>571</v>
      </c>
      <c r="B182" t="s">
        <v>16</v>
      </c>
      <c r="C182">
        <v>0.21052599999999999</v>
      </c>
      <c r="D182">
        <v>0.19922500000000001</v>
      </c>
      <c r="E182">
        <f t="shared" ref="E182" si="72">_xlfn.STDEV.S(D181:D190)</f>
        <v>3.5619994088838471E-3</v>
      </c>
      <c r="H182" t="s">
        <v>572</v>
      </c>
      <c r="I182" t="s">
        <v>16</v>
      </c>
      <c r="J182">
        <v>0.209062</v>
      </c>
      <c r="K182">
        <v>0.11915100000000001</v>
      </c>
      <c r="L182">
        <f t="shared" ref="L182" si="73">_xlfn.STDEV.S(K181:K190)</f>
        <v>1.4166101518139095E-3</v>
      </c>
    </row>
    <row r="183" spans="1:12">
      <c r="A183" t="s">
        <v>573</v>
      </c>
      <c r="B183" t="s">
        <v>16</v>
      </c>
      <c r="C183">
        <v>0.21052599999999999</v>
      </c>
      <c r="D183">
        <v>0.196608</v>
      </c>
      <c r="H183" t="s">
        <v>574</v>
      </c>
      <c r="I183" t="s">
        <v>16</v>
      </c>
      <c r="J183">
        <v>0.209062</v>
      </c>
      <c r="K183">
        <v>0.118435</v>
      </c>
    </row>
    <row r="184" spans="1:12">
      <c r="A184" t="s">
        <v>575</v>
      </c>
      <c r="B184" t="s">
        <v>16</v>
      </c>
      <c r="C184">
        <v>0.21052599999999999</v>
      </c>
      <c r="D184">
        <v>0.19983000000000001</v>
      </c>
      <c r="H184" t="s">
        <v>576</v>
      </c>
      <c r="I184" t="s">
        <v>16</v>
      </c>
      <c r="J184">
        <v>0.209062</v>
      </c>
      <c r="K184">
        <v>0.12225900000000001</v>
      </c>
    </row>
    <row r="185" spans="1:12">
      <c r="A185" t="s">
        <v>577</v>
      </c>
      <c r="B185" t="s">
        <v>16</v>
      </c>
      <c r="C185">
        <v>0.21052599999999999</v>
      </c>
      <c r="D185">
        <v>0.20757</v>
      </c>
      <c r="H185" t="s">
        <v>578</v>
      </c>
      <c r="I185" t="s">
        <v>16</v>
      </c>
      <c r="J185">
        <v>0.209062</v>
      </c>
      <c r="K185">
        <v>0.120514</v>
      </c>
    </row>
    <row r="186" spans="1:12">
      <c r="A186" t="s">
        <v>579</v>
      </c>
      <c r="B186" t="s">
        <v>16</v>
      </c>
      <c r="C186">
        <v>0.21052599999999999</v>
      </c>
      <c r="D186">
        <v>0.20597299999999999</v>
      </c>
      <c r="H186" t="s">
        <v>580</v>
      </c>
      <c r="I186" t="s">
        <v>16</v>
      </c>
      <c r="J186">
        <v>0.209062</v>
      </c>
      <c r="K186">
        <v>0.119503</v>
      </c>
    </row>
    <row r="187" spans="1:12">
      <c r="A187" t="s">
        <v>581</v>
      </c>
      <c r="B187" t="s">
        <v>16</v>
      </c>
      <c r="C187">
        <v>0.21052599999999999</v>
      </c>
      <c r="D187">
        <v>0.20399300000000001</v>
      </c>
      <c r="H187" t="s">
        <v>582</v>
      </c>
      <c r="I187" t="s">
        <v>16</v>
      </c>
      <c r="J187">
        <v>0.209062</v>
      </c>
      <c r="K187">
        <v>0.11859599999999999</v>
      </c>
    </row>
    <row r="188" spans="1:12">
      <c r="A188" t="s">
        <v>583</v>
      </c>
      <c r="B188" t="s">
        <v>16</v>
      </c>
      <c r="C188">
        <v>0.21052599999999999</v>
      </c>
      <c r="D188">
        <v>0.19969700000000001</v>
      </c>
      <c r="H188" t="s">
        <v>584</v>
      </c>
      <c r="I188" t="s">
        <v>16</v>
      </c>
      <c r="J188">
        <v>0.209062</v>
      </c>
      <c r="K188">
        <v>0.118279</v>
      </c>
    </row>
    <row r="189" spans="1:12">
      <c r="A189" t="s">
        <v>585</v>
      </c>
      <c r="B189" t="s">
        <v>16</v>
      </c>
      <c r="C189">
        <v>0.21052599999999999</v>
      </c>
      <c r="D189">
        <v>0.198687</v>
      </c>
      <c r="H189" t="s">
        <v>586</v>
      </c>
      <c r="I189" t="s">
        <v>16</v>
      </c>
      <c r="J189">
        <v>0.209062</v>
      </c>
      <c r="K189">
        <v>0.117594</v>
      </c>
    </row>
    <row r="190" spans="1:12">
      <c r="A190" t="s">
        <v>587</v>
      </c>
      <c r="B190" t="s">
        <v>16</v>
      </c>
      <c r="C190">
        <v>0.21052599999999999</v>
      </c>
      <c r="D190">
        <v>0.19969700000000001</v>
      </c>
      <c r="H190" t="s">
        <v>588</v>
      </c>
      <c r="I190" t="s">
        <v>16</v>
      </c>
      <c r="J190">
        <v>0.209062</v>
      </c>
      <c r="K190">
        <v>0.119657</v>
      </c>
    </row>
    <row r="191" spans="1:12">
      <c r="A191" t="s">
        <v>589</v>
      </c>
      <c r="B191" t="s">
        <v>13</v>
      </c>
      <c r="C191">
        <v>0.105726</v>
      </c>
      <c r="D191">
        <v>0.20660300000000001</v>
      </c>
      <c r="E191">
        <f t="shared" ref="E191" si="74">AVERAGE(D191:D200)</f>
        <v>0.20398670000000002</v>
      </c>
      <c r="H191" t="s">
        <v>590</v>
      </c>
      <c r="I191" t="s">
        <v>13</v>
      </c>
      <c r="J191">
        <v>0.10523299999999999</v>
      </c>
      <c r="K191">
        <v>0.122532</v>
      </c>
      <c r="L191">
        <f t="shared" ref="L191" si="75">AVERAGE(K191:K200)</f>
        <v>0.11917309999999999</v>
      </c>
    </row>
    <row r="192" spans="1:12">
      <c r="A192" t="s">
        <v>591</v>
      </c>
      <c r="B192" t="s">
        <v>13</v>
      </c>
      <c r="C192">
        <v>0.105726</v>
      </c>
      <c r="D192">
        <v>0.20624100000000001</v>
      </c>
      <c r="E192">
        <f t="shared" ref="E192" si="76">_xlfn.STDEV.S(D191:D200)</f>
        <v>2.9052746685984806E-3</v>
      </c>
      <c r="H192" t="s">
        <v>592</v>
      </c>
      <c r="I192" t="s">
        <v>13</v>
      </c>
      <c r="J192">
        <v>0.10523299999999999</v>
      </c>
      <c r="K192">
        <v>0.12038699999999999</v>
      </c>
      <c r="L192">
        <f t="shared" ref="L192" si="77">_xlfn.STDEV.S(K191:K200)</f>
        <v>1.4434614608256385E-3</v>
      </c>
    </row>
    <row r="193" spans="1:12">
      <c r="A193" t="s">
        <v>593</v>
      </c>
      <c r="B193" t="s">
        <v>13</v>
      </c>
      <c r="C193">
        <v>0.105726</v>
      </c>
      <c r="D193">
        <v>0.20732300000000001</v>
      </c>
      <c r="H193" t="s">
        <v>594</v>
      </c>
      <c r="I193" t="s">
        <v>13</v>
      </c>
      <c r="J193">
        <v>0.10523299999999999</v>
      </c>
      <c r="K193">
        <v>0.119186</v>
      </c>
    </row>
    <row r="194" spans="1:12">
      <c r="A194" t="s">
        <v>595</v>
      </c>
      <c r="B194" t="s">
        <v>13</v>
      </c>
      <c r="C194">
        <v>0.105726</v>
      </c>
      <c r="D194">
        <v>0.20050499999999999</v>
      </c>
      <c r="H194" t="s">
        <v>596</v>
      </c>
      <c r="I194" t="s">
        <v>13</v>
      </c>
      <c r="J194">
        <v>0.10523299999999999</v>
      </c>
      <c r="K194">
        <v>0.11941499999999999</v>
      </c>
    </row>
    <row r="195" spans="1:12">
      <c r="A195" t="s">
        <v>597</v>
      </c>
      <c r="B195" t="s">
        <v>13</v>
      </c>
      <c r="C195">
        <v>0.105726</v>
      </c>
      <c r="D195">
        <v>0.20392099999999999</v>
      </c>
      <c r="H195" t="s">
        <v>598</v>
      </c>
      <c r="I195" t="s">
        <v>13</v>
      </c>
      <c r="J195">
        <v>0.10523299999999999</v>
      </c>
      <c r="K195">
        <v>0.118452</v>
      </c>
    </row>
    <row r="196" spans="1:12">
      <c r="A196" t="s">
        <v>599</v>
      </c>
      <c r="B196" t="s">
        <v>13</v>
      </c>
      <c r="C196">
        <v>0.105726</v>
      </c>
      <c r="D196">
        <v>0.20161799999999999</v>
      </c>
      <c r="H196" t="s">
        <v>600</v>
      </c>
      <c r="I196" t="s">
        <v>13</v>
      </c>
      <c r="J196">
        <v>0.10523299999999999</v>
      </c>
      <c r="K196">
        <v>0.118688</v>
      </c>
    </row>
    <row r="197" spans="1:12">
      <c r="A197" t="s">
        <v>601</v>
      </c>
      <c r="B197" t="s">
        <v>13</v>
      </c>
      <c r="C197">
        <v>0.105726</v>
      </c>
      <c r="D197">
        <v>0.20702499999999999</v>
      </c>
      <c r="H197" t="s">
        <v>602</v>
      </c>
      <c r="I197" t="s">
        <v>13</v>
      </c>
      <c r="J197">
        <v>0.10523299999999999</v>
      </c>
      <c r="K197">
        <v>0.117565</v>
      </c>
    </row>
    <row r="198" spans="1:12">
      <c r="A198" t="s">
        <v>603</v>
      </c>
      <c r="B198" t="s">
        <v>13</v>
      </c>
      <c r="C198">
        <v>0.105726</v>
      </c>
      <c r="D198">
        <v>0.199633</v>
      </c>
      <c r="H198" t="s">
        <v>604</v>
      </c>
      <c r="I198" t="s">
        <v>13</v>
      </c>
      <c r="J198">
        <v>0.10523299999999999</v>
      </c>
      <c r="K198">
        <v>0.117965</v>
      </c>
    </row>
    <row r="199" spans="1:12">
      <c r="A199" t="s">
        <v>605</v>
      </c>
      <c r="B199" t="s">
        <v>13</v>
      </c>
      <c r="C199">
        <v>0.105726</v>
      </c>
      <c r="D199">
        <v>0.20169500000000001</v>
      </c>
      <c r="H199" t="s">
        <v>606</v>
      </c>
      <c r="I199" t="s">
        <v>13</v>
      </c>
      <c r="J199">
        <v>0.10523299999999999</v>
      </c>
      <c r="K199">
        <v>0.118133</v>
      </c>
    </row>
    <row r="200" spans="1:12">
      <c r="A200" t="s">
        <v>607</v>
      </c>
      <c r="B200" t="s">
        <v>13</v>
      </c>
      <c r="C200">
        <v>0.105726</v>
      </c>
      <c r="D200">
        <v>0.20530300000000001</v>
      </c>
      <c r="H200" t="s">
        <v>608</v>
      </c>
      <c r="I200" t="s">
        <v>13</v>
      </c>
      <c r="J200">
        <v>0.10523299999999999</v>
      </c>
      <c r="K200">
        <v>0.119408</v>
      </c>
    </row>
    <row r="201" spans="1:12">
      <c r="A201" t="s">
        <v>609</v>
      </c>
      <c r="B201" t="s">
        <v>13</v>
      </c>
      <c r="C201">
        <v>1.7200000000000001E-4</v>
      </c>
      <c r="D201">
        <v>9.7E-5</v>
      </c>
      <c r="E201">
        <f t="shared" ref="E201" si="78">AVERAGE(D201:D210)</f>
        <v>9.7099999999999989E-5</v>
      </c>
      <c r="H201" t="s">
        <v>610</v>
      </c>
      <c r="I201" t="s">
        <v>13</v>
      </c>
      <c r="J201">
        <v>1.6799999999999999E-4</v>
      </c>
      <c r="K201">
        <v>1.16E-4</v>
      </c>
      <c r="L201">
        <f t="shared" ref="L201" si="79">AVERAGE(K201:K210)</f>
        <v>1.1610000000000002E-4</v>
      </c>
    </row>
    <row r="202" spans="1:12">
      <c r="A202" t="s">
        <v>611</v>
      </c>
      <c r="B202" t="s">
        <v>13</v>
      </c>
      <c r="C202">
        <v>1.7200000000000001E-4</v>
      </c>
      <c r="D202">
        <v>9.6000000000000002E-5</v>
      </c>
      <c r="E202">
        <f t="shared" ref="E202" si="80">_xlfn.STDEV.S(D201:D210)</f>
        <v>3.1428932176861783E-6</v>
      </c>
      <c r="H202" t="s">
        <v>612</v>
      </c>
      <c r="I202" t="s">
        <v>13</v>
      </c>
      <c r="J202">
        <v>1.6799999999999999E-4</v>
      </c>
      <c r="K202">
        <v>1.15E-4</v>
      </c>
      <c r="L202">
        <f t="shared" ref="L202" si="81">_xlfn.STDEV.S(K201:K210)</f>
        <v>3.1428932176861774E-6</v>
      </c>
    </row>
    <row r="203" spans="1:12">
      <c r="A203" t="s">
        <v>611</v>
      </c>
      <c r="B203" t="s">
        <v>13</v>
      </c>
      <c r="C203">
        <v>1.7200000000000001E-4</v>
      </c>
      <c r="D203">
        <v>9.6000000000000002E-5</v>
      </c>
      <c r="H203" t="s">
        <v>612</v>
      </c>
      <c r="I203" t="s">
        <v>13</v>
      </c>
      <c r="J203">
        <v>1.6799999999999999E-4</v>
      </c>
      <c r="K203">
        <v>1.15E-4</v>
      </c>
    </row>
    <row r="204" spans="1:12">
      <c r="A204" t="s">
        <v>613</v>
      </c>
      <c r="B204" t="s">
        <v>13</v>
      </c>
      <c r="C204">
        <v>1.7200000000000001E-4</v>
      </c>
      <c r="D204">
        <v>9.6000000000000002E-5</v>
      </c>
      <c r="H204" t="s">
        <v>614</v>
      </c>
      <c r="I204" t="s">
        <v>13</v>
      </c>
      <c r="J204">
        <v>1.6799999999999999E-4</v>
      </c>
      <c r="K204">
        <v>1.15E-4</v>
      </c>
    </row>
    <row r="205" spans="1:12">
      <c r="A205" t="s">
        <v>611</v>
      </c>
      <c r="B205" t="s">
        <v>13</v>
      </c>
      <c r="C205">
        <v>1.7200000000000001E-4</v>
      </c>
      <c r="D205">
        <v>9.6000000000000002E-5</v>
      </c>
      <c r="H205" t="s">
        <v>612</v>
      </c>
      <c r="I205" t="s">
        <v>13</v>
      </c>
      <c r="J205">
        <v>1.6799999999999999E-4</v>
      </c>
      <c r="K205">
        <v>1.25E-4</v>
      </c>
    </row>
    <row r="206" spans="1:12">
      <c r="A206" t="s">
        <v>611</v>
      </c>
      <c r="B206" t="s">
        <v>13</v>
      </c>
      <c r="C206">
        <v>1.7200000000000001E-4</v>
      </c>
      <c r="D206">
        <v>9.6000000000000002E-5</v>
      </c>
      <c r="H206" t="s">
        <v>612</v>
      </c>
      <c r="I206" t="s">
        <v>13</v>
      </c>
      <c r="J206">
        <v>1.6799999999999999E-4</v>
      </c>
      <c r="K206">
        <v>1.15E-4</v>
      </c>
    </row>
    <row r="207" spans="1:12">
      <c r="A207" t="s">
        <v>611</v>
      </c>
      <c r="B207" t="s">
        <v>13</v>
      </c>
      <c r="C207">
        <v>1.7200000000000001E-4</v>
      </c>
      <c r="D207">
        <v>1.06E-4</v>
      </c>
      <c r="H207" t="s">
        <v>612</v>
      </c>
      <c r="I207" t="s">
        <v>13</v>
      </c>
      <c r="J207">
        <v>1.6799999999999999E-4</v>
      </c>
      <c r="K207">
        <v>1.15E-4</v>
      </c>
    </row>
    <row r="208" spans="1:12">
      <c r="A208" t="s">
        <v>611</v>
      </c>
      <c r="B208" t="s">
        <v>13</v>
      </c>
      <c r="C208">
        <v>1.7200000000000001E-4</v>
      </c>
      <c r="D208">
        <v>9.6000000000000002E-5</v>
      </c>
      <c r="H208" t="s">
        <v>612</v>
      </c>
      <c r="I208" t="s">
        <v>13</v>
      </c>
      <c r="J208">
        <v>1.6799999999999999E-4</v>
      </c>
      <c r="K208">
        <v>1.15E-4</v>
      </c>
    </row>
    <row r="209" spans="1:11">
      <c r="A209" t="s">
        <v>611</v>
      </c>
      <c r="B209" t="s">
        <v>13</v>
      </c>
      <c r="C209">
        <v>1.7200000000000001E-4</v>
      </c>
      <c r="D209">
        <v>9.6000000000000002E-5</v>
      </c>
      <c r="H209" t="s">
        <v>612</v>
      </c>
      <c r="I209" t="s">
        <v>13</v>
      </c>
      <c r="J209">
        <v>1.6799999999999999E-4</v>
      </c>
      <c r="K209">
        <v>1.15E-4</v>
      </c>
    </row>
    <row r="210" spans="1:11">
      <c r="A210" t="s">
        <v>611</v>
      </c>
      <c r="B210" t="s">
        <v>13</v>
      </c>
      <c r="C210">
        <v>1.7200000000000001E-4</v>
      </c>
      <c r="D210">
        <v>9.6000000000000002E-5</v>
      </c>
      <c r="H210" t="s">
        <v>612</v>
      </c>
      <c r="I210" t="s">
        <v>13</v>
      </c>
      <c r="J210">
        <v>1.6799999999999999E-4</v>
      </c>
      <c r="K210">
        <v>1.15E-4</v>
      </c>
    </row>
    <row r="211" spans="1:11">
      <c r="H211" t="s">
        <v>13</v>
      </c>
      <c r="I211" t="s">
        <v>13</v>
      </c>
      <c r="J211">
        <v>1.8000000000000001E-4</v>
      </c>
      <c r="K211">
        <v>1.22E-4</v>
      </c>
    </row>
    <row r="212" spans="1:11">
      <c r="H212" t="s">
        <v>13</v>
      </c>
      <c r="I212" t="s">
        <v>13</v>
      </c>
      <c r="J212">
        <v>1.65E-4</v>
      </c>
      <c r="K212">
        <v>1.13E-4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4303F-E36B-4372-BF87-62F3D5C63C60}">
  <dimension ref="A1:K6"/>
  <sheetViews>
    <sheetView workbookViewId="0"/>
  </sheetViews>
  <sheetFormatPr defaultRowHeight="15"/>
  <cols>
    <col min="1" max="1" width="19.28515625" customWidth="1"/>
    <col min="2" max="2" width="19.140625" customWidth="1"/>
    <col min="10" max="11" width="18.7109375" customWidth="1"/>
  </cols>
  <sheetData>
    <row r="1" spans="1:11">
      <c r="A1" t="s">
        <v>5</v>
      </c>
      <c r="B1">
        <v>0</v>
      </c>
      <c r="C1">
        <v>2</v>
      </c>
      <c r="D1">
        <v>4</v>
      </c>
      <c r="E1">
        <v>6</v>
      </c>
      <c r="K1" t="s">
        <v>5</v>
      </c>
    </row>
    <row r="2" spans="1:11">
      <c r="B2">
        <v>39</v>
      </c>
      <c r="C2">
        <v>39</v>
      </c>
      <c r="D2">
        <v>48</v>
      </c>
      <c r="E2">
        <v>38</v>
      </c>
      <c r="F2">
        <v>39</v>
      </c>
      <c r="J2">
        <v>0</v>
      </c>
      <c r="K2">
        <v>39</v>
      </c>
    </row>
    <row r="3" spans="1:11">
      <c r="J3">
        <v>2</v>
      </c>
      <c r="K3">
        <v>39</v>
      </c>
    </row>
    <row r="4" spans="1:11">
      <c r="J4">
        <v>4</v>
      </c>
      <c r="K4">
        <v>48</v>
      </c>
    </row>
    <row r="5" spans="1:11">
      <c r="J5">
        <v>6</v>
      </c>
      <c r="K5">
        <v>38</v>
      </c>
    </row>
    <row r="6" spans="1:11">
      <c r="J6">
        <v>8</v>
      </c>
      <c r="K6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09AC-98E6-41DC-B64C-2C12FACA46F9}">
  <dimension ref="A1:R77"/>
  <sheetViews>
    <sheetView topLeftCell="F1" workbookViewId="0">
      <selection activeCell="P15" sqref="P15"/>
    </sheetView>
  </sheetViews>
  <sheetFormatPr defaultRowHeight="15"/>
  <cols>
    <col min="12" max="13" width="10.42578125" bestFit="1" customWidth="1"/>
    <col min="14" max="14" width="25.140625" customWidth="1"/>
    <col min="15" max="15" width="18.140625" bestFit="1" customWidth="1"/>
    <col min="16" max="16" width="26.28515625" bestFit="1" customWidth="1"/>
  </cols>
  <sheetData>
    <row r="1" spans="1:14">
      <c r="A1" t="s">
        <v>6</v>
      </c>
      <c r="B1" t="s">
        <v>7</v>
      </c>
      <c r="C1" t="s">
        <v>8</v>
      </c>
      <c r="F1" t="s">
        <v>6</v>
      </c>
      <c r="G1" t="s">
        <v>7</v>
      </c>
      <c r="H1" t="s">
        <v>8</v>
      </c>
      <c r="L1" t="s">
        <v>9</v>
      </c>
      <c r="M1" t="s">
        <v>10</v>
      </c>
      <c r="N1" t="s">
        <v>11</v>
      </c>
    </row>
    <row r="2" spans="1:14">
      <c r="A2" t="s">
        <v>12</v>
      </c>
      <c r="B2">
        <v>1.023E-2</v>
      </c>
      <c r="C2">
        <v>7.4989999999999996E-3</v>
      </c>
      <c r="D2">
        <f>AVERAGE(C2:C11)</f>
        <v>6.8675999999999997E-3</v>
      </c>
      <c r="F2" t="s">
        <v>12</v>
      </c>
      <c r="G2">
        <v>1.0246999999999999E-2</v>
      </c>
      <c r="H2">
        <v>3.8649999999999999E-3</v>
      </c>
      <c r="I2">
        <f>AVERAGE(H2:H11)</f>
        <v>3.4385000000000006E-3</v>
      </c>
      <c r="K2" t="s">
        <v>13</v>
      </c>
      <c r="L2">
        <f>$D$68</f>
        <v>5.2999999999999987E-5</v>
      </c>
      <c r="M2" s="5">
        <f>$I$68</f>
        <v>5.3199999999999992E-5</v>
      </c>
      <c r="N2" s="4">
        <f xml:space="preserve"> M2 / L2</f>
        <v>1.0037735849056604</v>
      </c>
    </row>
    <row r="3" spans="1:14">
      <c r="A3" t="s">
        <v>12</v>
      </c>
      <c r="B3">
        <v>1.023E-2</v>
      </c>
      <c r="C3">
        <v>6.9550000000000002E-3</v>
      </c>
      <c r="F3" t="s">
        <v>12</v>
      </c>
      <c r="G3">
        <v>1.0246999999999999E-2</v>
      </c>
      <c r="H3">
        <v>3.3830000000000002E-3</v>
      </c>
      <c r="K3" t="s">
        <v>14</v>
      </c>
      <c r="L3">
        <f>$D$35</f>
        <v>2.1799999999999996E-4</v>
      </c>
      <c r="M3" s="5">
        <f>$I$35</f>
        <v>2.1589999999999999E-4</v>
      </c>
      <c r="N3" s="4">
        <f xml:space="preserve"> M3 / L3</f>
        <v>0.9903669724770644</v>
      </c>
    </row>
    <row r="4" spans="1:14">
      <c r="A4" t="s">
        <v>12</v>
      </c>
      <c r="B4">
        <v>1.023E-2</v>
      </c>
      <c r="C4">
        <v>6.8830000000000002E-3</v>
      </c>
      <c r="F4" t="s">
        <v>12</v>
      </c>
      <c r="G4">
        <v>1.0246999999999999E-2</v>
      </c>
      <c r="H4">
        <v>3.4030000000000002E-3</v>
      </c>
      <c r="K4" t="s">
        <v>12</v>
      </c>
      <c r="L4">
        <f>$D$2</f>
        <v>6.8675999999999997E-3</v>
      </c>
      <c r="M4" s="5">
        <v>3.441E-3</v>
      </c>
      <c r="N4" s="4">
        <f t="shared" ref="N3:N8" si="0" xml:space="preserve"> M4 / L4</f>
        <v>0.50104840118818805</v>
      </c>
    </row>
    <row r="5" spans="1:14">
      <c r="A5" t="s">
        <v>12</v>
      </c>
      <c r="B5">
        <v>1.023E-2</v>
      </c>
      <c r="C5">
        <v>6.8719999999999996E-3</v>
      </c>
      <c r="F5" t="s">
        <v>12</v>
      </c>
      <c r="G5">
        <v>1.0246999999999999E-2</v>
      </c>
      <c r="H5">
        <v>3.3909999999999999E-3</v>
      </c>
      <c r="K5" t="s">
        <v>15</v>
      </c>
      <c r="L5" s="5">
        <f>$D$13</f>
        <v>3.8053299999999998E-2</v>
      </c>
      <c r="M5" s="5">
        <f>$I$13</f>
        <v>1.6666300000000002E-2</v>
      </c>
      <c r="N5" s="4">
        <f xml:space="preserve"> M5 / L5</f>
        <v>0.4379725280067695</v>
      </c>
    </row>
    <row r="6" spans="1:14">
      <c r="A6" t="s">
        <v>12</v>
      </c>
      <c r="B6">
        <v>1.023E-2</v>
      </c>
      <c r="C6">
        <v>6.5770000000000004E-3</v>
      </c>
      <c r="F6" t="s">
        <v>12</v>
      </c>
      <c r="G6">
        <v>1.0246999999999999E-2</v>
      </c>
      <c r="H6">
        <v>3.3890000000000001E-3</v>
      </c>
      <c r="K6" t="s">
        <v>16</v>
      </c>
      <c r="L6" s="5">
        <f>$D$46</f>
        <v>0.16259570000000001</v>
      </c>
      <c r="M6" s="5">
        <f>$I$46</f>
        <v>5.59237E-2</v>
      </c>
      <c r="N6" s="4">
        <f t="shared" si="0"/>
        <v>0.34394329001320451</v>
      </c>
    </row>
    <row r="7" spans="1:14">
      <c r="A7" t="s">
        <v>12</v>
      </c>
      <c r="B7">
        <v>1.023E-2</v>
      </c>
      <c r="C7">
        <v>6.9109999999999996E-3</v>
      </c>
      <c r="F7" t="s">
        <v>12</v>
      </c>
      <c r="G7">
        <v>1.0246999999999999E-2</v>
      </c>
      <c r="H7">
        <v>3.3830000000000002E-3</v>
      </c>
      <c r="K7" t="s">
        <v>17</v>
      </c>
      <c r="L7" s="5">
        <f>$D$24</f>
        <v>0.90677479999999999</v>
      </c>
      <c r="M7" s="5">
        <f>$I$24</f>
        <v>0.22594819999999999</v>
      </c>
      <c r="N7" s="4">
        <f t="shared" si="0"/>
        <v>0.24917785540577439</v>
      </c>
    </row>
    <row r="8" spans="1:14">
      <c r="A8" t="s">
        <v>12</v>
      </c>
      <c r="B8">
        <v>1.023E-2</v>
      </c>
      <c r="C8">
        <v>6.8970000000000004E-3</v>
      </c>
      <c r="F8" t="s">
        <v>12</v>
      </c>
      <c r="G8">
        <v>1.0246999999999999E-2</v>
      </c>
      <c r="H8">
        <v>3.3839999999999999E-3</v>
      </c>
      <c r="K8" t="s">
        <v>18</v>
      </c>
      <c r="L8" s="5">
        <f>$D$57</f>
        <v>0.48326520000000006</v>
      </c>
      <c r="M8" s="5">
        <f>$I$57</f>
        <v>0.15687590000000001</v>
      </c>
      <c r="N8" s="4">
        <f t="shared" si="0"/>
        <v>0.32461658733134519</v>
      </c>
    </row>
    <row r="9" spans="1:14">
      <c r="A9" t="s">
        <v>12</v>
      </c>
      <c r="B9">
        <v>1.023E-2</v>
      </c>
      <c r="C9">
        <v>6.5620000000000001E-3</v>
      </c>
      <c r="F9" t="s">
        <v>12</v>
      </c>
      <c r="G9">
        <v>1.0246999999999999E-2</v>
      </c>
      <c r="H9">
        <v>3.392E-3</v>
      </c>
    </row>
    <row r="10" spans="1:14">
      <c r="A10" t="s">
        <v>12</v>
      </c>
      <c r="B10">
        <v>1.023E-2</v>
      </c>
      <c r="C10">
        <v>6.6439999999999997E-3</v>
      </c>
      <c r="F10" t="s">
        <v>12</v>
      </c>
      <c r="G10">
        <v>1.0246999999999999E-2</v>
      </c>
      <c r="H10">
        <v>3.4099999999999998E-3</v>
      </c>
      <c r="L10" t="s">
        <v>11</v>
      </c>
      <c r="M10" s="5"/>
      <c r="N10" s="4"/>
    </row>
    <row r="11" spans="1:14">
      <c r="A11" t="s">
        <v>12</v>
      </c>
      <c r="B11">
        <v>1.023E-2</v>
      </c>
      <c r="C11">
        <v>6.8760000000000002E-3</v>
      </c>
      <c r="F11" t="s">
        <v>12</v>
      </c>
      <c r="G11">
        <v>1.0246999999999999E-2</v>
      </c>
      <c r="H11">
        <v>3.385E-3</v>
      </c>
      <c r="K11" t="s">
        <v>13</v>
      </c>
      <c r="L11" s="4">
        <v>1.0037735849056604</v>
      </c>
      <c r="M11" s="5"/>
      <c r="N11" s="4"/>
    </row>
    <row r="12" spans="1:14">
      <c r="A12" t="s">
        <v>6</v>
      </c>
      <c r="B12" t="s">
        <v>7</v>
      </c>
      <c r="C12" t="s">
        <v>8</v>
      </c>
      <c r="F12" t="s">
        <v>6</v>
      </c>
      <c r="G12" t="s">
        <v>7</v>
      </c>
      <c r="H12" t="s">
        <v>8</v>
      </c>
      <c r="K12" t="s">
        <v>14</v>
      </c>
      <c r="L12" s="4">
        <v>0.9903669724770644</v>
      </c>
      <c r="M12" s="5"/>
      <c r="N12" s="4"/>
    </row>
    <row r="13" spans="1:14">
      <c r="A13" t="s">
        <v>15</v>
      </c>
      <c r="B13">
        <v>1.6539999999999999E-2</v>
      </c>
      <c r="C13">
        <v>3.7961000000000002E-2</v>
      </c>
      <c r="D13">
        <f>AVERAGE(C13:C22)</f>
        <v>3.8053299999999998E-2</v>
      </c>
      <c r="F13" t="s">
        <v>15</v>
      </c>
      <c r="G13">
        <v>1.6624E-2</v>
      </c>
      <c r="H13">
        <v>1.8578000000000001E-2</v>
      </c>
      <c r="I13">
        <f>AVERAGE(H13:H22)</f>
        <v>1.6666300000000002E-2</v>
      </c>
      <c r="K13" t="s">
        <v>12</v>
      </c>
      <c r="L13" s="4">
        <v>0.50104840118818805</v>
      </c>
    </row>
    <row r="14" spans="1:14">
      <c r="A14" t="s">
        <v>15</v>
      </c>
      <c r="B14">
        <v>1.6539999999999999E-2</v>
      </c>
      <c r="C14">
        <v>3.8654000000000001E-2</v>
      </c>
      <c r="F14" t="s">
        <v>15</v>
      </c>
      <c r="G14">
        <v>1.6624E-2</v>
      </c>
      <c r="H14">
        <v>1.6490999999999999E-2</v>
      </c>
      <c r="K14" t="s">
        <v>15</v>
      </c>
      <c r="L14" s="4">
        <v>0.4379725280067695</v>
      </c>
    </row>
    <row r="15" spans="1:14">
      <c r="A15" t="s">
        <v>15</v>
      </c>
      <c r="B15">
        <v>1.6539999999999999E-2</v>
      </c>
      <c r="C15">
        <v>3.8532999999999998E-2</v>
      </c>
      <c r="F15" t="s">
        <v>15</v>
      </c>
      <c r="G15">
        <v>1.6624E-2</v>
      </c>
      <c r="H15">
        <v>1.6441000000000001E-2</v>
      </c>
      <c r="K15" t="s">
        <v>16</v>
      </c>
      <c r="L15" s="4">
        <v>0.34394329001320451</v>
      </c>
    </row>
    <row r="16" spans="1:14">
      <c r="A16" t="s">
        <v>15</v>
      </c>
      <c r="B16">
        <v>1.6539999999999999E-2</v>
      </c>
      <c r="C16">
        <v>3.7714999999999999E-2</v>
      </c>
      <c r="F16" t="s">
        <v>15</v>
      </c>
      <c r="G16">
        <v>1.6624E-2</v>
      </c>
      <c r="H16">
        <v>1.6406E-2</v>
      </c>
      <c r="K16" t="s">
        <v>17</v>
      </c>
      <c r="L16" s="4">
        <v>0.24917785540577439</v>
      </c>
    </row>
    <row r="17" spans="1:18">
      <c r="A17" t="s">
        <v>15</v>
      </c>
      <c r="B17">
        <v>1.6539999999999999E-2</v>
      </c>
      <c r="C17">
        <v>3.8538999999999997E-2</v>
      </c>
      <c r="F17" t="s">
        <v>15</v>
      </c>
      <c r="G17">
        <v>1.6624E-2</v>
      </c>
      <c r="H17">
        <v>1.6435999999999999E-2</v>
      </c>
      <c r="K17" t="s">
        <v>18</v>
      </c>
      <c r="L17" s="4">
        <v>0.32461658733134519</v>
      </c>
    </row>
    <row r="18" spans="1:18">
      <c r="A18" t="s">
        <v>15</v>
      </c>
      <c r="B18">
        <v>1.6539999999999999E-2</v>
      </c>
      <c r="C18">
        <v>3.7686999999999998E-2</v>
      </c>
      <c r="F18" t="s">
        <v>15</v>
      </c>
      <c r="G18">
        <v>1.6624E-2</v>
      </c>
      <c r="H18">
        <v>1.6427000000000001E-2</v>
      </c>
    </row>
    <row r="19" spans="1:18">
      <c r="A19" t="s">
        <v>15</v>
      </c>
      <c r="B19">
        <v>1.6539999999999999E-2</v>
      </c>
      <c r="C19">
        <v>3.8258E-2</v>
      </c>
      <c r="F19" t="s">
        <v>15</v>
      </c>
      <c r="G19">
        <v>1.6624E-2</v>
      </c>
      <c r="H19">
        <v>1.6587000000000001E-2</v>
      </c>
    </row>
    <row r="20" spans="1:18">
      <c r="A20" t="s">
        <v>15</v>
      </c>
      <c r="B20">
        <v>1.6539999999999999E-2</v>
      </c>
      <c r="C20">
        <v>3.7740000000000003E-2</v>
      </c>
      <c r="F20" t="s">
        <v>15</v>
      </c>
      <c r="G20">
        <v>1.6624E-2</v>
      </c>
      <c r="H20">
        <v>1.6525999999999999E-2</v>
      </c>
      <c r="L20" s="3"/>
      <c r="M20" s="3"/>
      <c r="N20" s="3"/>
      <c r="O20" s="3"/>
      <c r="P20" s="3"/>
      <c r="Q20" s="3"/>
      <c r="R20" s="3"/>
    </row>
    <row r="21" spans="1:18">
      <c r="A21" t="s">
        <v>15</v>
      </c>
      <c r="B21">
        <v>1.6539999999999999E-2</v>
      </c>
      <c r="C21">
        <v>3.7879000000000003E-2</v>
      </c>
      <c r="F21" t="s">
        <v>15</v>
      </c>
      <c r="G21">
        <v>1.6624E-2</v>
      </c>
      <c r="H21">
        <v>1.6369000000000002E-2</v>
      </c>
      <c r="L21" s="3"/>
      <c r="M21" s="3"/>
      <c r="N21" s="3"/>
      <c r="O21" s="3"/>
      <c r="P21" s="3"/>
      <c r="Q21" s="3"/>
      <c r="R21" s="3"/>
    </row>
    <row r="22" spans="1:18">
      <c r="A22" t="s">
        <v>15</v>
      </c>
      <c r="B22">
        <v>1.6539999999999999E-2</v>
      </c>
      <c r="C22">
        <v>3.7567000000000003E-2</v>
      </c>
      <c r="F22" t="s">
        <v>15</v>
      </c>
      <c r="G22">
        <v>1.6624E-2</v>
      </c>
      <c r="H22">
        <v>1.6402E-2</v>
      </c>
    </row>
    <row r="23" spans="1:18">
      <c r="A23" t="s">
        <v>6</v>
      </c>
      <c r="B23" t="s">
        <v>7</v>
      </c>
      <c r="C23" t="s">
        <v>8</v>
      </c>
      <c r="F23" t="s">
        <v>6</v>
      </c>
      <c r="G23" t="s">
        <v>7</v>
      </c>
      <c r="H23" t="s">
        <v>8</v>
      </c>
    </row>
    <row r="24" spans="1:18">
      <c r="A24" t="s">
        <v>17</v>
      </c>
      <c r="B24">
        <v>0.23062199999999999</v>
      </c>
      <c r="C24">
        <v>0.92074400000000001</v>
      </c>
      <c r="D24">
        <f>AVERAGE(C24:C33)</f>
        <v>0.90677479999999999</v>
      </c>
      <c r="F24" t="s">
        <v>17</v>
      </c>
      <c r="G24">
        <v>0.23169400000000001</v>
      </c>
      <c r="H24">
        <v>0.25002200000000002</v>
      </c>
      <c r="I24">
        <f>AVERAGE(H24:H33)</f>
        <v>0.22594819999999999</v>
      </c>
      <c r="L24" s="3"/>
      <c r="M24" s="3"/>
      <c r="N24" s="3"/>
      <c r="O24" s="3"/>
      <c r="P24" s="3"/>
      <c r="Q24" s="3"/>
      <c r="R24" s="3"/>
    </row>
    <row r="25" spans="1:18">
      <c r="A25" t="s">
        <v>17</v>
      </c>
      <c r="B25">
        <v>0.23062199999999999</v>
      </c>
      <c r="C25">
        <v>0.86760800000000005</v>
      </c>
      <c r="F25" t="s">
        <v>17</v>
      </c>
      <c r="G25">
        <v>0.23169400000000001</v>
      </c>
      <c r="H25">
        <v>0.22197900000000001</v>
      </c>
      <c r="L25" s="3"/>
      <c r="M25" s="3"/>
      <c r="N25" s="3"/>
      <c r="O25" s="3"/>
      <c r="P25" s="3"/>
      <c r="Q25" s="3"/>
      <c r="R25" s="3"/>
    </row>
    <row r="26" spans="1:18">
      <c r="A26" t="s">
        <v>17</v>
      </c>
      <c r="B26">
        <v>0.23062199999999999</v>
      </c>
      <c r="C26">
        <v>0.88368599999999997</v>
      </c>
      <c r="F26" t="s">
        <v>17</v>
      </c>
      <c r="G26">
        <v>0.23169400000000001</v>
      </c>
      <c r="H26">
        <v>0.21948799999999999</v>
      </c>
    </row>
    <row r="27" spans="1:18">
      <c r="A27" t="s">
        <v>17</v>
      </c>
      <c r="B27">
        <v>0.23062199999999999</v>
      </c>
      <c r="C27">
        <v>0.88392400000000004</v>
      </c>
      <c r="F27" t="s">
        <v>17</v>
      </c>
      <c r="G27">
        <v>0.23169400000000001</v>
      </c>
      <c r="H27">
        <v>0.226184</v>
      </c>
      <c r="L27" t="s">
        <v>19</v>
      </c>
      <c r="M27" t="s">
        <v>20</v>
      </c>
      <c r="N27" t="s">
        <v>21</v>
      </c>
      <c r="O27" t="s">
        <v>22</v>
      </c>
      <c r="P27" t="s">
        <v>23</v>
      </c>
      <c r="Q27" t="s">
        <v>24</v>
      </c>
      <c r="R27" t="s">
        <v>25</v>
      </c>
    </row>
    <row r="28" spans="1:18">
      <c r="A28" t="s">
        <v>17</v>
      </c>
      <c r="B28">
        <v>0.23062199999999999</v>
      </c>
      <c r="C28">
        <v>0.899976</v>
      </c>
      <c r="F28" t="s">
        <v>17</v>
      </c>
      <c r="G28">
        <v>0.23169400000000001</v>
      </c>
      <c r="H28">
        <v>0.226717</v>
      </c>
      <c r="K28" t="s">
        <v>26</v>
      </c>
      <c r="L28" s="3">
        <v>1.4999999999999999E-2</v>
      </c>
      <c r="M28" s="3">
        <v>7.0000000000000001E-3</v>
      </c>
      <c r="N28" s="3">
        <v>5.0000000000000001E-3</v>
      </c>
      <c r="O28" s="3">
        <v>5.0000000000000001E-3</v>
      </c>
      <c r="P28" s="3">
        <v>6.0000000000000001E-3</v>
      </c>
      <c r="Q28" s="3">
        <v>5.0000000000000001E-3</v>
      </c>
      <c r="R28" s="3">
        <v>6.0000000000000001E-3</v>
      </c>
    </row>
    <row r="29" spans="1:18">
      <c r="A29" t="s">
        <v>17</v>
      </c>
      <c r="B29">
        <v>0.23062199999999999</v>
      </c>
      <c r="C29">
        <v>0.89940299999999995</v>
      </c>
      <c r="F29" t="s">
        <v>17</v>
      </c>
      <c r="G29">
        <v>0.23169400000000001</v>
      </c>
      <c r="H29">
        <v>0.22137499999999999</v>
      </c>
      <c r="K29" t="s">
        <v>27</v>
      </c>
      <c r="L29" s="3">
        <v>1.4999999999999999E-2</v>
      </c>
      <c r="M29" s="3">
        <v>2.8000000000000001E-2</v>
      </c>
      <c r="N29" s="3">
        <v>3.2000000000000001E-2</v>
      </c>
      <c r="O29" s="3">
        <v>4.2000000000000003E-2</v>
      </c>
      <c r="P29" s="3">
        <v>2.5999999999999999E-2</v>
      </c>
      <c r="Q29" s="3">
        <v>3.2000000000000001E-2</v>
      </c>
      <c r="R29" s="3">
        <v>2.4E-2</v>
      </c>
    </row>
    <row r="30" spans="1:18">
      <c r="A30" t="s">
        <v>17</v>
      </c>
      <c r="B30">
        <v>0.23062199999999999</v>
      </c>
      <c r="C30">
        <v>0.91500499999999996</v>
      </c>
      <c r="F30" t="s">
        <v>17</v>
      </c>
      <c r="G30">
        <v>0.23169400000000001</v>
      </c>
      <c r="H30">
        <v>0.22434399999999999</v>
      </c>
    </row>
    <row r="31" spans="1:18">
      <c r="A31" t="s">
        <v>17</v>
      </c>
      <c r="B31">
        <v>0.23062199999999999</v>
      </c>
      <c r="C31">
        <v>0.92357299999999998</v>
      </c>
      <c r="F31" t="s">
        <v>17</v>
      </c>
      <c r="G31">
        <v>0.23169400000000001</v>
      </c>
      <c r="H31">
        <v>0.221939</v>
      </c>
    </row>
    <row r="32" spans="1:18">
      <c r="A32" t="s">
        <v>17</v>
      </c>
      <c r="B32">
        <v>0.23062199999999999</v>
      </c>
      <c r="C32">
        <v>0.98980999999999997</v>
      </c>
      <c r="F32" t="s">
        <v>17</v>
      </c>
      <c r="G32">
        <v>0.23169400000000001</v>
      </c>
      <c r="H32">
        <v>0.22261600000000001</v>
      </c>
    </row>
    <row r="33" spans="1:9">
      <c r="A33" t="s">
        <v>17</v>
      </c>
      <c r="B33">
        <v>0.23062199999999999</v>
      </c>
      <c r="C33">
        <v>0.884019</v>
      </c>
      <c r="F33" t="s">
        <v>17</v>
      </c>
      <c r="G33">
        <v>0.23169400000000001</v>
      </c>
      <c r="H33">
        <v>0.22481799999999999</v>
      </c>
    </row>
    <row r="34" spans="1:9">
      <c r="A34" t="s">
        <v>6</v>
      </c>
      <c r="B34" t="s">
        <v>7</v>
      </c>
      <c r="C34" t="s">
        <v>8</v>
      </c>
      <c r="F34" t="s">
        <v>6</v>
      </c>
      <c r="G34" t="s">
        <v>7</v>
      </c>
      <c r="H34" t="s">
        <v>8</v>
      </c>
    </row>
    <row r="35" spans="1:9">
      <c r="A35" t="s">
        <v>14</v>
      </c>
      <c r="B35">
        <v>2.9680000000000002E-3</v>
      </c>
      <c r="C35">
        <v>2.2599999999999999E-4</v>
      </c>
      <c r="D35">
        <f>AVERAGE(C35:C44)</f>
        <v>2.1799999999999996E-4</v>
      </c>
      <c r="F35" t="s">
        <v>14</v>
      </c>
      <c r="G35">
        <v>3.5699999999999998E-3</v>
      </c>
      <c r="H35">
        <v>2.2000000000000001E-4</v>
      </c>
      <c r="I35">
        <f>AVERAGE(H35:H44)</f>
        <v>2.1589999999999999E-4</v>
      </c>
    </row>
    <row r="36" spans="1:9">
      <c r="A36" t="s">
        <v>14</v>
      </c>
      <c r="B36">
        <v>2.9680000000000002E-3</v>
      </c>
      <c r="C36">
        <v>2.24E-4</v>
      </c>
      <c r="F36" t="s">
        <v>14</v>
      </c>
      <c r="G36">
        <v>3.5699999999999998E-3</v>
      </c>
      <c r="H36">
        <v>2.22E-4</v>
      </c>
    </row>
    <row r="37" spans="1:9">
      <c r="A37" t="s">
        <v>14</v>
      </c>
      <c r="B37">
        <v>2.9680000000000002E-3</v>
      </c>
      <c r="C37">
        <v>2.2499999999999999E-4</v>
      </c>
      <c r="F37" t="s">
        <v>14</v>
      </c>
      <c r="G37">
        <v>3.5699999999999998E-3</v>
      </c>
      <c r="H37">
        <v>2.2599999999999999E-4</v>
      </c>
    </row>
    <row r="38" spans="1:9">
      <c r="A38" t="s">
        <v>14</v>
      </c>
      <c r="B38">
        <v>2.9680000000000002E-3</v>
      </c>
      <c r="C38">
        <v>2.14E-4</v>
      </c>
      <c r="F38" t="s">
        <v>14</v>
      </c>
      <c r="G38">
        <v>3.5699999999999998E-3</v>
      </c>
      <c r="H38">
        <v>2.1100000000000001E-4</v>
      </c>
    </row>
    <row r="39" spans="1:9">
      <c r="A39" t="s">
        <v>14</v>
      </c>
      <c r="B39">
        <v>2.9680000000000002E-3</v>
      </c>
      <c r="C39">
        <v>2.14E-4</v>
      </c>
      <c r="F39" t="s">
        <v>14</v>
      </c>
      <c r="G39">
        <v>3.5699999999999998E-3</v>
      </c>
      <c r="H39">
        <v>2.1100000000000001E-4</v>
      </c>
    </row>
    <row r="40" spans="1:9">
      <c r="A40" t="s">
        <v>14</v>
      </c>
      <c r="B40">
        <v>2.9680000000000002E-3</v>
      </c>
      <c r="C40">
        <v>2.14E-4</v>
      </c>
      <c r="F40" t="s">
        <v>14</v>
      </c>
      <c r="G40">
        <v>3.5699999999999998E-3</v>
      </c>
      <c r="H40">
        <v>2.1100000000000001E-4</v>
      </c>
    </row>
    <row r="41" spans="1:9">
      <c r="A41" t="s">
        <v>14</v>
      </c>
      <c r="B41">
        <v>2.9680000000000002E-3</v>
      </c>
      <c r="C41">
        <v>2.14E-4</v>
      </c>
      <c r="F41" t="s">
        <v>14</v>
      </c>
      <c r="G41">
        <v>3.5699999999999998E-3</v>
      </c>
      <c r="H41">
        <v>2.1100000000000001E-4</v>
      </c>
    </row>
    <row r="42" spans="1:9">
      <c r="A42" t="s">
        <v>14</v>
      </c>
      <c r="B42">
        <v>2.9680000000000002E-3</v>
      </c>
      <c r="C42">
        <v>2.14E-4</v>
      </c>
      <c r="F42" t="s">
        <v>14</v>
      </c>
      <c r="G42">
        <v>3.5699999999999998E-3</v>
      </c>
      <c r="H42">
        <v>2.1100000000000001E-4</v>
      </c>
    </row>
    <row r="43" spans="1:9">
      <c r="A43" t="s">
        <v>14</v>
      </c>
      <c r="B43">
        <v>2.9680000000000002E-3</v>
      </c>
      <c r="C43">
        <v>2.2100000000000001E-4</v>
      </c>
      <c r="F43" t="s">
        <v>14</v>
      </c>
      <c r="G43">
        <v>3.5699999999999998E-3</v>
      </c>
      <c r="H43">
        <v>2.2499999999999999E-4</v>
      </c>
    </row>
    <row r="44" spans="1:9">
      <c r="A44" t="s">
        <v>14</v>
      </c>
      <c r="B44">
        <v>2.9680000000000002E-3</v>
      </c>
      <c r="C44">
        <v>2.14E-4</v>
      </c>
      <c r="F44" t="s">
        <v>14</v>
      </c>
      <c r="G44">
        <v>3.5699999999999998E-3</v>
      </c>
      <c r="H44">
        <v>2.1100000000000001E-4</v>
      </c>
    </row>
    <row r="45" spans="1:9">
      <c r="A45" t="s">
        <v>6</v>
      </c>
      <c r="B45" t="s">
        <v>7</v>
      </c>
      <c r="C45" t="s">
        <v>8</v>
      </c>
      <c r="F45" t="s">
        <v>6</v>
      </c>
      <c r="G45" t="s">
        <v>7</v>
      </c>
      <c r="H45" t="s">
        <v>8</v>
      </c>
    </row>
    <row r="46" spans="1:9">
      <c r="A46" t="s">
        <v>16</v>
      </c>
      <c r="B46">
        <v>0.15673100000000001</v>
      </c>
      <c r="C46">
        <v>0.16696800000000001</v>
      </c>
      <c r="D46">
        <f>AVERAGE(C46:C55)</f>
        <v>0.16259570000000001</v>
      </c>
      <c r="F46" t="s">
        <v>16</v>
      </c>
      <c r="G46">
        <v>0.15912499999999999</v>
      </c>
      <c r="H46">
        <v>6.2477999999999999E-2</v>
      </c>
      <c r="I46">
        <f>AVERAGE(H46:H55)</f>
        <v>5.59237E-2</v>
      </c>
    </row>
    <row r="47" spans="1:9">
      <c r="A47" t="s">
        <v>16</v>
      </c>
      <c r="B47">
        <v>0.15673100000000001</v>
      </c>
      <c r="C47">
        <v>0.16380400000000001</v>
      </c>
      <c r="F47" t="s">
        <v>16</v>
      </c>
      <c r="G47">
        <v>0.15912499999999999</v>
      </c>
      <c r="H47">
        <v>5.5016000000000002E-2</v>
      </c>
    </row>
    <row r="48" spans="1:9">
      <c r="A48" t="s">
        <v>16</v>
      </c>
      <c r="B48">
        <v>0.15673100000000001</v>
      </c>
      <c r="C48">
        <v>0.16047600000000001</v>
      </c>
      <c r="F48" t="s">
        <v>16</v>
      </c>
      <c r="G48">
        <v>0.15912499999999999</v>
      </c>
      <c r="H48">
        <v>5.5133000000000001E-2</v>
      </c>
    </row>
    <row r="49" spans="1:9">
      <c r="A49" t="s">
        <v>16</v>
      </c>
      <c r="B49">
        <v>0.15673100000000001</v>
      </c>
      <c r="C49">
        <v>0.16066800000000001</v>
      </c>
      <c r="F49" t="s">
        <v>16</v>
      </c>
      <c r="G49">
        <v>0.15912499999999999</v>
      </c>
      <c r="H49">
        <v>5.5148000000000003E-2</v>
      </c>
    </row>
    <row r="50" spans="1:9">
      <c r="A50" t="s">
        <v>16</v>
      </c>
      <c r="B50">
        <v>0.15673100000000001</v>
      </c>
      <c r="C50">
        <v>0.16159200000000001</v>
      </c>
      <c r="F50" t="s">
        <v>16</v>
      </c>
      <c r="G50">
        <v>0.15912499999999999</v>
      </c>
      <c r="H50">
        <v>5.5101999999999998E-2</v>
      </c>
    </row>
    <row r="51" spans="1:9">
      <c r="A51" t="s">
        <v>16</v>
      </c>
      <c r="B51">
        <v>0.15673100000000001</v>
      </c>
      <c r="C51">
        <v>0.16316</v>
      </c>
      <c r="F51" t="s">
        <v>16</v>
      </c>
      <c r="G51">
        <v>0.15912499999999999</v>
      </c>
      <c r="H51">
        <v>5.5225999999999997E-2</v>
      </c>
    </row>
    <row r="52" spans="1:9">
      <c r="A52" t="s">
        <v>16</v>
      </c>
      <c r="B52">
        <v>0.15673100000000001</v>
      </c>
      <c r="C52">
        <v>0.162968</v>
      </c>
      <c r="F52" t="s">
        <v>16</v>
      </c>
      <c r="G52">
        <v>0.15912499999999999</v>
      </c>
      <c r="H52">
        <v>5.5489999999999998E-2</v>
      </c>
    </row>
    <row r="53" spans="1:9">
      <c r="A53" t="s">
        <v>16</v>
      </c>
      <c r="B53">
        <v>0.15673100000000001</v>
      </c>
      <c r="C53">
        <v>0.16150200000000001</v>
      </c>
      <c r="F53" t="s">
        <v>16</v>
      </c>
      <c r="G53">
        <v>0.15912499999999999</v>
      </c>
      <c r="H53">
        <v>5.5454000000000003E-2</v>
      </c>
    </row>
    <row r="54" spans="1:9">
      <c r="A54" t="s">
        <v>16</v>
      </c>
      <c r="B54">
        <v>0.15673100000000001</v>
      </c>
      <c r="C54">
        <v>0.16292400000000001</v>
      </c>
      <c r="F54" t="s">
        <v>16</v>
      </c>
      <c r="G54">
        <v>0.15912499999999999</v>
      </c>
      <c r="H54">
        <v>5.5197000000000003E-2</v>
      </c>
    </row>
    <row r="55" spans="1:9">
      <c r="A55" t="s">
        <v>16</v>
      </c>
      <c r="B55">
        <v>0.15673100000000001</v>
      </c>
      <c r="C55">
        <v>0.16189500000000001</v>
      </c>
      <c r="F55" t="s">
        <v>16</v>
      </c>
      <c r="G55">
        <v>0.15912499999999999</v>
      </c>
      <c r="H55">
        <v>5.4993E-2</v>
      </c>
    </row>
    <row r="56" spans="1:9">
      <c r="A56" t="s">
        <v>6</v>
      </c>
      <c r="B56" t="s">
        <v>7</v>
      </c>
      <c r="C56" t="s">
        <v>8</v>
      </c>
      <c r="F56" t="s">
        <v>6</v>
      </c>
      <c r="G56" t="s">
        <v>7</v>
      </c>
      <c r="H56" t="s">
        <v>8</v>
      </c>
    </row>
    <row r="57" spans="1:9">
      <c r="A57" t="s">
        <v>18</v>
      </c>
      <c r="B57">
        <v>0.48764200000000002</v>
      </c>
      <c r="C57">
        <v>0.45967599999999997</v>
      </c>
      <c r="D57">
        <f>AVERAGE(C57:C66)</f>
        <v>0.48326520000000006</v>
      </c>
      <c r="F57" t="s">
        <v>18</v>
      </c>
      <c r="G57">
        <v>0.48809000000000002</v>
      </c>
      <c r="H57">
        <v>0.17413400000000001</v>
      </c>
      <c r="I57">
        <f>AVERAGE(H57:H66)</f>
        <v>0.15687590000000001</v>
      </c>
    </row>
    <row r="58" spans="1:9">
      <c r="A58" t="s">
        <v>18</v>
      </c>
      <c r="B58">
        <v>0.48764200000000002</v>
      </c>
      <c r="C58">
        <v>0.48724800000000001</v>
      </c>
      <c r="F58" t="s">
        <v>18</v>
      </c>
      <c r="G58">
        <v>0.48809000000000002</v>
      </c>
      <c r="H58">
        <v>0.15368799999999999</v>
      </c>
    </row>
    <row r="59" spans="1:9">
      <c r="A59" t="s">
        <v>18</v>
      </c>
      <c r="B59">
        <v>0.48764200000000002</v>
      </c>
      <c r="C59">
        <v>0.45677499999999999</v>
      </c>
      <c r="F59" t="s">
        <v>18</v>
      </c>
      <c r="G59">
        <v>0.48809000000000002</v>
      </c>
      <c r="H59">
        <v>0.15526100000000001</v>
      </c>
    </row>
    <row r="60" spans="1:9">
      <c r="A60" t="s">
        <v>18</v>
      </c>
      <c r="B60">
        <v>0.48764200000000002</v>
      </c>
      <c r="C60">
        <v>0.458561</v>
      </c>
      <c r="F60" t="s">
        <v>18</v>
      </c>
      <c r="G60">
        <v>0.48809000000000002</v>
      </c>
      <c r="H60">
        <v>0.15543799999999999</v>
      </c>
    </row>
    <row r="61" spans="1:9">
      <c r="A61" t="s">
        <v>18</v>
      </c>
      <c r="B61">
        <v>0.48764200000000002</v>
      </c>
      <c r="C61">
        <v>0.46134999999999998</v>
      </c>
      <c r="F61" t="s">
        <v>18</v>
      </c>
      <c r="G61">
        <v>0.48809000000000002</v>
      </c>
      <c r="H61">
        <v>0.155005</v>
      </c>
    </row>
    <row r="62" spans="1:9">
      <c r="A62" t="s">
        <v>18</v>
      </c>
      <c r="B62">
        <v>0.48764200000000002</v>
      </c>
      <c r="C62">
        <v>0.47682799999999997</v>
      </c>
      <c r="F62" t="s">
        <v>18</v>
      </c>
      <c r="G62">
        <v>0.48809000000000002</v>
      </c>
      <c r="H62">
        <v>0.153001</v>
      </c>
    </row>
    <row r="63" spans="1:9">
      <c r="A63" t="s">
        <v>18</v>
      </c>
      <c r="B63">
        <v>0.48764200000000002</v>
      </c>
      <c r="C63">
        <v>0.62069799999999997</v>
      </c>
      <c r="F63" t="s">
        <v>18</v>
      </c>
      <c r="G63">
        <v>0.48809000000000002</v>
      </c>
      <c r="H63">
        <v>0.15698599999999999</v>
      </c>
    </row>
    <row r="64" spans="1:9">
      <c r="A64" t="s">
        <v>18</v>
      </c>
      <c r="B64">
        <v>0.48764200000000002</v>
      </c>
      <c r="C64">
        <v>0.46093600000000001</v>
      </c>
      <c r="F64" t="s">
        <v>18</v>
      </c>
      <c r="G64">
        <v>0.48809000000000002</v>
      </c>
      <c r="H64">
        <v>0.15739600000000001</v>
      </c>
    </row>
    <row r="65" spans="1:9">
      <c r="A65" t="s">
        <v>18</v>
      </c>
      <c r="B65">
        <v>0.48764200000000002</v>
      </c>
      <c r="C65">
        <v>0.47884199999999999</v>
      </c>
      <c r="F65" t="s">
        <v>18</v>
      </c>
      <c r="G65">
        <v>0.48809000000000002</v>
      </c>
      <c r="H65">
        <v>0.154673</v>
      </c>
    </row>
    <row r="66" spans="1:9">
      <c r="A66" t="s">
        <v>18</v>
      </c>
      <c r="B66">
        <v>0.48764200000000002</v>
      </c>
      <c r="C66">
        <v>0.47173799999999999</v>
      </c>
      <c r="F66" t="s">
        <v>18</v>
      </c>
      <c r="G66">
        <v>0.48809000000000002</v>
      </c>
      <c r="H66">
        <v>0.15317700000000001</v>
      </c>
    </row>
    <row r="67" spans="1:9">
      <c r="A67" t="s">
        <v>6</v>
      </c>
      <c r="B67" t="s">
        <v>7</v>
      </c>
      <c r="C67" t="s">
        <v>8</v>
      </c>
      <c r="F67" t="s">
        <v>6</v>
      </c>
      <c r="G67" t="s">
        <v>7</v>
      </c>
      <c r="H67" t="s">
        <v>8</v>
      </c>
    </row>
    <row r="68" spans="1:9">
      <c r="A68" t="s">
        <v>13</v>
      </c>
      <c r="B68">
        <v>1.833E-3</v>
      </c>
      <c r="C68">
        <v>5.5999999999999999E-5</v>
      </c>
      <c r="D68">
        <f>AVERAGE(C68:C77)</f>
        <v>5.2999999999999987E-5</v>
      </c>
      <c r="F68" t="s">
        <v>13</v>
      </c>
      <c r="G68">
        <v>1.611E-3</v>
      </c>
      <c r="H68">
        <v>5.5000000000000002E-5</v>
      </c>
      <c r="I68">
        <f>AVERAGE(H68:H77)</f>
        <v>5.3199999999999992E-5</v>
      </c>
    </row>
    <row r="69" spans="1:9">
      <c r="A69" t="s">
        <v>13</v>
      </c>
      <c r="B69">
        <v>1.833E-3</v>
      </c>
      <c r="C69">
        <v>5.3000000000000001E-5</v>
      </c>
      <c r="F69" t="s">
        <v>13</v>
      </c>
      <c r="G69">
        <v>1.611E-3</v>
      </c>
      <c r="H69">
        <v>5.3000000000000001E-5</v>
      </c>
    </row>
    <row r="70" spans="1:9">
      <c r="A70" t="s">
        <v>13</v>
      </c>
      <c r="B70">
        <v>1.833E-3</v>
      </c>
      <c r="C70">
        <v>5.3000000000000001E-5</v>
      </c>
      <c r="F70" t="s">
        <v>13</v>
      </c>
      <c r="G70">
        <v>1.611E-3</v>
      </c>
      <c r="H70">
        <v>5.3000000000000001E-5</v>
      </c>
    </row>
    <row r="71" spans="1:9">
      <c r="A71" t="s">
        <v>13</v>
      </c>
      <c r="B71">
        <v>1.833E-3</v>
      </c>
      <c r="C71">
        <v>5.3000000000000001E-5</v>
      </c>
      <c r="F71" t="s">
        <v>13</v>
      </c>
      <c r="G71">
        <v>1.611E-3</v>
      </c>
      <c r="H71">
        <v>5.3000000000000001E-5</v>
      </c>
    </row>
    <row r="72" spans="1:9">
      <c r="A72" t="s">
        <v>13</v>
      </c>
      <c r="B72">
        <v>1.833E-3</v>
      </c>
      <c r="C72">
        <v>5.3000000000000001E-5</v>
      </c>
      <c r="F72" t="s">
        <v>13</v>
      </c>
      <c r="G72">
        <v>1.611E-3</v>
      </c>
      <c r="H72">
        <v>5.3000000000000001E-5</v>
      </c>
    </row>
    <row r="73" spans="1:9">
      <c r="A73" t="s">
        <v>13</v>
      </c>
      <c r="B73">
        <v>1.833E-3</v>
      </c>
      <c r="C73">
        <v>5.3000000000000001E-5</v>
      </c>
      <c r="F73" t="s">
        <v>13</v>
      </c>
      <c r="G73">
        <v>1.611E-3</v>
      </c>
      <c r="H73">
        <v>5.3000000000000001E-5</v>
      </c>
    </row>
    <row r="74" spans="1:9">
      <c r="A74" t="s">
        <v>13</v>
      </c>
      <c r="B74">
        <v>1.833E-3</v>
      </c>
      <c r="C74">
        <v>5.3000000000000001E-5</v>
      </c>
      <c r="F74" t="s">
        <v>13</v>
      </c>
      <c r="G74">
        <v>1.611E-3</v>
      </c>
      <c r="H74">
        <v>5.3000000000000001E-5</v>
      </c>
    </row>
    <row r="75" spans="1:9">
      <c r="A75" t="s">
        <v>13</v>
      </c>
      <c r="B75">
        <v>1.833E-3</v>
      </c>
      <c r="C75">
        <v>5.3000000000000001E-5</v>
      </c>
      <c r="F75" t="s">
        <v>13</v>
      </c>
      <c r="G75">
        <v>1.611E-3</v>
      </c>
      <c r="H75">
        <v>5.3000000000000001E-5</v>
      </c>
    </row>
    <row r="76" spans="1:9">
      <c r="A76" t="s">
        <v>13</v>
      </c>
      <c r="B76">
        <v>1.833E-3</v>
      </c>
      <c r="C76">
        <v>5.3000000000000001E-5</v>
      </c>
      <c r="F76" t="s">
        <v>13</v>
      </c>
      <c r="G76">
        <v>1.611E-3</v>
      </c>
      <c r="H76">
        <v>5.3000000000000001E-5</v>
      </c>
    </row>
    <row r="77" spans="1:9">
      <c r="A77" t="s">
        <v>13</v>
      </c>
      <c r="B77">
        <v>1.833E-3</v>
      </c>
      <c r="C77">
        <v>5.0000000000000002E-5</v>
      </c>
      <c r="F77" t="s">
        <v>13</v>
      </c>
      <c r="G77">
        <v>1.611E-3</v>
      </c>
      <c r="H77">
        <v>5.3000000000000001E-5</v>
      </c>
    </row>
  </sheetData>
  <sortState xmlns:xlrd2="http://schemas.microsoft.com/office/spreadsheetml/2017/richdata2" ref="K11:L17">
    <sortCondition ref="L11:L1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147C-59F3-4C3B-B07D-21EBA5209EA9}">
  <dimension ref="A1:W2001"/>
  <sheetViews>
    <sheetView topLeftCell="C1" workbookViewId="0">
      <selection activeCell="G1" sqref="G1:J210"/>
    </sheetView>
  </sheetViews>
  <sheetFormatPr defaultRowHeight="15"/>
  <cols>
    <col min="4" max="4" width="9.28515625" bestFit="1" customWidth="1"/>
    <col min="9" max="10" width="9.28515625" bestFit="1" customWidth="1"/>
    <col min="14" max="15" width="10.42578125" bestFit="1" customWidth="1"/>
    <col min="16" max="16" width="9.7109375" bestFit="1" customWidth="1"/>
    <col min="17" max="19" width="9.28515625" bestFit="1" customWidth="1"/>
    <col min="22" max="22" width="9.28515625" bestFit="1" customWidth="1"/>
  </cols>
  <sheetData>
    <row r="1" spans="1:19">
      <c r="A1" t="s">
        <v>12</v>
      </c>
      <c r="B1" t="s">
        <v>12</v>
      </c>
      <c r="C1">
        <v>1.0721E-2</v>
      </c>
      <c r="D1">
        <v>3.8899999999999998E-3</v>
      </c>
      <c r="E1" s="9">
        <f>AVERAGE(D1:D10)</f>
        <v>3.8497999999999996E-3</v>
      </c>
      <c r="G1" t="s">
        <v>12</v>
      </c>
      <c r="H1" t="s">
        <v>12</v>
      </c>
      <c r="I1">
        <v>1.0343E-2</v>
      </c>
      <c r="J1">
        <v>3.833E-3</v>
      </c>
      <c r="K1">
        <f>MIN(J1:J10)</f>
        <v>3.7060000000000001E-3</v>
      </c>
    </row>
    <row r="2" spans="1:19">
      <c r="A2" t="s">
        <v>12</v>
      </c>
      <c r="B2" t="s">
        <v>12</v>
      </c>
      <c r="C2">
        <v>1.0721E-2</v>
      </c>
      <c r="D2">
        <v>3.9399999999999999E-3</v>
      </c>
      <c r="E2">
        <f>_xlfn.STDEV.S(D1:D10)</f>
        <v>6.6812839750721119E-5</v>
      </c>
      <c r="G2" t="s">
        <v>12</v>
      </c>
      <c r="H2" t="s">
        <v>12</v>
      </c>
      <c r="I2">
        <v>1.0343E-2</v>
      </c>
      <c r="J2">
        <v>3.774E-3</v>
      </c>
      <c r="K2">
        <f>_xlfn.STDEV.S(J1:J10)</f>
        <v>4.7455359140049838E-5</v>
      </c>
    </row>
    <row r="3" spans="1:19">
      <c r="A3" t="s">
        <v>12</v>
      </c>
      <c r="B3" t="s">
        <v>12</v>
      </c>
      <c r="C3">
        <v>1.0721E-2</v>
      </c>
      <c r="D3">
        <v>3.8709999999999999E-3</v>
      </c>
      <c r="G3" t="s">
        <v>12</v>
      </c>
      <c r="H3" t="s">
        <v>12</v>
      </c>
      <c r="I3">
        <v>1.0343E-2</v>
      </c>
      <c r="J3">
        <v>3.7190000000000001E-3</v>
      </c>
    </row>
    <row r="4" spans="1:19">
      <c r="A4" t="s">
        <v>12</v>
      </c>
      <c r="B4" t="s">
        <v>12</v>
      </c>
      <c r="C4">
        <v>1.0721E-2</v>
      </c>
      <c r="D4">
        <v>3.8899999999999998E-3</v>
      </c>
      <c r="G4" t="s">
        <v>12</v>
      </c>
      <c r="H4" t="s">
        <v>12</v>
      </c>
      <c r="I4">
        <v>1.0343E-2</v>
      </c>
      <c r="J4">
        <v>3.7780000000000001E-3</v>
      </c>
    </row>
    <row r="5" spans="1:19">
      <c r="A5" t="s">
        <v>12</v>
      </c>
      <c r="B5" t="s">
        <v>12</v>
      </c>
      <c r="C5">
        <v>1.0721E-2</v>
      </c>
      <c r="D5">
        <v>3.9129999999999998E-3</v>
      </c>
      <c r="G5" t="s">
        <v>12</v>
      </c>
      <c r="H5" t="s">
        <v>12</v>
      </c>
      <c r="I5">
        <v>1.0343E-2</v>
      </c>
      <c r="J5">
        <v>3.7069999999999998E-3</v>
      </c>
    </row>
    <row r="6" spans="1:19">
      <c r="A6" t="s">
        <v>12</v>
      </c>
      <c r="B6" t="s">
        <v>12</v>
      </c>
      <c r="C6">
        <v>1.0721E-2</v>
      </c>
      <c r="D6">
        <v>3.8419999999999999E-3</v>
      </c>
      <c r="G6" t="s">
        <v>12</v>
      </c>
      <c r="H6" t="s">
        <v>12</v>
      </c>
      <c r="I6">
        <v>1.0343E-2</v>
      </c>
      <c r="J6">
        <v>3.7239999999999999E-3</v>
      </c>
    </row>
    <row r="7" spans="1:19">
      <c r="A7" t="s">
        <v>12</v>
      </c>
      <c r="B7" t="s">
        <v>12</v>
      </c>
      <c r="C7">
        <v>1.0721E-2</v>
      </c>
      <c r="D7">
        <v>3.8210000000000002E-3</v>
      </c>
      <c r="G7" t="s">
        <v>12</v>
      </c>
      <c r="H7" t="s">
        <v>12</v>
      </c>
      <c r="I7">
        <v>1.0343E-2</v>
      </c>
      <c r="J7">
        <v>3.7260000000000001E-3</v>
      </c>
    </row>
    <row r="8" spans="1:19">
      <c r="A8" t="s">
        <v>12</v>
      </c>
      <c r="B8" t="s">
        <v>12</v>
      </c>
      <c r="C8">
        <v>1.0721E-2</v>
      </c>
      <c r="D8">
        <v>3.764E-3</v>
      </c>
      <c r="G8" t="s">
        <v>12</v>
      </c>
      <c r="H8" t="s">
        <v>12</v>
      </c>
      <c r="I8">
        <v>1.0343E-2</v>
      </c>
      <c r="J8">
        <v>3.8289999999999999E-3</v>
      </c>
      <c r="N8" t="s">
        <v>19</v>
      </c>
      <c r="O8" t="s">
        <v>20</v>
      </c>
      <c r="P8" t="s">
        <v>28</v>
      </c>
      <c r="Q8" t="s">
        <v>22</v>
      </c>
      <c r="R8" t="s">
        <v>23</v>
      </c>
      <c r="S8" t="s">
        <v>24</v>
      </c>
    </row>
    <row r="9" spans="1:19">
      <c r="A9" t="s">
        <v>12</v>
      </c>
      <c r="B9" t="s">
        <v>12</v>
      </c>
      <c r="C9">
        <v>1.0721E-2</v>
      </c>
      <c r="D9">
        <v>3.7230000000000002E-3</v>
      </c>
      <c r="G9" t="s">
        <v>12</v>
      </c>
      <c r="H9" t="s">
        <v>12</v>
      </c>
      <c r="I9">
        <v>1.0343E-2</v>
      </c>
      <c r="J9">
        <v>3.7060000000000001E-3</v>
      </c>
      <c r="M9" t="s">
        <v>19</v>
      </c>
      <c r="N9" s="3">
        <f>T40</f>
        <v>-1.9607843137254777E-2</v>
      </c>
      <c r="O9" s="3"/>
      <c r="P9" s="3"/>
      <c r="Q9" s="3"/>
      <c r="R9" s="3"/>
      <c r="S9" s="3"/>
    </row>
    <row r="10" spans="1:19">
      <c r="A10" t="s">
        <v>12</v>
      </c>
      <c r="B10" t="s">
        <v>12</v>
      </c>
      <c r="C10">
        <v>1.0721E-2</v>
      </c>
      <c r="D10">
        <v>3.8440000000000002E-3</v>
      </c>
      <c r="G10" t="s">
        <v>12</v>
      </c>
      <c r="H10" t="s">
        <v>12</v>
      </c>
      <c r="I10">
        <v>1.0343E-2</v>
      </c>
      <c r="J10">
        <v>3.751E-3</v>
      </c>
      <c r="M10" t="s">
        <v>20</v>
      </c>
      <c r="N10" s="3">
        <f>T34</f>
        <v>-1.2505390254419962E-2</v>
      </c>
      <c r="O10" s="3">
        <f>T33</f>
        <v>-2.1276595744680906E-2</v>
      </c>
      <c r="P10" s="3"/>
      <c r="Q10" s="3"/>
      <c r="R10" s="3"/>
      <c r="S10" s="3"/>
    </row>
    <row r="11" spans="1:19">
      <c r="A11" t="s">
        <v>12</v>
      </c>
      <c r="B11" t="s">
        <v>14</v>
      </c>
      <c r="C11">
        <v>5.6090000000000003E-3</v>
      </c>
      <c r="D11">
        <v>4.0390000000000001E-3</v>
      </c>
      <c r="E11" s="9">
        <f>AVERAGE(D11:D20)</f>
        <v>3.8092999999999994E-3</v>
      </c>
      <c r="G11" t="s">
        <v>12</v>
      </c>
      <c r="H11" t="s">
        <v>14</v>
      </c>
      <c r="I11">
        <v>5.6610000000000002E-3</v>
      </c>
      <c r="J11">
        <v>3.7330000000000002E-3</v>
      </c>
      <c r="K11">
        <f t="shared" ref="K11" si="0">MIN(J11:J20)</f>
        <v>3.6440000000000001E-3</v>
      </c>
      <c r="M11" t="s">
        <v>28</v>
      </c>
      <c r="N11" s="3">
        <f>T22</f>
        <v>-7.1408042222976975E-2</v>
      </c>
      <c r="O11" s="3">
        <f>T21</f>
        <v>-4.3393799385713736E-2</v>
      </c>
      <c r="P11" s="3">
        <f>T20</f>
        <v>-3.7352589744921685E-2</v>
      </c>
      <c r="Q11" s="3"/>
      <c r="R11" s="3"/>
      <c r="S11" s="3"/>
    </row>
    <row r="12" spans="1:19">
      <c r="A12" t="s">
        <v>12</v>
      </c>
      <c r="B12" t="s">
        <v>14</v>
      </c>
      <c r="C12">
        <v>5.6090000000000003E-3</v>
      </c>
      <c r="D12">
        <v>3.9160000000000002E-3</v>
      </c>
      <c r="E12">
        <f>_xlfn.STDEV.S(D11:D20)</f>
        <v>1.1189484150556525E-4</v>
      </c>
      <c r="G12" t="s">
        <v>12</v>
      </c>
      <c r="H12" t="s">
        <v>14</v>
      </c>
      <c r="I12">
        <v>5.6610000000000002E-3</v>
      </c>
      <c r="J12">
        <v>3.7060000000000001E-3</v>
      </c>
      <c r="K12">
        <f t="shared" ref="K12" si="1">_xlfn.STDEV.S(J11:J20)</f>
        <v>2.4749635238614043E-5</v>
      </c>
      <c r="M12" t="s">
        <v>22</v>
      </c>
      <c r="N12" s="3">
        <f>T26</f>
        <v>-1.8675538613848013E-2</v>
      </c>
      <c r="O12" s="3">
        <f>T25</f>
        <v>-3.2768466749546331E-2</v>
      </c>
      <c r="P12" s="3">
        <f>T23</f>
        <v>-8.1771497726754704E-4</v>
      </c>
      <c r="Q12" s="3">
        <f>T24</f>
        <v>-9.5374439120090009E-3</v>
      </c>
      <c r="R12" s="3"/>
      <c r="S12" s="3"/>
    </row>
    <row r="13" spans="1:19">
      <c r="A13" t="s">
        <v>12</v>
      </c>
      <c r="B13" t="s">
        <v>14</v>
      </c>
      <c r="C13">
        <v>5.6090000000000003E-3</v>
      </c>
      <c r="D13">
        <v>3.7299999999999998E-3</v>
      </c>
      <c r="G13" t="s">
        <v>12</v>
      </c>
      <c r="H13" t="s">
        <v>14</v>
      </c>
      <c r="I13">
        <v>5.6610000000000002E-3</v>
      </c>
      <c r="J13">
        <v>3.7090000000000001E-3</v>
      </c>
      <c r="M13" t="s">
        <v>23</v>
      </c>
      <c r="N13" s="3">
        <f>T39</f>
        <v>-1.8456907742157372E-2</v>
      </c>
      <c r="O13" s="3">
        <f>T37</f>
        <v>-2.3596161338815948E-2</v>
      </c>
      <c r="P13" s="3">
        <f>T35</f>
        <v>-1.5085547527711744E-2</v>
      </c>
      <c r="Q13" s="3">
        <f>T36</f>
        <v>-3.2938632347899316E-2</v>
      </c>
      <c r="R13" s="3">
        <f>T38</f>
        <v>-2.4645545073462196E-2</v>
      </c>
      <c r="S13" s="3"/>
    </row>
    <row r="14" spans="1:19">
      <c r="A14" t="s">
        <v>12</v>
      </c>
      <c r="B14" t="s">
        <v>14</v>
      </c>
      <c r="C14">
        <v>5.6090000000000003E-3</v>
      </c>
      <c r="D14">
        <v>3.7139999999999999E-3</v>
      </c>
      <c r="G14" t="s">
        <v>12</v>
      </c>
      <c r="H14" t="s">
        <v>14</v>
      </c>
      <c r="I14">
        <v>5.6610000000000002E-3</v>
      </c>
      <c r="J14">
        <v>3.7160000000000001E-3</v>
      </c>
      <c r="M14" t="s">
        <v>24</v>
      </c>
      <c r="N14" s="3">
        <f>T32</f>
        <v>-2.3620886797516647E-2</v>
      </c>
      <c r="O14" s="3">
        <f>T30</f>
        <v>-3.0049034300826595E-2</v>
      </c>
      <c r="P14" s="3">
        <f>T27</f>
        <v>-2.0664525099486995E-2</v>
      </c>
      <c r="Q14" s="3">
        <f>T28</f>
        <v>-2.5046144016164236E-2</v>
      </c>
      <c r="R14" s="3">
        <f>T31</f>
        <v>-1.4089383644357188E-2</v>
      </c>
      <c r="S14" s="3">
        <f>T29</f>
        <v>-2.0987724161339476E-2</v>
      </c>
    </row>
    <row r="15" spans="1:19">
      <c r="A15" t="s">
        <v>12</v>
      </c>
      <c r="B15" t="s">
        <v>14</v>
      </c>
      <c r="C15">
        <v>5.6090000000000003E-3</v>
      </c>
      <c r="D15">
        <v>3.813E-3</v>
      </c>
      <c r="G15" t="s">
        <v>12</v>
      </c>
      <c r="H15" t="s">
        <v>14</v>
      </c>
      <c r="I15">
        <v>5.6610000000000002E-3</v>
      </c>
      <c r="J15">
        <v>3.7230000000000002E-3</v>
      </c>
    </row>
    <row r="16" spans="1:19">
      <c r="A16" t="s">
        <v>12</v>
      </c>
      <c r="B16" t="s">
        <v>14</v>
      </c>
      <c r="C16">
        <v>5.6090000000000003E-3</v>
      </c>
      <c r="D16">
        <v>3.7490000000000002E-3</v>
      </c>
      <c r="G16" t="s">
        <v>12</v>
      </c>
      <c r="H16" t="s">
        <v>14</v>
      </c>
      <c r="I16">
        <v>5.6610000000000002E-3</v>
      </c>
      <c r="J16">
        <v>3.6440000000000001E-3</v>
      </c>
    </row>
    <row r="17" spans="1:20">
      <c r="A17" t="s">
        <v>12</v>
      </c>
      <c r="B17" t="s">
        <v>14</v>
      </c>
      <c r="C17">
        <v>5.6090000000000003E-3</v>
      </c>
      <c r="D17">
        <v>3.921E-3</v>
      </c>
      <c r="G17" t="s">
        <v>12</v>
      </c>
      <c r="H17" t="s">
        <v>14</v>
      </c>
      <c r="I17">
        <v>5.6610000000000002E-3</v>
      </c>
      <c r="J17">
        <v>3.7200000000000002E-3</v>
      </c>
    </row>
    <row r="18" spans="1:20">
      <c r="A18" t="s">
        <v>12</v>
      </c>
      <c r="B18" t="s">
        <v>14</v>
      </c>
      <c r="C18">
        <v>5.6090000000000003E-3</v>
      </c>
      <c r="D18">
        <v>3.7669999999999999E-3</v>
      </c>
      <c r="G18" t="s">
        <v>12</v>
      </c>
      <c r="H18" t="s">
        <v>14</v>
      </c>
      <c r="I18">
        <v>5.6610000000000002E-3</v>
      </c>
      <c r="J18">
        <v>3.7190000000000001E-3</v>
      </c>
    </row>
    <row r="19" spans="1:20">
      <c r="A19" t="s">
        <v>12</v>
      </c>
      <c r="B19" t="s">
        <v>14</v>
      </c>
      <c r="C19">
        <v>5.6090000000000003E-3</v>
      </c>
      <c r="D19">
        <v>3.7200000000000002E-3</v>
      </c>
      <c r="G19" t="s">
        <v>12</v>
      </c>
      <c r="H19" t="s">
        <v>14</v>
      </c>
      <c r="I19">
        <v>5.6610000000000002E-3</v>
      </c>
      <c r="J19">
        <v>3.6949999999999999E-3</v>
      </c>
    </row>
    <row r="20" spans="1:20">
      <c r="A20" t="s">
        <v>12</v>
      </c>
      <c r="B20" t="s">
        <v>14</v>
      </c>
      <c r="C20">
        <v>5.6090000000000003E-3</v>
      </c>
      <c r="D20">
        <v>3.7239999999999999E-3</v>
      </c>
      <c r="G20" t="s">
        <v>12</v>
      </c>
      <c r="H20" t="s">
        <v>14</v>
      </c>
      <c r="I20">
        <v>5.6610000000000002E-3</v>
      </c>
      <c r="J20">
        <v>3.7160000000000001E-3</v>
      </c>
      <c r="M20">
        <f>E1</f>
        <v>3.8497999999999996E-3</v>
      </c>
      <c r="N20">
        <f>K1</f>
        <v>3.7060000000000001E-3</v>
      </c>
      <c r="O20" s="3">
        <f>(M20 - N20) /M20</f>
        <v>3.7352589744921685E-2</v>
      </c>
      <c r="R20">
        <f>M20</f>
        <v>3.8497999999999996E-3</v>
      </c>
      <c r="S20">
        <f>N20</f>
        <v>3.7060000000000001E-3</v>
      </c>
      <c r="T20" s="3">
        <f>(S20 - R20)/R20</f>
        <v>-3.7352589744921685E-2</v>
      </c>
    </row>
    <row r="21" spans="1:20">
      <c r="A21" t="s">
        <v>12</v>
      </c>
      <c r="B21" t="s">
        <v>13</v>
      </c>
      <c r="C21">
        <v>5.3749999999999996E-3</v>
      </c>
      <c r="D21">
        <v>3.8249999999999998E-3</v>
      </c>
      <c r="E21" s="9">
        <f t="shared" ref="E21" si="2">AVERAGE(D21:D30)</f>
        <v>3.8272999999999996E-3</v>
      </c>
      <c r="G21" t="s">
        <v>12</v>
      </c>
      <c r="H21" t="s">
        <v>13</v>
      </c>
      <c r="I21">
        <v>5.2370000000000003E-3</v>
      </c>
      <c r="J21">
        <v>3.6319999999999998E-3</v>
      </c>
      <c r="K21">
        <f>MIN(J21:J30)</f>
        <v>3.5539999999999999E-3</v>
      </c>
      <c r="M21">
        <f>E11</f>
        <v>3.8092999999999994E-3</v>
      </c>
      <c r="N21">
        <f>K11</f>
        <v>3.6440000000000001E-3</v>
      </c>
      <c r="O21" s="3">
        <f t="shared" ref="O21:O38" si="3">(M21 - N21) /M21</f>
        <v>4.3393799385713736E-2</v>
      </c>
      <c r="R21">
        <f t="shared" ref="R21:S41" si="4">M21</f>
        <v>3.8092999999999994E-3</v>
      </c>
      <c r="S21">
        <f t="shared" si="4"/>
        <v>3.6440000000000001E-3</v>
      </c>
      <c r="T21" s="3">
        <f t="shared" ref="T21:T40" si="5">(S21 - R21)/R21</f>
        <v>-4.3393799385713736E-2</v>
      </c>
    </row>
    <row r="22" spans="1:20">
      <c r="A22" t="s">
        <v>12</v>
      </c>
      <c r="B22" t="s">
        <v>13</v>
      </c>
      <c r="C22">
        <v>5.3749999999999996E-3</v>
      </c>
      <c r="D22">
        <v>3.7209999999999999E-3</v>
      </c>
      <c r="E22">
        <f t="shared" ref="E22" si="6">_xlfn.STDEV.S(D21:D30)</f>
        <v>6.6625070356435569E-5</v>
      </c>
      <c r="G22" t="s">
        <v>12</v>
      </c>
      <c r="H22" t="s">
        <v>13</v>
      </c>
      <c r="I22">
        <v>5.2370000000000003E-3</v>
      </c>
      <c r="J22">
        <v>3.6210000000000001E-3</v>
      </c>
      <c r="K22">
        <f t="shared" ref="K22" si="7">_xlfn.STDEV.S(J21:J30)</f>
        <v>2.4176765705941717E-4</v>
      </c>
      <c r="M22">
        <f>E21</f>
        <v>3.8272999999999996E-3</v>
      </c>
      <c r="N22">
        <f>K21</f>
        <v>3.5539999999999999E-3</v>
      </c>
      <c r="O22" s="3">
        <f>(M22 - N22) /M22</f>
        <v>7.1408042222976975E-2</v>
      </c>
      <c r="R22">
        <f t="shared" si="4"/>
        <v>3.8272999999999996E-3</v>
      </c>
      <c r="S22">
        <f t="shared" si="4"/>
        <v>3.5539999999999999E-3</v>
      </c>
      <c r="T22" s="3">
        <f t="shared" si="5"/>
        <v>-7.1408042222976975E-2</v>
      </c>
    </row>
    <row r="23" spans="1:20">
      <c r="A23" t="s">
        <v>12</v>
      </c>
      <c r="B23" t="s">
        <v>13</v>
      </c>
      <c r="C23">
        <v>5.3749999999999996E-3</v>
      </c>
      <c r="D23">
        <v>3.813E-3</v>
      </c>
      <c r="G23" t="s">
        <v>12</v>
      </c>
      <c r="H23" t="s">
        <v>13</v>
      </c>
      <c r="I23">
        <v>5.2370000000000003E-3</v>
      </c>
      <c r="J23">
        <v>4.1900000000000001E-3</v>
      </c>
      <c r="M23">
        <f>E31</f>
        <v>1.52865E-2</v>
      </c>
      <c r="N23">
        <f>K31</f>
        <v>1.5273999999999999E-2</v>
      </c>
      <c r="O23" s="3">
        <f t="shared" si="3"/>
        <v>8.1771497726754704E-4</v>
      </c>
      <c r="R23">
        <f t="shared" si="4"/>
        <v>1.52865E-2</v>
      </c>
      <c r="S23">
        <f t="shared" si="4"/>
        <v>1.5273999999999999E-2</v>
      </c>
      <c r="T23" s="3">
        <f t="shared" si="5"/>
        <v>-8.1771497726754704E-4</v>
      </c>
    </row>
    <row r="24" spans="1:20">
      <c r="A24" t="s">
        <v>12</v>
      </c>
      <c r="B24" t="s">
        <v>13</v>
      </c>
      <c r="C24">
        <v>5.3749999999999996E-3</v>
      </c>
      <c r="D24">
        <v>3.81E-3</v>
      </c>
      <c r="G24" t="s">
        <v>12</v>
      </c>
      <c r="H24" t="s">
        <v>13</v>
      </c>
      <c r="I24">
        <v>5.2370000000000003E-3</v>
      </c>
      <c r="J24">
        <v>3.5860000000000002E-3</v>
      </c>
      <c r="M24">
        <f>E41</f>
        <v>1.5087900000000001E-2</v>
      </c>
      <c r="N24">
        <f>K41</f>
        <v>1.4944000000000001E-2</v>
      </c>
      <c r="O24" s="3">
        <f>(M24 - N24) /M24</f>
        <v>9.5374439120090009E-3</v>
      </c>
      <c r="R24">
        <f t="shared" si="4"/>
        <v>1.5087900000000001E-2</v>
      </c>
      <c r="S24">
        <f t="shared" si="4"/>
        <v>1.4944000000000001E-2</v>
      </c>
      <c r="T24" s="3">
        <f t="shared" si="5"/>
        <v>-9.5374439120090009E-3</v>
      </c>
    </row>
    <row r="25" spans="1:20">
      <c r="A25" t="s">
        <v>12</v>
      </c>
      <c r="B25" t="s">
        <v>13</v>
      </c>
      <c r="C25">
        <v>5.3749999999999996E-3</v>
      </c>
      <c r="D25">
        <v>3.813E-3</v>
      </c>
      <c r="G25" t="s">
        <v>12</v>
      </c>
      <c r="H25" t="s">
        <v>13</v>
      </c>
      <c r="I25">
        <v>5.2370000000000003E-3</v>
      </c>
      <c r="J25">
        <v>3.7460000000000002E-3</v>
      </c>
      <c r="M25">
        <f>E51</f>
        <v>1.50419E-2</v>
      </c>
      <c r="N25">
        <f>K51</f>
        <v>1.4548999999999999E-2</v>
      </c>
      <c r="O25" s="3">
        <f>(M25 - N25) /M25</f>
        <v>3.2768466749546331E-2</v>
      </c>
      <c r="R25">
        <f>M25</f>
        <v>1.50419E-2</v>
      </c>
      <c r="S25">
        <f>N25</f>
        <v>1.4548999999999999E-2</v>
      </c>
      <c r="T25" s="3">
        <f t="shared" si="5"/>
        <v>-3.2768466749546331E-2</v>
      </c>
    </row>
    <row r="26" spans="1:20">
      <c r="A26" t="s">
        <v>12</v>
      </c>
      <c r="B26" t="s">
        <v>13</v>
      </c>
      <c r="C26">
        <v>5.3749999999999996E-3</v>
      </c>
      <c r="D26">
        <v>3.813E-3</v>
      </c>
      <c r="G26" t="s">
        <v>12</v>
      </c>
      <c r="H26" t="s">
        <v>13</v>
      </c>
      <c r="I26">
        <v>5.2370000000000003E-3</v>
      </c>
      <c r="J26">
        <v>4.2119999999999996E-3</v>
      </c>
      <c r="M26">
        <f>E61</f>
        <v>1.48483E-2</v>
      </c>
      <c r="N26">
        <f>K61</f>
        <v>1.4571000000000001E-2</v>
      </c>
      <c r="O26" s="3">
        <f>(M26 - N26) /M26</f>
        <v>1.8675538613848013E-2</v>
      </c>
      <c r="R26">
        <f t="shared" si="4"/>
        <v>1.48483E-2</v>
      </c>
      <c r="S26">
        <f t="shared" si="4"/>
        <v>1.4571000000000001E-2</v>
      </c>
      <c r="T26" s="3">
        <f t="shared" si="5"/>
        <v>-1.8675538613848013E-2</v>
      </c>
    </row>
    <row r="27" spans="1:20">
      <c r="A27" t="s">
        <v>12</v>
      </c>
      <c r="B27" t="s">
        <v>13</v>
      </c>
      <c r="C27">
        <v>5.3749999999999996E-3</v>
      </c>
      <c r="D27">
        <v>3.9839999999999997E-3</v>
      </c>
      <c r="G27" t="s">
        <v>12</v>
      </c>
      <c r="H27" t="s">
        <v>13</v>
      </c>
      <c r="I27">
        <v>5.2370000000000003E-3</v>
      </c>
      <c r="J27">
        <v>3.6110000000000001E-3</v>
      </c>
      <c r="M27">
        <f>E71</f>
        <v>0.2398555</v>
      </c>
      <c r="N27">
        <f>K71</f>
        <v>0.234899</v>
      </c>
      <c r="O27" s="3">
        <f t="shared" si="3"/>
        <v>2.0664525099486995E-2</v>
      </c>
      <c r="R27">
        <f t="shared" si="4"/>
        <v>0.2398555</v>
      </c>
      <c r="S27">
        <f t="shared" si="4"/>
        <v>0.234899</v>
      </c>
      <c r="T27" s="3">
        <f t="shared" si="5"/>
        <v>-2.0664525099486995E-2</v>
      </c>
    </row>
    <row r="28" spans="1:20">
      <c r="A28" t="s">
        <v>12</v>
      </c>
      <c r="B28" t="s">
        <v>13</v>
      </c>
      <c r="C28">
        <v>5.3749999999999996E-3</v>
      </c>
      <c r="D28">
        <v>3.8089999999999999E-3</v>
      </c>
      <c r="G28" t="s">
        <v>12</v>
      </c>
      <c r="H28" t="s">
        <v>13</v>
      </c>
      <c r="I28">
        <v>5.2370000000000003E-3</v>
      </c>
      <c r="J28">
        <v>3.6830000000000001E-3</v>
      </c>
      <c r="M28">
        <f>E81</f>
        <v>0.23914259999999996</v>
      </c>
      <c r="N28">
        <f>K81</f>
        <v>0.233153</v>
      </c>
      <c r="O28" s="3">
        <f t="shared" si="3"/>
        <v>2.5046144016164236E-2</v>
      </c>
      <c r="R28">
        <f>M28</f>
        <v>0.23914259999999996</v>
      </c>
      <c r="S28">
        <f t="shared" si="4"/>
        <v>0.233153</v>
      </c>
      <c r="T28" s="3">
        <f t="shared" si="5"/>
        <v>-2.5046144016164236E-2</v>
      </c>
    </row>
    <row r="29" spans="1:20">
      <c r="A29" t="s">
        <v>12</v>
      </c>
      <c r="B29" t="s">
        <v>13</v>
      </c>
      <c r="C29">
        <v>5.3749999999999996E-3</v>
      </c>
      <c r="D29">
        <v>3.8080000000000002E-3</v>
      </c>
      <c r="G29" t="s">
        <v>12</v>
      </c>
      <c r="H29" t="s">
        <v>13</v>
      </c>
      <c r="I29">
        <v>5.2370000000000003E-3</v>
      </c>
      <c r="J29">
        <v>3.5539999999999999E-3</v>
      </c>
      <c r="M29">
        <f>E91</f>
        <v>0.23863949999999998</v>
      </c>
      <c r="N29">
        <f>K91</f>
        <v>0.23363100000000001</v>
      </c>
      <c r="O29" s="3">
        <f>(M29 - N29) /M29</f>
        <v>2.0987724161339476E-2</v>
      </c>
      <c r="R29">
        <f t="shared" si="4"/>
        <v>0.23863949999999998</v>
      </c>
      <c r="S29">
        <f t="shared" si="4"/>
        <v>0.23363100000000001</v>
      </c>
      <c r="T29" s="3">
        <f t="shared" si="5"/>
        <v>-2.0987724161339476E-2</v>
      </c>
    </row>
    <row r="30" spans="1:20">
      <c r="A30" t="s">
        <v>12</v>
      </c>
      <c r="B30" t="s">
        <v>13</v>
      </c>
      <c r="C30">
        <v>5.3749999999999996E-3</v>
      </c>
      <c r="D30">
        <v>3.8769999999999998E-3</v>
      </c>
      <c r="G30" t="s">
        <v>12</v>
      </c>
      <c r="H30" t="s">
        <v>13</v>
      </c>
      <c r="I30">
        <v>5.2370000000000003E-3</v>
      </c>
      <c r="J30">
        <v>3.771E-3</v>
      </c>
      <c r="M30">
        <f>E101</f>
        <v>0.24154520000000002</v>
      </c>
      <c r="N30">
        <f>K101</f>
        <v>0.234287</v>
      </c>
      <c r="O30" s="3">
        <f t="shared" si="3"/>
        <v>3.0049034300826595E-2</v>
      </c>
      <c r="R30">
        <f t="shared" si="4"/>
        <v>0.24154520000000002</v>
      </c>
      <c r="S30">
        <f t="shared" si="4"/>
        <v>0.234287</v>
      </c>
      <c r="T30" s="3">
        <f t="shared" si="5"/>
        <v>-3.0049034300826595E-2</v>
      </c>
    </row>
    <row r="31" spans="1:20">
      <c r="A31" t="s">
        <v>15</v>
      </c>
      <c r="B31" t="s">
        <v>12</v>
      </c>
      <c r="C31">
        <v>1.504E-2</v>
      </c>
      <c r="D31">
        <v>1.5270000000000001E-2</v>
      </c>
      <c r="E31" s="9">
        <f t="shared" ref="E31" si="8">AVERAGE(D31:D40)</f>
        <v>1.52865E-2</v>
      </c>
      <c r="G31" t="s">
        <v>15</v>
      </c>
      <c r="H31" t="s">
        <v>12</v>
      </c>
      <c r="I31">
        <v>1.4338E-2</v>
      </c>
      <c r="J31">
        <v>1.635E-2</v>
      </c>
      <c r="K31">
        <f t="shared" ref="K31" si="9">MIN(J31:J40)</f>
        <v>1.5273999999999999E-2</v>
      </c>
      <c r="M31">
        <f>E111</f>
        <v>0.23683080000000004</v>
      </c>
      <c r="N31">
        <f>K111</f>
        <v>0.23349400000000001</v>
      </c>
      <c r="O31" s="3">
        <f t="shared" si="3"/>
        <v>1.4089383644357188E-2</v>
      </c>
      <c r="R31">
        <f t="shared" si="4"/>
        <v>0.23683080000000004</v>
      </c>
      <c r="S31">
        <f t="shared" si="4"/>
        <v>0.23349400000000001</v>
      </c>
      <c r="T31" s="3">
        <f t="shared" si="5"/>
        <v>-1.4089383644357188E-2</v>
      </c>
    </row>
    <row r="32" spans="1:20">
      <c r="A32" t="s">
        <v>15</v>
      </c>
      <c r="B32" t="s">
        <v>12</v>
      </c>
      <c r="C32">
        <v>1.504E-2</v>
      </c>
      <c r="D32">
        <v>1.5206000000000001E-2</v>
      </c>
      <c r="E32">
        <f t="shared" ref="E32" si="10">_xlfn.STDEV.S(D31:D40)</f>
        <v>3.5654959137700786E-4</v>
      </c>
      <c r="G32" t="s">
        <v>15</v>
      </c>
      <c r="H32" t="s">
        <v>12</v>
      </c>
      <c r="I32">
        <v>1.4338E-2</v>
      </c>
      <c r="J32">
        <v>1.6102000000000002E-2</v>
      </c>
      <c r="K32">
        <f t="shared" ref="K32" si="11">_xlfn.STDEV.S(J31:J40)</f>
        <v>4.5463074405988502E-3</v>
      </c>
      <c r="M32">
        <f>E121</f>
        <v>0.23884370000000002</v>
      </c>
      <c r="N32">
        <f>K121</f>
        <v>0.23320199999999999</v>
      </c>
      <c r="O32" s="3">
        <f t="shared" si="3"/>
        <v>2.3620886797516647E-2</v>
      </c>
      <c r="R32">
        <f t="shared" si="4"/>
        <v>0.23884370000000002</v>
      </c>
      <c r="S32">
        <f>N32</f>
        <v>0.23320199999999999</v>
      </c>
      <c r="T32" s="3">
        <f t="shared" si="5"/>
        <v>-2.3620886797516647E-2</v>
      </c>
    </row>
    <row r="33" spans="1:23">
      <c r="A33" t="s">
        <v>15</v>
      </c>
      <c r="B33" t="s">
        <v>12</v>
      </c>
      <c r="C33">
        <v>1.504E-2</v>
      </c>
      <c r="D33">
        <v>1.5821000000000002E-2</v>
      </c>
      <c r="G33" t="s">
        <v>15</v>
      </c>
      <c r="H33" t="s">
        <v>12</v>
      </c>
      <c r="I33">
        <v>1.4338E-2</v>
      </c>
      <c r="J33">
        <v>2.2054000000000001E-2</v>
      </c>
      <c r="M33">
        <f>E131</f>
        <v>2.3500000000000002E-4</v>
      </c>
      <c r="N33">
        <f>K131</f>
        <v>2.3000000000000001E-4</v>
      </c>
      <c r="O33" s="3">
        <f t="shared" si="3"/>
        <v>2.1276595744680906E-2</v>
      </c>
      <c r="R33">
        <f t="shared" si="4"/>
        <v>2.3500000000000002E-4</v>
      </c>
      <c r="S33" s="7">
        <f t="shared" si="4"/>
        <v>2.3000000000000001E-4</v>
      </c>
      <c r="T33" s="3">
        <f t="shared" si="5"/>
        <v>-2.1276595744680906E-2</v>
      </c>
      <c r="W33" s="7"/>
    </row>
    <row r="34" spans="1:23">
      <c r="A34" t="s">
        <v>15</v>
      </c>
      <c r="B34" t="s">
        <v>12</v>
      </c>
      <c r="C34">
        <v>1.504E-2</v>
      </c>
      <c r="D34">
        <v>1.5774E-2</v>
      </c>
      <c r="G34" t="s">
        <v>15</v>
      </c>
      <c r="H34" t="s">
        <v>12</v>
      </c>
      <c r="I34">
        <v>1.4338E-2</v>
      </c>
      <c r="J34">
        <v>2.7899E-2</v>
      </c>
      <c r="M34">
        <f>E141</f>
        <v>2.319E-4</v>
      </c>
      <c r="N34">
        <f>K141</f>
        <v>2.2900000000000001E-4</v>
      </c>
      <c r="O34" s="3">
        <f t="shared" si="3"/>
        <v>1.2505390254419962E-2</v>
      </c>
      <c r="R34">
        <f t="shared" si="4"/>
        <v>2.319E-4</v>
      </c>
      <c r="S34" s="7">
        <f t="shared" si="4"/>
        <v>2.2900000000000001E-4</v>
      </c>
      <c r="T34" s="3">
        <f t="shared" si="5"/>
        <v>-1.2505390254419962E-2</v>
      </c>
      <c r="W34" s="7"/>
    </row>
    <row r="35" spans="1:23">
      <c r="A35" t="s">
        <v>15</v>
      </c>
      <c r="B35" t="s">
        <v>12</v>
      </c>
      <c r="C35">
        <v>1.504E-2</v>
      </c>
      <c r="D35">
        <v>1.5747000000000001E-2</v>
      </c>
      <c r="G35" t="s">
        <v>15</v>
      </c>
      <c r="H35" t="s">
        <v>12</v>
      </c>
      <c r="I35">
        <v>1.4338E-2</v>
      </c>
      <c r="J35">
        <v>2.1132000000000001E-2</v>
      </c>
      <c r="M35">
        <f>E151</f>
        <v>5.9487400000000003E-2</v>
      </c>
      <c r="N35">
        <f>K151</f>
        <v>5.8590000000000003E-2</v>
      </c>
      <c r="O35" s="3">
        <f t="shared" si="3"/>
        <v>1.5085547527711744E-2</v>
      </c>
      <c r="R35">
        <f t="shared" si="4"/>
        <v>5.9487400000000003E-2</v>
      </c>
      <c r="S35" s="7">
        <f t="shared" si="4"/>
        <v>5.8590000000000003E-2</v>
      </c>
      <c r="T35" s="3">
        <f t="shared" si="5"/>
        <v>-1.5085547527711744E-2</v>
      </c>
      <c r="W35" s="7"/>
    </row>
    <row r="36" spans="1:23">
      <c r="A36" t="s">
        <v>15</v>
      </c>
      <c r="B36" t="s">
        <v>12</v>
      </c>
      <c r="C36">
        <v>1.504E-2</v>
      </c>
      <c r="D36">
        <v>1.5003000000000001E-2</v>
      </c>
      <c r="G36" t="s">
        <v>15</v>
      </c>
      <c r="H36" t="s">
        <v>12</v>
      </c>
      <c r="I36">
        <v>1.4338E-2</v>
      </c>
      <c r="J36">
        <v>1.7548000000000001E-2</v>
      </c>
      <c r="M36">
        <f>E161</f>
        <v>6.0670399999999992E-2</v>
      </c>
      <c r="N36">
        <f>K161</f>
        <v>5.8672000000000002E-2</v>
      </c>
      <c r="O36" s="3">
        <f t="shared" si="3"/>
        <v>3.2938632347899316E-2</v>
      </c>
      <c r="R36">
        <f t="shared" si="4"/>
        <v>6.0670399999999992E-2</v>
      </c>
      <c r="S36" s="8">
        <f t="shared" si="4"/>
        <v>5.8672000000000002E-2</v>
      </c>
      <c r="T36" s="3">
        <f t="shared" si="5"/>
        <v>-3.2938632347899316E-2</v>
      </c>
      <c r="W36" s="8"/>
    </row>
    <row r="37" spans="1:23">
      <c r="A37" t="s">
        <v>15</v>
      </c>
      <c r="B37" t="s">
        <v>12</v>
      </c>
      <c r="C37">
        <v>1.504E-2</v>
      </c>
      <c r="D37">
        <v>1.5063E-2</v>
      </c>
      <c r="G37" t="s">
        <v>15</v>
      </c>
      <c r="H37" t="s">
        <v>12</v>
      </c>
      <c r="I37">
        <v>1.4338E-2</v>
      </c>
      <c r="J37">
        <v>2.5828E-2</v>
      </c>
      <c r="M37">
        <f>E171</f>
        <v>5.9802100000000004E-2</v>
      </c>
      <c r="N37">
        <f>K171</f>
        <v>5.8390999999999998E-2</v>
      </c>
      <c r="O37" s="3">
        <f t="shared" si="3"/>
        <v>2.3596161338815948E-2</v>
      </c>
      <c r="R37">
        <f t="shared" si="4"/>
        <v>5.9802100000000004E-2</v>
      </c>
      <c r="S37">
        <f t="shared" si="4"/>
        <v>5.8390999999999998E-2</v>
      </c>
      <c r="T37" s="3">
        <f t="shared" si="5"/>
        <v>-2.3596161338815948E-2</v>
      </c>
    </row>
    <row r="38" spans="1:23">
      <c r="A38" t="s">
        <v>15</v>
      </c>
      <c r="B38" t="s">
        <v>12</v>
      </c>
      <c r="C38">
        <v>1.504E-2</v>
      </c>
      <c r="D38">
        <v>1.4955E-2</v>
      </c>
      <c r="G38" t="s">
        <v>15</v>
      </c>
      <c r="H38" t="s">
        <v>12</v>
      </c>
      <c r="I38">
        <v>1.4338E-2</v>
      </c>
      <c r="J38">
        <v>1.6985E-2</v>
      </c>
      <c r="M38">
        <f>E181</f>
        <v>6.0282700000000002E-2</v>
      </c>
      <c r="N38">
        <f>K181</f>
        <v>5.8797000000000002E-2</v>
      </c>
      <c r="O38" s="3">
        <f t="shared" si="3"/>
        <v>2.4645545073462196E-2</v>
      </c>
      <c r="R38">
        <f t="shared" si="4"/>
        <v>6.0282700000000002E-2</v>
      </c>
      <c r="S38">
        <f t="shared" si="4"/>
        <v>5.8797000000000002E-2</v>
      </c>
      <c r="T38" s="3">
        <f t="shared" si="5"/>
        <v>-2.4645545073462196E-2</v>
      </c>
    </row>
    <row r="39" spans="1:23">
      <c r="A39" t="s">
        <v>15</v>
      </c>
      <c r="B39" t="s">
        <v>12</v>
      </c>
      <c r="C39">
        <v>1.504E-2</v>
      </c>
      <c r="D39">
        <v>1.4935E-2</v>
      </c>
      <c r="G39" t="s">
        <v>15</v>
      </c>
      <c r="H39" t="s">
        <v>12</v>
      </c>
      <c r="I39">
        <v>1.4338E-2</v>
      </c>
      <c r="J39">
        <v>1.5401E-2</v>
      </c>
      <c r="M39">
        <f>E191</f>
        <v>5.9934200000000007E-2</v>
      </c>
      <c r="N39">
        <f>K191</f>
        <v>5.8827999999999998E-2</v>
      </c>
      <c r="O39" s="3">
        <f>(M39 - N39) /M39</f>
        <v>1.8456907742157372E-2</v>
      </c>
      <c r="R39">
        <f t="shared" si="4"/>
        <v>5.9934200000000007E-2</v>
      </c>
      <c r="S39">
        <f t="shared" si="4"/>
        <v>5.8827999999999998E-2</v>
      </c>
      <c r="T39" s="3">
        <f t="shared" si="5"/>
        <v>-1.8456907742157372E-2</v>
      </c>
    </row>
    <row r="40" spans="1:23">
      <c r="A40" t="s">
        <v>15</v>
      </c>
      <c r="B40" t="s">
        <v>12</v>
      </c>
      <c r="C40">
        <v>1.504E-2</v>
      </c>
      <c r="D40">
        <v>1.5091E-2</v>
      </c>
      <c r="G40" t="s">
        <v>15</v>
      </c>
      <c r="H40" t="s">
        <v>12</v>
      </c>
      <c r="I40">
        <v>1.4338E-2</v>
      </c>
      <c r="J40">
        <v>1.5273999999999999E-2</v>
      </c>
      <c r="M40">
        <f>E201</f>
        <v>5.6099999999999995E-5</v>
      </c>
      <c r="N40">
        <f>K201</f>
        <v>5.5000000000000002E-5</v>
      </c>
      <c r="O40" s="3">
        <f>(M40 - N40) /M40</f>
        <v>1.9607843137254777E-2</v>
      </c>
      <c r="R40" s="6">
        <f t="shared" si="4"/>
        <v>5.6099999999999995E-5</v>
      </c>
      <c r="S40" s="6">
        <f t="shared" si="4"/>
        <v>5.5000000000000002E-5</v>
      </c>
      <c r="T40" s="3">
        <f t="shared" si="5"/>
        <v>-1.9607843137254777E-2</v>
      </c>
      <c r="W40" s="6"/>
    </row>
    <row r="41" spans="1:23">
      <c r="A41" t="s">
        <v>15</v>
      </c>
      <c r="B41" t="s">
        <v>15</v>
      </c>
      <c r="C41">
        <v>1.6919E-2</v>
      </c>
      <c r="D41">
        <v>1.5049E-2</v>
      </c>
      <c r="E41" s="9">
        <f t="shared" ref="E41" si="12">AVERAGE(D41:D50)</f>
        <v>1.5087900000000001E-2</v>
      </c>
      <c r="G41" t="s">
        <v>15</v>
      </c>
      <c r="H41" t="s">
        <v>15</v>
      </c>
      <c r="I41">
        <v>1.7344999999999999E-2</v>
      </c>
      <c r="J41">
        <v>1.5329000000000001E-2</v>
      </c>
      <c r="K41">
        <f t="shared" ref="K41" si="13">MIN(J41:J50)</f>
        <v>1.4944000000000001E-2</v>
      </c>
      <c r="S41" s="6"/>
    </row>
    <row r="42" spans="1:23">
      <c r="A42" t="s">
        <v>15</v>
      </c>
      <c r="B42" t="s">
        <v>15</v>
      </c>
      <c r="C42">
        <v>1.6919E-2</v>
      </c>
      <c r="D42">
        <v>1.4966E-2</v>
      </c>
      <c r="E42">
        <f t="shared" ref="E42" si="14">_xlfn.STDEV.S(D41:D50)</f>
        <v>1.7694723004958921E-4</v>
      </c>
      <c r="G42" t="s">
        <v>15</v>
      </c>
      <c r="H42" t="s">
        <v>15</v>
      </c>
      <c r="I42">
        <v>1.7344999999999999E-2</v>
      </c>
      <c r="J42">
        <v>1.5323E-2</v>
      </c>
      <c r="K42">
        <f t="shared" ref="K42" si="15">_xlfn.STDEV.S(J41:J50)</f>
        <v>1.6400054200452454E-4</v>
      </c>
      <c r="T42" s="3">
        <f>AVERAGE(T20:T40)</f>
        <v>-2.4596376990113168E-2</v>
      </c>
    </row>
    <row r="43" spans="1:23">
      <c r="A43" t="s">
        <v>15</v>
      </c>
      <c r="B43" t="s">
        <v>15</v>
      </c>
      <c r="C43">
        <v>1.6919E-2</v>
      </c>
      <c r="D43">
        <v>1.5014E-2</v>
      </c>
      <c r="G43" t="s">
        <v>15</v>
      </c>
      <c r="H43" t="s">
        <v>15</v>
      </c>
      <c r="I43">
        <v>1.7344999999999999E-2</v>
      </c>
      <c r="J43">
        <v>1.5386E-2</v>
      </c>
    </row>
    <row r="44" spans="1:23">
      <c r="A44" t="s">
        <v>15</v>
      </c>
      <c r="B44" t="s">
        <v>15</v>
      </c>
      <c r="C44">
        <v>1.6919E-2</v>
      </c>
      <c r="D44">
        <v>1.4867E-2</v>
      </c>
      <c r="G44" t="s">
        <v>15</v>
      </c>
      <c r="H44" t="s">
        <v>15</v>
      </c>
      <c r="I44">
        <v>1.7344999999999999E-2</v>
      </c>
      <c r="J44">
        <v>1.5199000000000001E-2</v>
      </c>
    </row>
    <row r="45" spans="1:23">
      <c r="A45" t="s">
        <v>15</v>
      </c>
      <c r="B45" t="s">
        <v>15</v>
      </c>
      <c r="C45">
        <v>1.6919E-2</v>
      </c>
      <c r="D45">
        <v>1.5339E-2</v>
      </c>
      <c r="G45" t="s">
        <v>15</v>
      </c>
      <c r="H45" t="s">
        <v>15</v>
      </c>
      <c r="I45">
        <v>1.7344999999999999E-2</v>
      </c>
      <c r="J45">
        <v>1.508E-2</v>
      </c>
    </row>
    <row r="46" spans="1:23">
      <c r="A46" t="s">
        <v>15</v>
      </c>
      <c r="B46" t="s">
        <v>15</v>
      </c>
      <c r="C46">
        <v>1.6919E-2</v>
      </c>
      <c r="D46">
        <v>1.5212E-2</v>
      </c>
      <c r="G46" t="s">
        <v>15</v>
      </c>
      <c r="H46" t="s">
        <v>15</v>
      </c>
      <c r="I46">
        <v>1.7344999999999999E-2</v>
      </c>
      <c r="J46">
        <v>1.5086E-2</v>
      </c>
      <c r="S46" s="6"/>
    </row>
    <row r="47" spans="1:23">
      <c r="A47" t="s">
        <v>15</v>
      </c>
      <c r="B47" t="s">
        <v>15</v>
      </c>
      <c r="C47">
        <v>1.6919E-2</v>
      </c>
      <c r="D47">
        <v>1.5014E-2</v>
      </c>
      <c r="G47" t="s">
        <v>15</v>
      </c>
      <c r="H47" t="s">
        <v>15</v>
      </c>
      <c r="I47">
        <v>1.7344999999999999E-2</v>
      </c>
      <c r="J47">
        <v>1.4997999999999999E-2</v>
      </c>
    </row>
    <row r="48" spans="1:23">
      <c r="A48" t="s">
        <v>15</v>
      </c>
      <c r="B48" t="s">
        <v>15</v>
      </c>
      <c r="C48">
        <v>1.6919E-2</v>
      </c>
      <c r="D48">
        <v>1.4867E-2</v>
      </c>
      <c r="G48" t="s">
        <v>15</v>
      </c>
      <c r="H48" t="s">
        <v>15</v>
      </c>
      <c r="I48">
        <v>1.7344999999999999E-2</v>
      </c>
      <c r="J48">
        <v>1.4968E-2</v>
      </c>
    </row>
    <row r="49" spans="1:19">
      <c r="A49" t="s">
        <v>15</v>
      </c>
      <c r="B49" t="s">
        <v>15</v>
      </c>
      <c r="C49">
        <v>1.6919E-2</v>
      </c>
      <c r="D49">
        <v>1.5339E-2</v>
      </c>
      <c r="G49" t="s">
        <v>15</v>
      </c>
      <c r="H49" t="s">
        <v>15</v>
      </c>
      <c r="I49">
        <v>1.7344999999999999E-2</v>
      </c>
      <c r="J49">
        <v>1.5018999999999999E-2</v>
      </c>
      <c r="N49" s="3"/>
      <c r="O49" s="3"/>
      <c r="P49" s="3"/>
      <c r="Q49" s="3"/>
      <c r="R49" s="3"/>
      <c r="S49" s="3"/>
    </row>
    <row r="50" spans="1:19">
      <c r="A50" t="s">
        <v>15</v>
      </c>
      <c r="B50" t="s">
        <v>15</v>
      </c>
      <c r="C50">
        <v>1.6919E-2</v>
      </c>
      <c r="D50">
        <v>1.5212E-2</v>
      </c>
      <c r="G50" t="s">
        <v>15</v>
      </c>
      <c r="H50" t="s">
        <v>15</v>
      </c>
      <c r="I50">
        <v>1.7344999999999999E-2</v>
      </c>
      <c r="J50">
        <v>1.4944000000000001E-2</v>
      </c>
      <c r="N50" s="3"/>
      <c r="O50" s="3"/>
      <c r="P50" s="3"/>
      <c r="Q50" s="3"/>
      <c r="R50" s="3"/>
      <c r="S50" s="3"/>
    </row>
    <row r="51" spans="1:19">
      <c r="A51" t="s">
        <v>15</v>
      </c>
      <c r="B51" t="s">
        <v>14</v>
      </c>
      <c r="C51">
        <v>8.992E-3</v>
      </c>
      <c r="D51">
        <v>1.5036000000000001E-2</v>
      </c>
      <c r="E51" s="9">
        <f t="shared" ref="E51" si="16">AVERAGE(D51:D60)</f>
        <v>1.50419E-2</v>
      </c>
      <c r="G51" t="s">
        <v>15</v>
      </c>
      <c r="H51" t="s">
        <v>14</v>
      </c>
      <c r="I51">
        <v>8.7329999999999994E-3</v>
      </c>
      <c r="J51">
        <v>1.4832E-2</v>
      </c>
      <c r="K51">
        <f t="shared" ref="K51" si="17">MIN(J51:J60)</f>
        <v>1.4548999999999999E-2</v>
      </c>
      <c r="N51" s="3"/>
      <c r="O51" s="3"/>
      <c r="P51" s="3"/>
      <c r="Q51" s="3"/>
      <c r="R51" s="3"/>
      <c r="S51" s="3"/>
    </row>
    <row r="52" spans="1:19">
      <c r="A52" t="s">
        <v>15</v>
      </c>
      <c r="B52" t="s">
        <v>14</v>
      </c>
      <c r="C52">
        <v>8.992E-3</v>
      </c>
      <c r="D52">
        <v>1.4917E-2</v>
      </c>
      <c r="E52">
        <f t="shared" ref="E52" si="18">_xlfn.STDEV.S(D51:D60)</f>
        <v>1.0528843980017752E-4</v>
      </c>
      <c r="G52" t="s">
        <v>15</v>
      </c>
      <c r="H52" t="s">
        <v>14</v>
      </c>
      <c r="I52">
        <v>8.7329999999999994E-3</v>
      </c>
      <c r="J52">
        <v>1.4548999999999999E-2</v>
      </c>
      <c r="K52">
        <f t="shared" ref="K52" si="19">_xlfn.STDEV.S(J51:J60)</f>
        <v>3.0562236701887871E-3</v>
      </c>
      <c r="N52" s="3"/>
      <c r="O52" s="3"/>
      <c r="P52" s="3"/>
      <c r="Q52" s="3"/>
      <c r="R52" s="3"/>
      <c r="S52" s="3"/>
    </row>
    <row r="53" spans="1:19">
      <c r="A53" t="s">
        <v>15</v>
      </c>
      <c r="B53" t="s">
        <v>14</v>
      </c>
      <c r="C53">
        <v>8.992E-3</v>
      </c>
      <c r="D53">
        <v>1.4966E-2</v>
      </c>
      <c r="G53" t="s">
        <v>15</v>
      </c>
      <c r="H53" t="s">
        <v>14</v>
      </c>
      <c r="I53">
        <v>8.7329999999999994E-3</v>
      </c>
      <c r="J53">
        <v>1.4947E-2</v>
      </c>
      <c r="N53" s="3"/>
      <c r="O53" s="3"/>
      <c r="P53" s="3"/>
      <c r="Q53" s="3"/>
      <c r="R53" s="3"/>
      <c r="S53" s="3"/>
    </row>
    <row r="54" spans="1:19">
      <c r="A54" t="s">
        <v>15</v>
      </c>
      <c r="B54" t="s">
        <v>14</v>
      </c>
      <c r="C54">
        <v>8.992E-3</v>
      </c>
      <c r="D54">
        <v>1.4865E-2</v>
      </c>
      <c r="G54" t="s">
        <v>15</v>
      </c>
      <c r="H54" t="s">
        <v>14</v>
      </c>
      <c r="I54">
        <v>8.7329999999999994E-3</v>
      </c>
      <c r="J54">
        <v>1.4876E-2</v>
      </c>
      <c r="N54" s="3"/>
      <c r="O54" s="3"/>
      <c r="P54" s="3"/>
      <c r="Q54" s="3"/>
      <c r="R54" s="3"/>
      <c r="S54" s="3"/>
    </row>
    <row r="55" spans="1:19">
      <c r="A55" t="s">
        <v>15</v>
      </c>
      <c r="B55" t="s">
        <v>14</v>
      </c>
      <c r="C55">
        <v>8.992E-3</v>
      </c>
      <c r="D55">
        <v>1.5158E-2</v>
      </c>
      <c r="G55" t="s">
        <v>15</v>
      </c>
      <c r="H55" t="s">
        <v>14</v>
      </c>
      <c r="I55">
        <v>8.7329999999999994E-3</v>
      </c>
      <c r="J55">
        <v>1.4871000000000001E-2</v>
      </c>
    </row>
    <row r="56" spans="1:19">
      <c r="A56" t="s">
        <v>15</v>
      </c>
      <c r="B56" t="s">
        <v>14</v>
      </c>
      <c r="C56">
        <v>8.992E-3</v>
      </c>
      <c r="D56">
        <v>1.5007E-2</v>
      </c>
      <c r="G56" t="s">
        <v>15</v>
      </c>
      <c r="H56" t="s">
        <v>14</v>
      </c>
      <c r="I56">
        <v>8.7329999999999994E-3</v>
      </c>
      <c r="J56">
        <v>1.5837E-2</v>
      </c>
    </row>
    <row r="57" spans="1:19">
      <c r="A57" t="s">
        <v>15</v>
      </c>
      <c r="B57" t="s">
        <v>14</v>
      </c>
      <c r="C57">
        <v>8.992E-3</v>
      </c>
      <c r="D57">
        <v>1.5032999999999999E-2</v>
      </c>
      <c r="G57" t="s">
        <v>15</v>
      </c>
      <c r="H57" t="s">
        <v>14</v>
      </c>
      <c r="I57">
        <v>8.7329999999999994E-3</v>
      </c>
      <c r="J57">
        <v>2.4648E-2</v>
      </c>
    </row>
    <row r="58" spans="1:19">
      <c r="A58" t="s">
        <v>15</v>
      </c>
      <c r="B58" t="s">
        <v>14</v>
      </c>
      <c r="C58">
        <v>8.992E-3</v>
      </c>
      <c r="D58">
        <v>1.5147000000000001E-2</v>
      </c>
      <c r="G58" t="s">
        <v>15</v>
      </c>
      <c r="H58" t="s">
        <v>14</v>
      </c>
      <c r="I58">
        <v>8.7329999999999994E-3</v>
      </c>
      <c r="J58">
        <v>1.5025999999999999E-2</v>
      </c>
      <c r="N58" s="3"/>
      <c r="O58" s="3"/>
      <c r="P58" s="3"/>
      <c r="Q58" s="3"/>
      <c r="R58" s="3"/>
      <c r="S58" s="3"/>
    </row>
    <row r="59" spans="1:19">
      <c r="A59" t="s">
        <v>15</v>
      </c>
      <c r="B59" t="s">
        <v>14</v>
      </c>
      <c r="C59">
        <v>8.992E-3</v>
      </c>
      <c r="D59">
        <v>1.5145E-2</v>
      </c>
      <c r="G59" t="s">
        <v>15</v>
      </c>
      <c r="H59" t="s">
        <v>14</v>
      </c>
      <c r="I59">
        <v>8.7329999999999994E-3</v>
      </c>
      <c r="J59">
        <v>1.5081000000000001E-2</v>
      </c>
      <c r="N59" s="3"/>
      <c r="O59" s="3"/>
      <c r="P59" s="3"/>
      <c r="Q59" s="3"/>
      <c r="R59" s="3"/>
      <c r="S59" s="3"/>
    </row>
    <row r="60" spans="1:19">
      <c r="A60" t="s">
        <v>15</v>
      </c>
      <c r="B60" t="s">
        <v>14</v>
      </c>
      <c r="C60">
        <v>8.992E-3</v>
      </c>
      <c r="D60">
        <v>1.5145E-2</v>
      </c>
      <c r="G60" t="s">
        <v>15</v>
      </c>
      <c r="H60" t="s">
        <v>14</v>
      </c>
      <c r="I60">
        <v>8.7329999999999994E-3</v>
      </c>
      <c r="J60">
        <v>1.5415999999999999E-2</v>
      </c>
      <c r="N60" s="3"/>
      <c r="O60" s="3"/>
      <c r="P60" s="3"/>
      <c r="Q60" s="3"/>
      <c r="R60" s="3"/>
      <c r="S60" s="3"/>
    </row>
    <row r="61" spans="1:19">
      <c r="A61" t="s">
        <v>15</v>
      </c>
      <c r="B61" t="s">
        <v>13</v>
      </c>
      <c r="C61">
        <v>8.5019999999999991E-3</v>
      </c>
      <c r="D61">
        <v>1.5065E-2</v>
      </c>
      <c r="E61" s="9">
        <f t="shared" ref="E61" si="20">AVERAGE(D61:D70)</f>
        <v>1.48483E-2</v>
      </c>
      <c r="G61" t="s">
        <v>15</v>
      </c>
      <c r="H61" t="s">
        <v>13</v>
      </c>
      <c r="I61">
        <v>8.5369999999999994E-3</v>
      </c>
      <c r="J61">
        <v>1.4932000000000001E-2</v>
      </c>
      <c r="K61">
        <f t="shared" ref="K61" si="21">MIN(J61:J70)</f>
        <v>1.4571000000000001E-2</v>
      </c>
      <c r="N61" s="3"/>
      <c r="O61" s="3"/>
      <c r="P61" s="3"/>
      <c r="Q61" s="3"/>
      <c r="R61" s="3"/>
      <c r="S61" s="3"/>
    </row>
    <row r="62" spans="1:19">
      <c r="A62" t="s">
        <v>15</v>
      </c>
      <c r="B62" t="s">
        <v>13</v>
      </c>
      <c r="C62">
        <v>8.5019999999999991E-3</v>
      </c>
      <c r="D62">
        <v>1.4912E-2</v>
      </c>
      <c r="E62">
        <f t="shared" ref="E62" si="22">_xlfn.STDEV.S(D61:D70)</f>
        <v>2.2491778744935059E-4</v>
      </c>
      <c r="G62" t="s">
        <v>15</v>
      </c>
      <c r="H62" t="s">
        <v>13</v>
      </c>
      <c r="I62">
        <v>8.5369999999999994E-3</v>
      </c>
      <c r="J62">
        <v>1.49E-2</v>
      </c>
      <c r="K62">
        <f t="shared" ref="K62" si="23">_xlfn.STDEV.S(J61:J70)</f>
        <v>2.5203132521353161E-4</v>
      </c>
      <c r="N62" s="3"/>
      <c r="O62" s="3"/>
      <c r="P62" s="3"/>
      <c r="Q62" s="3"/>
      <c r="R62" s="3"/>
      <c r="S62" s="3"/>
    </row>
    <row r="63" spans="1:19">
      <c r="A63" t="s">
        <v>15</v>
      </c>
      <c r="B63" t="s">
        <v>13</v>
      </c>
      <c r="C63">
        <v>8.5019999999999991E-3</v>
      </c>
      <c r="D63">
        <v>1.4848999999999999E-2</v>
      </c>
      <c r="G63" t="s">
        <v>15</v>
      </c>
      <c r="H63" t="s">
        <v>13</v>
      </c>
      <c r="I63">
        <v>8.5369999999999994E-3</v>
      </c>
      <c r="J63">
        <v>1.4571000000000001E-2</v>
      </c>
      <c r="N63" s="3"/>
      <c r="O63" s="3"/>
      <c r="P63" s="3"/>
      <c r="Q63" s="3"/>
      <c r="R63" s="3"/>
      <c r="S63" s="3"/>
    </row>
    <row r="64" spans="1:19">
      <c r="A64" t="s">
        <v>15</v>
      </c>
      <c r="B64" t="s">
        <v>13</v>
      </c>
      <c r="C64">
        <v>8.5019999999999991E-3</v>
      </c>
      <c r="D64">
        <v>1.4637000000000001E-2</v>
      </c>
      <c r="G64" t="s">
        <v>15</v>
      </c>
      <c r="H64" t="s">
        <v>13</v>
      </c>
      <c r="I64">
        <v>8.5369999999999994E-3</v>
      </c>
      <c r="J64">
        <v>1.4615E-2</v>
      </c>
    </row>
    <row r="65" spans="1:14">
      <c r="A65" t="s">
        <v>15</v>
      </c>
      <c r="B65" t="s">
        <v>13</v>
      </c>
      <c r="C65">
        <v>8.5019999999999991E-3</v>
      </c>
      <c r="D65">
        <v>1.4775999999999999E-2</v>
      </c>
      <c r="G65" t="s">
        <v>15</v>
      </c>
      <c r="H65" t="s">
        <v>13</v>
      </c>
      <c r="I65">
        <v>8.5369999999999994E-3</v>
      </c>
      <c r="J65">
        <v>1.4784E-2</v>
      </c>
    </row>
    <row r="66" spans="1:14">
      <c r="A66" t="s">
        <v>15</v>
      </c>
      <c r="B66" t="s">
        <v>13</v>
      </c>
      <c r="C66">
        <v>8.5019999999999991E-3</v>
      </c>
      <c r="D66">
        <v>1.4782999999999999E-2</v>
      </c>
      <c r="G66" t="s">
        <v>15</v>
      </c>
      <c r="H66" t="s">
        <v>13</v>
      </c>
      <c r="I66">
        <v>8.5369999999999994E-3</v>
      </c>
      <c r="J66">
        <v>1.4895E-2</v>
      </c>
    </row>
    <row r="67" spans="1:14">
      <c r="A67" t="s">
        <v>15</v>
      </c>
      <c r="B67" t="s">
        <v>13</v>
      </c>
      <c r="C67">
        <v>8.5019999999999991E-3</v>
      </c>
      <c r="D67">
        <v>1.4504E-2</v>
      </c>
      <c r="G67" t="s">
        <v>15</v>
      </c>
      <c r="H67" t="s">
        <v>13</v>
      </c>
      <c r="I67">
        <v>8.5369999999999994E-3</v>
      </c>
      <c r="J67">
        <v>1.4853E-2</v>
      </c>
    </row>
    <row r="68" spans="1:14">
      <c r="A68" t="s">
        <v>15</v>
      </c>
      <c r="B68" t="s">
        <v>13</v>
      </c>
      <c r="C68">
        <v>8.5019999999999991E-3</v>
      </c>
      <c r="D68">
        <v>1.4857E-2</v>
      </c>
      <c r="G68" t="s">
        <v>15</v>
      </c>
      <c r="H68" t="s">
        <v>13</v>
      </c>
      <c r="I68">
        <v>8.5369999999999994E-3</v>
      </c>
      <c r="J68">
        <v>1.4847000000000001E-2</v>
      </c>
    </row>
    <row r="69" spans="1:14">
      <c r="A69" t="s">
        <v>15</v>
      </c>
      <c r="B69" t="s">
        <v>13</v>
      </c>
      <c r="C69">
        <v>8.5019999999999991E-3</v>
      </c>
      <c r="D69">
        <v>1.4775999999999999E-2</v>
      </c>
      <c r="G69" t="s">
        <v>15</v>
      </c>
      <c r="H69" t="s">
        <v>13</v>
      </c>
      <c r="I69">
        <v>8.5369999999999994E-3</v>
      </c>
      <c r="J69">
        <v>1.5473000000000001E-2</v>
      </c>
    </row>
    <row r="70" spans="1:14">
      <c r="A70" t="s">
        <v>15</v>
      </c>
      <c r="B70" t="s">
        <v>13</v>
      </c>
      <c r="C70">
        <v>8.5019999999999991E-3</v>
      </c>
      <c r="D70">
        <v>1.5324000000000001E-2</v>
      </c>
      <c r="G70" t="s">
        <v>15</v>
      </c>
      <c r="H70" t="s">
        <v>13</v>
      </c>
      <c r="I70">
        <v>8.5369999999999994E-3</v>
      </c>
      <c r="J70">
        <v>1.4663000000000001E-2</v>
      </c>
      <c r="N70" s="6"/>
    </row>
    <row r="71" spans="1:14">
      <c r="A71" t="s">
        <v>17</v>
      </c>
      <c r="B71" t="s">
        <v>12</v>
      </c>
      <c r="C71">
        <v>0.16942099999999999</v>
      </c>
      <c r="D71">
        <v>0.24035400000000001</v>
      </c>
      <c r="E71" s="9">
        <f t="shared" ref="E71" si="24">AVERAGE(D71:D80)</f>
        <v>0.2398555</v>
      </c>
      <c r="G71" t="s">
        <v>17</v>
      </c>
      <c r="H71" t="s">
        <v>12</v>
      </c>
      <c r="I71">
        <v>0.146842</v>
      </c>
      <c r="J71">
        <v>0.23833499999999999</v>
      </c>
      <c r="K71">
        <f t="shared" ref="K71" si="25">MIN(J71:J80)</f>
        <v>0.234899</v>
      </c>
    </row>
    <row r="72" spans="1:14">
      <c r="A72" t="s">
        <v>17</v>
      </c>
      <c r="B72" t="s">
        <v>12</v>
      </c>
      <c r="C72">
        <v>0.16942099999999999</v>
      </c>
      <c r="D72">
        <v>0.23819899999999999</v>
      </c>
      <c r="E72">
        <f t="shared" ref="E72" si="26">_xlfn.STDEV.S(D71:D80)</f>
        <v>2.7042371382702359E-3</v>
      </c>
      <c r="G72" t="s">
        <v>17</v>
      </c>
      <c r="H72" t="s">
        <v>12</v>
      </c>
      <c r="I72">
        <v>0.146842</v>
      </c>
      <c r="J72">
        <v>0.23577799999999999</v>
      </c>
      <c r="K72">
        <f t="shared" ref="K72" si="27">_xlfn.STDEV.S(J71:J80)</f>
        <v>2.1673066747053197E-3</v>
      </c>
    </row>
    <row r="73" spans="1:14">
      <c r="A73" t="s">
        <v>17</v>
      </c>
      <c r="B73" t="s">
        <v>12</v>
      </c>
      <c r="C73">
        <v>0.16942099999999999</v>
      </c>
      <c r="D73">
        <v>0.24151900000000001</v>
      </c>
      <c r="G73" t="s">
        <v>17</v>
      </c>
      <c r="H73" t="s">
        <v>12</v>
      </c>
      <c r="I73">
        <v>0.146842</v>
      </c>
      <c r="J73">
        <v>0.236154</v>
      </c>
    </row>
    <row r="74" spans="1:14">
      <c r="A74" t="s">
        <v>17</v>
      </c>
      <c r="B74" t="s">
        <v>12</v>
      </c>
      <c r="C74">
        <v>0.16942099999999999</v>
      </c>
      <c r="D74">
        <v>0.23997399999999999</v>
      </c>
      <c r="G74" t="s">
        <v>17</v>
      </c>
      <c r="H74" t="s">
        <v>12</v>
      </c>
      <c r="I74">
        <v>0.146842</v>
      </c>
      <c r="J74">
        <v>0.23604900000000001</v>
      </c>
    </row>
    <row r="75" spans="1:14">
      <c r="A75" t="s">
        <v>17</v>
      </c>
      <c r="B75" t="s">
        <v>12</v>
      </c>
      <c r="C75">
        <v>0.16942099999999999</v>
      </c>
      <c r="D75">
        <v>0.23983099999999999</v>
      </c>
      <c r="G75" t="s">
        <v>17</v>
      </c>
      <c r="H75" t="s">
        <v>12</v>
      </c>
      <c r="I75">
        <v>0.146842</v>
      </c>
      <c r="J75">
        <v>0.234899</v>
      </c>
    </row>
    <row r="76" spans="1:14">
      <c r="A76" t="s">
        <v>17</v>
      </c>
      <c r="B76" t="s">
        <v>12</v>
      </c>
      <c r="C76">
        <v>0.16942099999999999</v>
      </c>
      <c r="D76">
        <v>0.24546699999999999</v>
      </c>
      <c r="G76" t="s">
        <v>17</v>
      </c>
      <c r="H76" t="s">
        <v>12</v>
      </c>
      <c r="I76">
        <v>0.146842</v>
      </c>
      <c r="J76">
        <v>0.23794299999999999</v>
      </c>
    </row>
    <row r="77" spans="1:14">
      <c r="A77" t="s">
        <v>17</v>
      </c>
      <c r="B77" t="s">
        <v>12</v>
      </c>
      <c r="C77">
        <v>0.16942099999999999</v>
      </c>
      <c r="D77">
        <v>0.240448</v>
      </c>
      <c r="G77" t="s">
        <v>17</v>
      </c>
      <c r="H77" t="s">
        <v>12</v>
      </c>
      <c r="I77">
        <v>0.146842</v>
      </c>
      <c r="J77">
        <v>0.240815</v>
      </c>
    </row>
    <row r="78" spans="1:14">
      <c r="A78" t="s">
        <v>17</v>
      </c>
      <c r="B78" t="s">
        <v>12</v>
      </c>
      <c r="C78">
        <v>0.16942099999999999</v>
      </c>
      <c r="D78">
        <v>0.24012800000000001</v>
      </c>
      <c r="G78" t="s">
        <v>17</v>
      </c>
      <c r="H78" t="s">
        <v>12</v>
      </c>
      <c r="I78">
        <v>0.146842</v>
      </c>
      <c r="J78">
        <v>0.24101400000000001</v>
      </c>
    </row>
    <row r="79" spans="1:14">
      <c r="A79" t="s">
        <v>17</v>
      </c>
      <c r="B79" t="s">
        <v>12</v>
      </c>
      <c r="C79">
        <v>0.16942099999999999</v>
      </c>
      <c r="D79">
        <v>0.23756099999999999</v>
      </c>
      <c r="G79" t="s">
        <v>17</v>
      </c>
      <c r="H79" t="s">
        <v>12</v>
      </c>
      <c r="I79">
        <v>0.146842</v>
      </c>
      <c r="J79">
        <v>0.23797399999999999</v>
      </c>
    </row>
    <row r="80" spans="1:14">
      <c r="A80" t="s">
        <v>17</v>
      </c>
      <c r="B80" t="s">
        <v>12</v>
      </c>
      <c r="C80">
        <v>0.16942099999999999</v>
      </c>
      <c r="D80">
        <v>0.23507400000000001</v>
      </c>
      <c r="G80" t="s">
        <v>17</v>
      </c>
      <c r="H80" t="s">
        <v>12</v>
      </c>
      <c r="I80">
        <v>0.146842</v>
      </c>
      <c r="J80">
        <v>0.23544899999999999</v>
      </c>
    </row>
    <row r="81" spans="1:11">
      <c r="A81" t="s">
        <v>17</v>
      </c>
      <c r="B81" t="s">
        <v>15</v>
      </c>
      <c r="C81">
        <v>0.15242800000000001</v>
      </c>
      <c r="D81">
        <v>0.24263199999999999</v>
      </c>
      <c r="E81" s="9">
        <f t="shared" ref="E81" si="28">AVERAGE(D81:D90)</f>
        <v>0.23914259999999996</v>
      </c>
      <c r="G81" t="s">
        <v>17</v>
      </c>
      <c r="H81" t="s">
        <v>15</v>
      </c>
      <c r="I81">
        <v>0.14946599999999999</v>
      </c>
      <c r="J81">
        <v>0.23974899999999999</v>
      </c>
      <c r="K81">
        <f t="shared" ref="K81" si="29">MIN(J81:J90)</f>
        <v>0.233153</v>
      </c>
    </row>
    <row r="82" spans="1:11">
      <c r="A82" t="s">
        <v>17</v>
      </c>
      <c r="B82" t="s">
        <v>15</v>
      </c>
      <c r="C82">
        <v>0.15242800000000001</v>
      </c>
      <c r="D82">
        <v>0.237542</v>
      </c>
      <c r="E82">
        <f t="shared" ref="E82" si="30">_xlfn.STDEV.S(D81:D90)</f>
        <v>2.9318869236949273E-3</v>
      </c>
      <c r="G82" t="s">
        <v>17</v>
      </c>
      <c r="H82" t="s">
        <v>15</v>
      </c>
      <c r="I82">
        <v>0.14946599999999999</v>
      </c>
      <c r="J82">
        <v>0.24030399999999999</v>
      </c>
      <c r="K82">
        <f t="shared" ref="K82" si="31">_xlfn.STDEV.S(J81:J90)</f>
        <v>2.4269250778162304E-3</v>
      </c>
    </row>
    <row r="83" spans="1:11">
      <c r="A83" t="s">
        <v>17</v>
      </c>
      <c r="B83" t="s">
        <v>15</v>
      </c>
      <c r="C83">
        <v>0.15242800000000001</v>
      </c>
      <c r="D83">
        <v>0.23997399999999999</v>
      </c>
      <c r="G83" t="s">
        <v>17</v>
      </c>
      <c r="H83" t="s">
        <v>15</v>
      </c>
      <c r="I83">
        <v>0.14946599999999999</v>
      </c>
      <c r="J83">
        <v>0.237874</v>
      </c>
    </row>
    <row r="84" spans="1:11">
      <c r="A84" t="s">
        <v>17</v>
      </c>
      <c r="B84" t="s">
        <v>15</v>
      </c>
      <c r="C84">
        <v>0.15242800000000001</v>
      </c>
      <c r="D84">
        <v>0.24351999999999999</v>
      </c>
      <c r="G84" t="s">
        <v>17</v>
      </c>
      <c r="H84" t="s">
        <v>15</v>
      </c>
      <c r="I84">
        <v>0.14946599999999999</v>
      </c>
      <c r="J84">
        <v>0.23424500000000001</v>
      </c>
    </row>
    <row r="85" spans="1:11">
      <c r="A85" t="s">
        <v>17</v>
      </c>
      <c r="B85" t="s">
        <v>15</v>
      </c>
      <c r="C85">
        <v>0.15242800000000001</v>
      </c>
      <c r="D85">
        <v>0.24124200000000001</v>
      </c>
      <c r="G85" t="s">
        <v>17</v>
      </c>
      <c r="H85" t="s">
        <v>15</v>
      </c>
      <c r="I85">
        <v>0.14946599999999999</v>
      </c>
      <c r="J85">
        <v>0.23455100000000001</v>
      </c>
    </row>
    <row r="86" spans="1:11">
      <c r="A86" t="s">
        <v>17</v>
      </c>
      <c r="B86" t="s">
        <v>15</v>
      </c>
      <c r="C86">
        <v>0.15242800000000001</v>
      </c>
      <c r="D86">
        <v>0.23746999999999999</v>
      </c>
      <c r="G86" t="s">
        <v>17</v>
      </c>
      <c r="H86" t="s">
        <v>15</v>
      </c>
      <c r="I86">
        <v>0.14946599999999999</v>
      </c>
      <c r="J86">
        <v>0.235291</v>
      </c>
    </row>
    <row r="87" spans="1:11">
      <c r="A87" t="s">
        <v>17</v>
      </c>
      <c r="B87" t="s">
        <v>15</v>
      </c>
      <c r="C87">
        <v>0.15242800000000001</v>
      </c>
      <c r="D87">
        <v>0.23413300000000001</v>
      </c>
      <c r="G87" t="s">
        <v>17</v>
      </c>
      <c r="H87" t="s">
        <v>15</v>
      </c>
      <c r="I87">
        <v>0.14946599999999999</v>
      </c>
      <c r="J87">
        <v>0.233153</v>
      </c>
    </row>
    <row r="88" spans="1:11">
      <c r="A88" t="s">
        <v>17</v>
      </c>
      <c r="B88" t="s">
        <v>15</v>
      </c>
      <c r="C88">
        <v>0.15242800000000001</v>
      </c>
      <c r="D88">
        <v>0.23693500000000001</v>
      </c>
      <c r="G88" t="s">
        <v>17</v>
      </c>
      <c r="H88" t="s">
        <v>15</v>
      </c>
      <c r="I88">
        <v>0.14946599999999999</v>
      </c>
      <c r="J88">
        <v>0.23447499999999999</v>
      </c>
    </row>
    <row r="89" spans="1:11">
      <c r="A89" t="s">
        <v>17</v>
      </c>
      <c r="B89" t="s">
        <v>15</v>
      </c>
      <c r="C89">
        <v>0.15242800000000001</v>
      </c>
      <c r="D89">
        <v>0.23732300000000001</v>
      </c>
      <c r="G89" t="s">
        <v>17</v>
      </c>
      <c r="H89" t="s">
        <v>15</v>
      </c>
      <c r="I89">
        <v>0.14946599999999999</v>
      </c>
      <c r="J89">
        <v>0.23519799999999999</v>
      </c>
    </row>
    <row r="90" spans="1:11">
      <c r="A90" t="s">
        <v>17</v>
      </c>
      <c r="B90" t="s">
        <v>15</v>
      </c>
      <c r="C90">
        <v>0.15242800000000001</v>
      </c>
      <c r="D90">
        <v>0.24065500000000001</v>
      </c>
      <c r="G90" t="s">
        <v>17</v>
      </c>
      <c r="H90" t="s">
        <v>15</v>
      </c>
      <c r="I90">
        <v>0.14946599999999999</v>
      </c>
      <c r="J90">
        <v>0.23660999999999999</v>
      </c>
    </row>
    <row r="91" spans="1:11">
      <c r="A91" t="s">
        <v>17</v>
      </c>
      <c r="B91" t="s">
        <v>17</v>
      </c>
      <c r="C91">
        <v>0.28497600000000001</v>
      </c>
      <c r="D91">
        <v>0.23977599999999999</v>
      </c>
      <c r="E91" s="9">
        <f t="shared" ref="E91" si="32">AVERAGE(D91:D100)</f>
        <v>0.23863949999999998</v>
      </c>
      <c r="G91" t="s">
        <v>17</v>
      </c>
      <c r="H91" t="s">
        <v>17</v>
      </c>
      <c r="I91">
        <v>0.27992499999999998</v>
      </c>
      <c r="J91">
        <v>0.23547399999999999</v>
      </c>
      <c r="K91">
        <f t="shared" ref="K91" si="33">MIN(J91:J100)</f>
        <v>0.23363100000000001</v>
      </c>
    </row>
    <row r="92" spans="1:11">
      <c r="A92" t="s">
        <v>17</v>
      </c>
      <c r="B92" t="s">
        <v>17</v>
      </c>
      <c r="C92">
        <v>0.28497600000000001</v>
      </c>
      <c r="D92">
        <v>0.24151800000000001</v>
      </c>
      <c r="E92">
        <f t="shared" ref="E92" si="34">_xlfn.STDEV.S(D91:D100)</f>
        <v>1.8974848996617714E-3</v>
      </c>
      <c r="G92" t="s">
        <v>17</v>
      </c>
      <c r="H92" t="s">
        <v>17</v>
      </c>
      <c r="I92">
        <v>0.27992499999999998</v>
      </c>
      <c r="J92">
        <v>0.235933</v>
      </c>
      <c r="K92">
        <f t="shared" ref="K92" si="35">_xlfn.STDEV.S(J91:J100)</f>
        <v>1.6076381053513797E-3</v>
      </c>
    </row>
    <row r="93" spans="1:11">
      <c r="A93" t="s">
        <v>17</v>
      </c>
      <c r="B93" t="s">
        <v>17</v>
      </c>
      <c r="C93">
        <v>0.28497600000000001</v>
      </c>
      <c r="D93">
        <v>0.24085999999999999</v>
      </c>
      <c r="G93" t="s">
        <v>17</v>
      </c>
      <c r="H93" t="s">
        <v>17</v>
      </c>
      <c r="I93">
        <v>0.27992499999999998</v>
      </c>
      <c r="J93">
        <v>0.23442399999999999</v>
      </c>
    </row>
    <row r="94" spans="1:11">
      <c r="A94" t="s">
        <v>17</v>
      </c>
      <c r="B94" t="s">
        <v>17</v>
      </c>
      <c r="C94">
        <v>0.28497600000000001</v>
      </c>
      <c r="D94">
        <v>0.24035999999999999</v>
      </c>
      <c r="G94" t="s">
        <v>17</v>
      </c>
      <c r="H94" t="s">
        <v>17</v>
      </c>
      <c r="I94">
        <v>0.27992499999999998</v>
      </c>
      <c r="J94">
        <v>0.235675</v>
      </c>
    </row>
    <row r="95" spans="1:11">
      <c r="A95" t="s">
        <v>17</v>
      </c>
      <c r="B95" t="s">
        <v>17</v>
      </c>
      <c r="C95">
        <v>0.28497600000000001</v>
      </c>
      <c r="D95">
        <v>0.23757700000000001</v>
      </c>
      <c r="G95" t="s">
        <v>17</v>
      </c>
      <c r="H95" t="s">
        <v>17</v>
      </c>
      <c r="I95">
        <v>0.27992499999999998</v>
      </c>
      <c r="J95">
        <v>0.23561199999999999</v>
      </c>
    </row>
    <row r="96" spans="1:11">
      <c r="A96" t="s">
        <v>17</v>
      </c>
      <c r="B96" t="s">
        <v>17</v>
      </c>
      <c r="C96">
        <v>0.28497600000000001</v>
      </c>
      <c r="D96">
        <v>0.236538</v>
      </c>
      <c r="G96" t="s">
        <v>17</v>
      </c>
      <c r="H96" t="s">
        <v>17</v>
      </c>
      <c r="I96">
        <v>0.27992499999999998</v>
      </c>
      <c r="J96">
        <v>0.23363100000000001</v>
      </c>
    </row>
    <row r="97" spans="1:11">
      <c r="A97" t="s">
        <v>17</v>
      </c>
      <c r="B97" t="s">
        <v>17</v>
      </c>
      <c r="C97">
        <v>0.28497600000000001</v>
      </c>
      <c r="D97">
        <v>0.23871200000000001</v>
      </c>
      <c r="G97" t="s">
        <v>17</v>
      </c>
      <c r="H97" t="s">
        <v>17</v>
      </c>
      <c r="I97">
        <v>0.27992499999999998</v>
      </c>
      <c r="J97">
        <v>0.23477999999999999</v>
      </c>
    </row>
    <row r="98" spans="1:11">
      <c r="A98" t="s">
        <v>17</v>
      </c>
      <c r="B98" t="s">
        <v>17</v>
      </c>
      <c r="C98">
        <v>0.28497600000000001</v>
      </c>
      <c r="D98">
        <v>0.23611499999999999</v>
      </c>
      <c r="G98" t="s">
        <v>17</v>
      </c>
      <c r="H98" t="s">
        <v>17</v>
      </c>
      <c r="I98">
        <v>0.27992499999999998</v>
      </c>
      <c r="J98">
        <v>0.236261</v>
      </c>
    </row>
    <row r="99" spans="1:11">
      <c r="A99" t="s">
        <v>17</v>
      </c>
      <c r="B99" t="s">
        <v>17</v>
      </c>
      <c r="C99">
        <v>0.28497600000000001</v>
      </c>
      <c r="D99">
        <v>0.237099</v>
      </c>
      <c r="G99" t="s">
        <v>17</v>
      </c>
      <c r="H99" t="s">
        <v>17</v>
      </c>
      <c r="I99">
        <v>0.27992499999999998</v>
      </c>
      <c r="J99">
        <v>0.23958299999999999</v>
      </c>
    </row>
    <row r="100" spans="1:11">
      <c r="A100" t="s">
        <v>17</v>
      </c>
      <c r="B100" t="s">
        <v>17</v>
      </c>
      <c r="C100">
        <v>0.28497600000000001</v>
      </c>
      <c r="D100">
        <v>0.23784</v>
      </c>
      <c r="G100" t="s">
        <v>17</v>
      </c>
      <c r="H100" t="s">
        <v>17</v>
      </c>
      <c r="I100">
        <v>0.27992499999999998</v>
      </c>
      <c r="J100">
        <v>0.236762</v>
      </c>
    </row>
    <row r="101" spans="1:11">
      <c r="A101" t="s">
        <v>17</v>
      </c>
      <c r="B101" t="s">
        <v>14</v>
      </c>
      <c r="C101">
        <v>0.14423800000000001</v>
      </c>
      <c r="D101">
        <v>0.24987300000000001</v>
      </c>
      <c r="E101" s="9">
        <f t="shared" ref="E101" si="36">AVERAGE(D101:D110)</f>
        <v>0.24154520000000002</v>
      </c>
      <c r="G101" t="s">
        <v>17</v>
      </c>
      <c r="H101" t="s">
        <v>14</v>
      </c>
      <c r="I101">
        <v>0.138622</v>
      </c>
      <c r="J101">
        <v>0.23533299999999999</v>
      </c>
      <c r="K101">
        <f t="shared" ref="K101" si="37">MIN(J101:J110)</f>
        <v>0.234287</v>
      </c>
    </row>
    <row r="102" spans="1:11">
      <c r="A102" t="s">
        <v>17</v>
      </c>
      <c r="B102" t="s">
        <v>14</v>
      </c>
      <c r="C102">
        <v>0.14423800000000001</v>
      </c>
      <c r="D102">
        <v>0.236536</v>
      </c>
      <c r="E102">
        <f t="shared" ref="E102" si="38">_xlfn.STDEV.S(D101:D110)</f>
        <v>3.5052739249435152E-3</v>
      </c>
      <c r="G102" t="s">
        <v>17</v>
      </c>
      <c r="H102" t="s">
        <v>14</v>
      </c>
      <c r="I102">
        <v>0.138622</v>
      </c>
      <c r="J102">
        <v>0.23521400000000001</v>
      </c>
      <c r="K102">
        <f t="shared" ref="K102" si="39">_xlfn.STDEV.S(J101:J110)</f>
        <v>2.8841628556268793E-3</v>
      </c>
    </row>
    <row r="103" spans="1:11">
      <c r="A103" t="s">
        <v>17</v>
      </c>
      <c r="B103" t="s">
        <v>14</v>
      </c>
      <c r="C103">
        <v>0.14423800000000001</v>
      </c>
      <c r="D103">
        <v>0.23864099999999999</v>
      </c>
      <c r="G103" t="s">
        <v>17</v>
      </c>
      <c r="H103" t="s">
        <v>14</v>
      </c>
      <c r="I103">
        <v>0.138622</v>
      </c>
      <c r="J103">
        <v>0.234401</v>
      </c>
    </row>
    <row r="104" spans="1:11">
      <c r="A104" t="s">
        <v>17</v>
      </c>
      <c r="B104" t="s">
        <v>14</v>
      </c>
      <c r="C104">
        <v>0.14423800000000001</v>
      </c>
      <c r="D104">
        <v>0.24170700000000001</v>
      </c>
      <c r="G104" t="s">
        <v>17</v>
      </c>
      <c r="H104" t="s">
        <v>14</v>
      </c>
      <c r="I104">
        <v>0.138622</v>
      </c>
      <c r="J104">
        <v>0.236147</v>
      </c>
    </row>
    <row r="105" spans="1:11">
      <c r="A105" t="s">
        <v>17</v>
      </c>
      <c r="B105" t="s">
        <v>14</v>
      </c>
      <c r="C105">
        <v>0.14423800000000001</v>
      </c>
      <c r="D105">
        <v>0.242672</v>
      </c>
      <c r="G105" t="s">
        <v>17</v>
      </c>
      <c r="H105" t="s">
        <v>14</v>
      </c>
      <c r="I105">
        <v>0.138622</v>
      </c>
      <c r="J105">
        <v>0.237263</v>
      </c>
    </row>
    <row r="106" spans="1:11">
      <c r="A106" t="s">
        <v>17</v>
      </c>
      <c r="B106" t="s">
        <v>14</v>
      </c>
      <c r="C106">
        <v>0.14423800000000001</v>
      </c>
      <c r="D106">
        <v>0.24268899999999999</v>
      </c>
      <c r="G106" t="s">
        <v>17</v>
      </c>
      <c r="H106" t="s">
        <v>14</v>
      </c>
      <c r="I106">
        <v>0.138622</v>
      </c>
      <c r="J106">
        <v>0.24262600000000001</v>
      </c>
    </row>
    <row r="107" spans="1:11">
      <c r="A107" t="s">
        <v>17</v>
      </c>
      <c r="B107" t="s">
        <v>14</v>
      </c>
      <c r="C107">
        <v>0.14423800000000001</v>
      </c>
      <c r="D107">
        <v>0.24218200000000001</v>
      </c>
      <c r="G107" t="s">
        <v>17</v>
      </c>
      <c r="H107" t="s">
        <v>14</v>
      </c>
      <c r="I107">
        <v>0.138622</v>
      </c>
      <c r="J107">
        <v>0.239117</v>
      </c>
    </row>
    <row r="108" spans="1:11">
      <c r="A108" t="s">
        <v>17</v>
      </c>
      <c r="B108" t="s">
        <v>14</v>
      </c>
      <c r="C108">
        <v>0.14423800000000001</v>
      </c>
      <c r="D108">
        <v>0.24074000000000001</v>
      </c>
      <c r="G108" t="s">
        <v>17</v>
      </c>
      <c r="H108" t="s">
        <v>14</v>
      </c>
      <c r="I108">
        <v>0.138622</v>
      </c>
      <c r="J108">
        <v>0.24079200000000001</v>
      </c>
    </row>
    <row r="109" spans="1:11">
      <c r="A109" t="s">
        <v>17</v>
      </c>
      <c r="B109" t="s">
        <v>14</v>
      </c>
      <c r="C109">
        <v>0.14423800000000001</v>
      </c>
      <c r="D109">
        <v>0.239727</v>
      </c>
      <c r="G109" t="s">
        <v>17</v>
      </c>
      <c r="H109" t="s">
        <v>14</v>
      </c>
      <c r="I109">
        <v>0.138622</v>
      </c>
      <c r="J109">
        <v>0.23513400000000001</v>
      </c>
    </row>
    <row r="110" spans="1:11">
      <c r="A110" t="s">
        <v>17</v>
      </c>
      <c r="B110" t="s">
        <v>14</v>
      </c>
      <c r="C110">
        <v>0.14423800000000001</v>
      </c>
      <c r="D110">
        <v>0.24068500000000001</v>
      </c>
      <c r="G110" t="s">
        <v>17</v>
      </c>
      <c r="H110" t="s">
        <v>14</v>
      </c>
      <c r="I110">
        <v>0.138622</v>
      </c>
      <c r="J110">
        <v>0.234287</v>
      </c>
    </row>
    <row r="111" spans="1:11">
      <c r="A111" t="s">
        <v>17</v>
      </c>
      <c r="B111" t="s">
        <v>16</v>
      </c>
      <c r="C111">
        <v>0.272754</v>
      </c>
      <c r="D111">
        <v>0.23939099999999999</v>
      </c>
      <c r="E111" s="9">
        <f t="shared" ref="E111" si="40">AVERAGE(D111:D120)</f>
        <v>0.23683080000000004</v>
      </c>
      <c r="G111" t="s">
        <v>17</v>
      </c>
      <c r="H111" t="s">
        <v>16</v>
      </c>
      <c r="I111">
        <v>0.24265300000000001</v>
      </c>
      <c r="J111">
        <v>0.233653</v>
      </c>
      <c r="K111">
        <f t="shared" ref="K111" si="41">MIN(J111:J120)</f>
        <v>0.23349400000000001</v>
      </c>
    </row>
    <row r="112" spans="1:11">
      <c r="A112" t="s">
        <v>17</v>
      </c>
      <c r="B112" t="s">
        <v>16</v>
      </c>
      <c r="C112">
        <v>0.272754</v>
      </c>
      <c r="D112">
        <v>0.237846</v>
      </c>
      <c r="E112">
        <f t="shared" ref="E112" si="42">_xlfn.STDEV.S(D111:D120)</f>
        <v>1.7192666912249428E-3</v>
      </c>
      <c r="G112" t="s">
        <v>17</v>
      </c>
      <c r="H112" t="s">
        <v>16</v>
      </c>
      <c r="I112">
        <v>0.24265300000000001</v>
      </c>
      <c r="J112">
        <v>0.241067</v>
      </c>
      <c r="K112">
        <f t="shared" ref="K112" si="43">_xlfn.STDEV.S(J111:J120)</f>
        <v>2.4991932231555581E-3</v>
      </c>
    </row>
    <row r="113" spans="1:13">
      <c r="A113" t="s">
        <v>17</v>
      </c>
      <c r="B113" t="s">
        <v>16</v>
      </c>
      <c r="C113">
        <v>0.272754</v>
      </c>
      <c r="D113">
        <v>0.23749700000000001</v>
      </c>
      <c r="G113" t="s">
        <v>17</v>
      </c>
      <c r="H113" t="s">
        <v>16</v>
      </c>
      <c r="I113">
        <v>0.24265300000000001</v>
      </c>
      <c r="J113">
        <v>0.235767</v>
      </c>
    </row>
    <row r="114" spans="1:13">
      <c r="A114" t="s">
        <v>17</v>
      </c>
      <c r="B114" t="s">
        <v>16</v>
      </c>
      <c r="C114">
        <v>0.272754</v>
      </c>
      <c r="D114">
        <v>0.23617199999999999</v>
      </c>
      <c r="G114" t="s">
        <v>17</v>
      </c>
      <c r="H114" t="s">
        <v>16</v>
      </c>
      <c r="I114">
        <v>0.24265300000000001</v>
      </c>
      <c r="J114">
        <v>0.239817</v>
      </c>
    </row>
    <row r="115" spans="1:13">
      <c r="A115" t="s">
        <v>17</v>
      </c>
      <c r="B115" t="s">
        <v>16</v>
      </c>
      <c r="C115">
        <v>0.272754</v>
      </c>
      <c r="D115">
        <v>0.23957400000000001</v>
      </c>
      <c r="G115" t="s">
        <v>17</v>
      </c>
      <c r="H115" t="s">
        <v>16</v>
      </c>
      <c r="I115">
        <v>0.24265300000000001</v>
      </c>
      <c r="J115">
        <v>0.236849</v>
      </c>
    </row>
    <row r="116" spans="1:13">
      <c r="A116" t="s">
        <v>17</v>
      </c>
      <c r="B116" t="s">
        <v>16</v>
      </c>
      <c r="C116">
        <v>0.272754</v>
      </c>
      <c r="D116">
        <v>0.23680999999999999</v>
      </c>
      <c r="G116" t="s">
        <v>17</v>
      </c>
      <c r="H116" t="s">
        <v>16</v>
      </c>
      <c r="I116">
        <v>0.24265300000000001</v>
      </c>
      <c r="J116">
        <v>0.23478399999999999</v>
      </c>
    </row>
    <row r="117" spans="1:13">
      <c r="A117" t="s">
        <v>17</v>
      </c>
      <c r="B117" t="s">
        <v>16</v>
      </c>
      <c r="C117">
        <v>0.272754</v>
      </c>
      <c r="D117">
        <v>0.235567</v>
      </c>
      <c r="G117" t="s">
        <v>17</v>
      </c>
      <c r="H117" t="s">
        <v>16</v>
      </c>
      <c r="I117">
        <v>0.24265300000000001</v>
      </c>
      <c r="J117">
        <v>0.23349400000000001</v>
      </c>
    </row>
    <row r="118" spans="1:13">
      <c r="A118" t="s">
        <v>17</v>
      </c>
      <c r="B118" t="s">
        <v>16</v>
      </c>
      <c r="C118">
        <v>0.272754</v>
      </c>
      <c r="D118">
        <v>0.234593</v>
      </c>
      <c r="G118" t="s">
        <v>17</v>
      </c>
      <c r="H118" t="s">
        <v>16</v>
      </c>
      <c r="I118">
        <v>0.24265300000000001</v>
      </c>
      <c r="J118">
        <v>0.23582400000000001</v>
      </c>
    </row>
    <row r="119" spans="1:13">
      <c r="A119" t="s">
        <v>17</v>
      </c>
      <c r="B119" t="s">
        <v>16</v>
      </c>
      <c r="C119">
        <v>0.272754</v>
      </c>
      <c r="D119">
        <v>0.23522999999999999</v>
      </c>
      <c r="G119" t="s">
        <v>17</v>
      </c>
      <c r="H119" t="s">
        <v>16</v>
      </c>
      <c r="I119">
        <v>0.24265300000000001</v>
      </c>
      <c r="J119">
        <v>0.23813799999999999</v>
      </c>
    </row>
    <row r="120" spans="1:13">
      <c r="A120" t="s">
        <v>17</v>
      </c>
      <c r="B120" t="s">
        <v>16</v>
      </c>
      <c r="C120">
        <v>0.272754</v>
      </c>
      <c r="D120">
        <v>0.235628</v>
      </c>
      <c r="G120" t="s">
        <v>17</v>
      </c>
      <c r="H120" t="s">
        <v>16</v>
      </c>
      <c r="I120">
        <v>0.24265300000000001</v>
      </c>
      <c r="J120">
        <v>0.23738600000000001</v>
      </c>
    </row>
    <row r="121" spans="1:13">
      <c r="A121" t="s">
        <v>17</v>
      </c>
      <c r="B121" t="s">
        <v>13</v>
      </c>
      <c r="C121">
        <v>0.14229900000000001</v>
      </c>
      <c r="D121">
        <v>0.24018800000000001</v>
      </c>
      <c r="E121" s="9">
        <f t="shared" ref="E121" si="44">AVERAGE(D121:D130)</f>
        <v>0.23884370000000002</v>
      </c>
      <c r="G121" t="s">
        <v>17</v>
      </c>
      <c r="H121" t="s">
        <v>13</v>
      </c>
      <c r="I121">
        <v>0.13797799999999999</v>
      </c>
      <c r="J121">
        <v>0.23604</v>
      </c>
      <c r="K121">
        <f t="shared" ref="K121" si="45">MIN(J121:J130)</f>
        <v>0.23320199999999999</v>
      </c>
    </row>
    <row r="122" spans="1:13">
      <c r="A122" t="s">
        <v>17</v>
      </c>
      <c r="B122" t="s">
        <v>13</v>
      </c>
      <c r="C122">
        <v>0.14229900000000001</v>
      </c>
      <c r="D122">
        <v>0.23777300000000001</v>
      </c>
      <c r="E122">
        <f t="shared" ref="E122" si="46">_xlfn.STDEV.S(D121:D130)</f>
        <v>4.0330545647464522E-3</v>
      </c>
      <c r="G122" t="s">
        <v>17</v>
      </c>
      <c r="H122" t="s">
        <v>13</v>
      </c>
      <c r="I122">
        <v>0.13797799999999999</v>
      </c>
      <c r="J122">
        <v>0.23533000000000001</v>
      </c>
      <c r="K122">
        <f t="shared" ref="K122" si="47">_xlfn.STDEV.S(J121:J130)</f>
        <v>1.1612524082022669E-3</v>
      </c>
    </row>
    <row r="123" spans="1:13">
      <c r="A123" t="s">
        <v>17</v>
      </c>
      <c r="B123" t="s">
        <v>13</v>
      </c>
      <c r="C123">
        <v>0.14229900000000001</v>
      </c>
      <c r="D123">
        <v>0.24199000000000001</v>
      </c>
      <c r="G123" t="s">
        <v>17</v>
      </c>
      <c r="H123" t="s">
        <v>13</v>
      </c>
      <c r="I123">
        <v>0.13797799999999999</v>
      </c>
      <c r="J123">
        <v>0.23427100000000001</v>
      </c>
    </row>
    <row r="124" spans="1:13">
      <c r="A124" t="s">
        <v>17</v>
      </c>
      <c r="B124" t="s">
        <v>13</v>
      </c>
      <c r="C124">
        <v>0.14229900000000001</v>
      </c>
      <c r="D124">
        <v>0.24099699999999999</v>
      </c>
      <c r="G124" t="s">
        <v>17</v>
      </c>
      <c r="H124" t="s">
        <v>13</v>
      </c>
      <c r="I124">
        <v>0.13797799999999999</v>
      </c>
      <c r="J124">
        <v>0.23320199999999999</v>
      </c>
    </row>
    <row r="125" spans="1:13">
      <c r="A125" t="s">
        <v>17</v>
      </c>
      <c r="B125" t="s">
        <v>13</v>
      </c>
      <c r="C125">
        <v>0.14229900000000001</v>
      </c>
      <c r="D125">
        <v>0.24790799999999999</v>
      </c>
      <c r="G125" t="s">
        <v>17</v>
      </c>
      <c r="H125" t="s">
        <v>13</v>
      </c>
      <c r="I125">
        <v>0.13797799999999999</v>
      </c>
      <c r="J125">
        <v>0.234622</v>
      </c>
    </row>
    <row r="126" spans="1:13">
      <c r="A126" t="s">
        <v>17</v>
      </c>
      <c r="B126" t="s">
        <v>13</v>
      </c>
      <c r="C126">
        <v>0.14229900000000001</v>
      </c>
      <c r="D126">
        <v>0.23735400000000001</v>
      </c>
      <c r="G126" t="s">
        <v>17</v>
      </c>
      <c r="H126" t="s">
        <v>13</v>
      </c>
      <c r="I126">
        <v>0.13797799999999999</v>
      </c>
      <c r="J126">
        <v>0.23499900000000001</v>
      </c>
      <c r="M126" s="6"/>
    </row>
    <row r="127" spans="1:13">
      <c r="A127" t="s">
        <v>17</v>
      </c>
      <c r="B127" t="s">
        <v>13</v>
      </c>
      <c r="C127">
        <v>0.14229900000000001</v>
      </c>
      <c r="D127">
        <v>0.23580400000000001</v>
      </c>
      <c r="G127" t="s">
        <v>17</v>
      </c>
      <c r="H127" t="s">
        <v>13</v>
      </c>
      <c r="I127">
        <v>0.13797799999999999</v>
      </c>
      <c r="J127">
        <v>0.23399200000000001</v>
      </c>
    </row>
    <row r="128" spans="1:13">
      <c r="A128" t="s">
        <v>17</v>
      </c>
      <c r="B128" t="s">
        <v>13</v>
      </c>
      <c r="C128">
        <v>0.14229900000000001</v>
      </c>
      <c r="D128">
        <v>0.23463899999999999</v>
      </c>
      <c r="G128" t="s">
        <v>17</v>
      </c>
      <c r="H128" t="s">
        <v>13</v>
      </c>
      <c r="I128">
        <v>0.13797799999999999</v>
      </c>
      <c r="J128">
        <v>0.23694100000000001</v>
      </c>
    </row>
    <row r="129" spans="1:14">
      <c r="A129" t="s">
        <v>17</v>
      </c>
      <c r="B129" t="s">
        <v>13</v>
      </c>
      <c r="C129">
        <v>0.14229900000000001</v>
      </c>
      <c r="D129">
        <v>0.235596</v>
      </c>
      <c r="G129" t="s">
        <v>17</v>
      </c>
      <c r="H129" t="s">
        <v>13</v>
      </c>
      <c r="I129">
        <v>0.13797799999999999</v>
      </c>
      <c r="J129">
        <v>0.23453599999999999</v>
      </c>
    </row>
    <row r="130" spans="1:14">
      <c r="A130" t="s">
        <v>17</v>
      </c>
      <c r="B130" t="s">
        <v>13</v>
      </c>
      <c r="C130">
        <v>0.14229900000000001</v>
      </c>
      <c r="D130">
        <v>0.23618800000000001</v>
      </c>
      <c r="G130" t="s">
        <v>17</v>
      </c>
      <c r="H130" t="s">
        <v>13</v>
      </c>
      <c r="I130">
        <v>0.13797799999999999</v>
      </c>
      <c r="J130">
        <v>0.236433</v>
      </c>
    </row>
    <row r="131" spans="1:14">
      <c r="A131" t="s">
        <v>14</v>
      </c>
      <c r="B131" t="s">
        <v>14</v>
      </c>
      <c r="C131">
        <v>8.8400000000000002E-4</v>
      </c>
      <c r="D131">
        <v>2.41E-4</v>
      </c>
      <c r="E131" s="9">
        <f t="shared" ref="E131" si="48">AVERAGE(D131:D140)</f>
        <v>2.3500000000000002E-4</v>
      </c>
      <c r="G131" t="s">
        <v>14</v>
      </c>
      <c r="H131" t="s">
        <v>14</v>
      </c>
      <c r="I131">
        <v>9.3199999999999999E-4</v>
      </c>
      <c r="J131">
        <v>2.41E-4</v>
      </c>
      <c r="K131">
        <f t="shared" ref="K131" si="49">MIN(J131:J140)</f>
        <v>2.3000000000000001E-4</v>
      </c>
    </row>
    <row r="132" spans="1:14">
      <c r="A132" t="s">
        <v>14</v>
      </c>
      <c r="B132" t="s">
        <v>14</v>
      </c>
      <c r="C132">
        <v>8.8400000000000002E-4</v>
      </c>
      <c r="D132">
        <v>2.3000000000000001E-4</v>
      </c>
      <c r="E132">
        <f t="shared" ref="E132" si="50">_xlfn.STDEV.S(D131:D140)</f>
        <v>9.9777530313971746E-6</v>
      </c>
      <c r="G132" t="s">
        <v>14</v>
      </c>
      <c r="H132" t="s">
        <v>14</v>
      </c>
      <c r="I132">
        <v>9.3199999999999999E-4</v>
      </c>
      <c r="J132">
        <v>2.3000000000000001E-4</v>
      </c>
      <c r="K132">
        <f t="shared" ref="K132" si="51">_xlfn.STDEV.S(J131:J140)</f>
        <v>4.5655716448703823E-6</v>
      </c>
    </row>
    <row r="133" spans="1:14">
      <c r="A133" t="s">
        <v>14</v>
      </c>
      <c r="B133" t="s">
        <v>14</v>
      </c>
      <c r="C133">
        <v>8.8400000000000002E-4</v>
      </c>
      <c r="D133">
        <v>2.3000000000000001E-4</v>
      </c>
      <c r="G133" t="s">
        <v>14</v>
      </c>
      <c r="H133" t="s">
        <v>14</v>
      </c>
      <c r="I133">
        <v>9.3199999999999999E-4</v>
      </c>
      <c r="J133">
        <v>2.3000000000000001E-4</v>
      </c>
      <c r="N133" s="6"/>
    </row>
    <row r="134" spans="1:14">
      <c r="A134" t="s">
        <v>14</v>
      </c>
      <c r="B134" t="s">
        <v>14</v>
      </c>
      <c r="C134">
        <v>8.8400000000000002E-4</v>
      </c>
      <c r="D134">
        <v>2.3000000000000001E-4</v>
      </c>
      <c r="G134" t="s">
        <v>14</v>
      </c>
      <c r="H134" t="s">
        <v>14</v>
      </c>
      <c r="I134">
        <v>9.3199999999999999E-4</v>
      </c>
      <c r="J134">
        <v>2.3000000000000001E-4</v>
      </c>
    </row>
    <row r="135" spans="1:14">
      <c r="A135" t="s">
        <v>14</v>
      </c>
      <c r="B135" t="s">
        <v>14</v>
      </c>
      <c r="C135">
        <v>8.8400000000000002E-4</v>
      </c>
      <c r="D135">
        <v>2.3800000000000001E-4</v>
      </c>
      <c r="G135" t="s">
        <v>14</v>
      </c>
      <c r="H135" t="s">
        <v>14</v>
      </c>
      <c r="I135">
        <v>9.3199999999999999E-4</v>
      </c>
      <c r="J135">
        <v>2.3000000000000001E-4</v>
      </c>
    </row>
    <row r="136" spans="1:14">
      <c r="A136" t="s">
        <v>14</v>
      </c>
      <c r="B136" t="s">
        <v>14</v>
      </c>
      <c r="C136">
        <v>8.8400000000000002E-4</v>
      </c>
      <c r="D136">
        <v>2.3000000000000001E-4</v>
      </c>
      <c r="G136" t="s">
        <v>14</v>
      </c>
      <c r="H136" t="s">
        <v>14</v>
      </c>
      <c r="I136">
        <v>9.3199999999999999E-4</v>
      </c>
      <c r="J136">
        <v>2.3900000000000001E-4</v>
      </c>
    </row>
    <row r="137" spans="1:14">
      <c r="A137" t="s">
        <v>14</v>
      </c>
      <c r="B137" t="s">
        <v>14</v>
      </c>
      <c r="C137">
        <v>8.8400000000000002E-4</v>
      </c>
      <c r="D137">
        <v>2.3000000000000001E-4</v>
      </c>
      <c r="G137" t="s">
        <v>14</v>
      </c>
      <c r="H137" t="s">
        <v>14</v>
      </c>
      <c r="I137">
        <v>9.3199999999999999E-4</v>
      </c>
      <c r="J137">
        <v>2.3000000000000001E-4</v>
      </c>
    </row>
    <row r="138" spans="1:14">
      <c r="A138" t="s">
        <v>14</v>
      </c>
      <c r="B138" t="s">
        <v>14</v>
      </c>
      <c r="C138">
        <v>8.8400000000000002E-4</v>
      </c>
      <c r="D138">
        <v>2.3000000000000001E-4</v>
      </c>
      <c r="G138" t="s">
        <v>14</v>
      </c>
      <c r="H138" t="s">
        <v>14</v>
      </c>
      <c r="I138">
        <v>9.3199999999999999E-4</v>
      </c>
      <c r="J138">
        <v>2.3000000000000001E-4</v>
      </c>
    </row>
    <row r="139" spans="1:14">
      <c r="A139" t="s">
        <v>14</v>
      </c>
      <c r="B139" t="s">
        <v>14</v>
      </c>
      <c r="C139">
        <v>8.8400000000000002E-4</v>
      </c>
      <c r="D139">
        <v>2.61E-4</v>
      </c>
      <c r="G139" t="s">
        <v>14</v>
      </c>
      <c r="H139" t="s">
        <v>14</v>
      </c>
      <c r="I139">
        <v>9.3199999999999999E-4</v>
      </c>
      <c r="J139">
        <v>2.3000000000000001E-4</v>
      </c>
    </row>
    <row r="140" spans="1:14">
      <c r="A140" t="s">
        <v>14</v>
      </c>
      <c r="B140" t="s">
        <v>14</v>
      </c>
      <c r="C140">
        <v>8.8400000000000002E-4</v>
      </c>
      <c r="D140">
        <v>2.3000000000000001E-4</v>
      </c>
      <c r="G140" t="s">
        <v>14</v>
      </c>
      <c r="H140" t="s">
        <v>14</v>
      </c>
      <c r="I140">
        <v>9.3199999999999999E-4</v>
      </c>
      <c r="J140">
        <v>2.3800000000000001E-4</v>
      </c>
    </row>
    <row r="141" spans="1:14">
      <c r="A141" t="s">
        <v>14</v>
      </c>
      <c r="B141" t="s">
        <v>13</v>
      </c>
      <c r="C141">
        <v>5.6899999999999995E-4</v>
      </c>
      <c r="D141">
        <v>2.32E-4</v>
      </c>
      <c r="E141" s="9">
        <f t="shared" ref="E141" si="52">AVERAGE(D141:D150)</f>
        <v>2.319E-4</v>
      </c>
      <c r="G141" t="s">
        <v>14</v>
      </c>
      <c r="H141" t="s">
        <v>13</v>
      </c>
      <c r="I141">
        <v>5.4699999999999996E-4</v>
      </c>
      <c r="J141">
        <v>2.31E-4</v>
      </c>
      <c r="K141">
        <f t="shared" ref="K141" si="53">MIN(J141:J150)</f>
        <v>2.2900000000000001E-4</v>
      </c>
    </row>
    <row r="142" spans="1:14">
      <c r="A142" t="s">
        <v>14</v>
      </c>
      <c r="B142" t="s">
        <v>13</v>
      </c>
      <c r="C142">
        <v>5.6899999999999995E-4</v>
      </c>
      <c r="D142">
        <v>2.3000000000000001E-4</v>
      </c>
      <c r="E142">
        <f t="shared" ref="E142" si="54">_xlfn.STDEV.S(D141:D150)</f>
        <v>3.5418137224372E-6</v>
      </c>
      <c r="G142" t="s">
        <v>14</v>
      </c>
      <c r="H142" t="s">
        <v>13</v>
      </c>
      <c r="I142">
        <v>5.4699999999999996E-4</v>
      </c>
      <c r="J142">
        <v>2.3000000000000001E-4</v>
      </c>
      <c r="K142">
        <f t="shared" ref="K142" si="55">_xlfn.STDEV.S(J141:J150)</f>
        <v>3.6224607965059096E-6</v>
      </c>
    </row>
    <row r="143" spans="1:14">
      <c r="A143" t="s">
        <v>14</v>
      </c>
      <c r="B143" t="s">
        <v>13</v>
      </c>
      <c r="C143">
        <v>5.6899999999999995E-4</v>
      </c>
      <c r="D143">
        <v>2.3000000000000001E-4</v>
      </c>
      <c r="G143" t="s">
        <v>14</v>
      </c>
      <c r="H143" t="s">
        <v>13</v>
      </c>
      <c r="I143">
        <v>5.4699999999999996E-4</v>
      </c>
      <c r="J143">
        <v>2.3900000000000001E-4</v>
      </c>
    </row>
    <row r="144" spans="1:14">
      <c r="A144" t="s">
        <v>14</v>
      </c>
      <c r="B144" t="s">
        <v>13</v>
      </c>
      <c r="C144">
        <v>5.6899999999999995E-4</v>
      </c>
      <c r="D144">
        <v>2.3900000000000001E-4</v>
      </c>
      <c r="G144" t="s">
        <v>14</v>
      </c>
      <c r="H144" t="s">
        <v>13</v>
      </c>
      <c r="I144">
        <v>5.4699999999999996E-4</v>
      </c>
      <c r="J144">
        <v>2.3000000000000001E-4</v>
      </c>
    </row>
    <row r="145" spans="1:11">
      <c r="A145" t="s">
        <v>14</v>
      </c>
      <c r="B145" t="s">
        <v>13</v>
      </c>
      <c r="C145">
        <v>5.6899999999999995E-4</v>
      </c>
      <c r="D145">
        <v>2.3000000000000001E-4</v>
      </c>
      <c r="G145" t="s">
        <v>14</v>
      </c>
      <c r="H145" t="s">
        <v>13</v>
      </c>
      <c r="I145">
        <v>5.4699999999999996E-4</v>
      </c>
      <c r="J145">
        <v>2.3000000000000001E-4</v>
      </c>
    </row>
    <row r="146" spans="1:11">
      <c r="A146" t="s">
        <v>14</v>
      </c>
      <c r="B146" t="s">
        <v>13</v>
      </c>
      <c r="C146">
        <v>5.6899999999999995E-4</v>
      </c>
      <c r="D146">
        <v>2.3000000000000001E-4</v>
      </c>
      <c r="G146" t="s">
        <v>14</v>
      </c>
      <c r="H146" t="s">
        <v>13</v>
      </c>
      <c r="I146">
        <v>5.4699999999999996E-4</v>
      </c>
      <c r="J146">
        <v>2.3000000000000001E-4</v>
      </c>
    </row>
    <row r="147" spans="1:11">
      <c r="A147" t="s">
        <v>14</v>
      </c>
      <c r="B147" t="s">
        <v>13</v>
      </c>
      <c r="C147">
        <v>5.6899999999999995E-4</v>
      </c>
      <c r="D147">
        <v>2.3000000000000001E-4</v>
      </c>
      <c r="G147" t="s">
        <v>14</v>
      </c>
      <c r="H147" t="s">
        <v>13</v>
      </c>
      <c r="I147">
        <v>5.4699999999999996E-4</v>
      </c>
      <c r="J147">
        <v>2.3800000000000001E-4</v>
      </c>
    </row>
    <row r="148" spans="1:11">
      <c r="A148" t="s">
        <v>14</v>
      </c>
      <c r="B148" t="s">
        <v>13</v>
      </c>
      <c r="C148">
        <v>5.6899999999999995E-4</v>
      </c>
      <c r="D148">
        <v>2.3000000000000001E-4</v>
      </c>
      <c r="G148" t="s">
        <v>14</v>
      </c>
      <c r="H148" t="s">
        <v>13</v>
      </c>
      <c r="I148">
        <v>5.4699999999999996E-4</v>
      </c>
      <c r="J148">
        <v>2.3000000000000001E-4</v>
      </c>
    </row>
    <row r="149" spans="1:11">
      <c r="A149" t="s">
        <v>14</v>
      </c>
      <c r="B149" t="s">
        <v>13</v>
      </c>
      <c r="C149">
        <v>5.6899999999999995E-4</v>
      </c>
      <c r="D149">
        <v>2.3800000000000001E-4</v>
      </c>
      <c r="G149" t="s">
        <v>14</v>
      </c>
      <c r="H149" t="s">
        <v>13</v>
      </c>
      <c r="I149">
        <v>5.4699999999999996E-4</v>
      </c>
      <c r="J149">
        <v>2.2900000000000001E-4</v>
      </c>
    </row>
    <row r="150" spans="1:11">
      <c r="A150" t="s">
        <v>14</v>
      </c>
      <c r="B150" t="s">
        <v>13</v>
      </c>
      <c r="C150">
        <v>5.6899999999999995E-4</v>
      </c>
      <c r="D150">
        <v>2.3000000000000001E-4</v>
      </c>
      <c r="G150" t="s">
        <v>14</v>
      </c>
      <c r="H150" t="s">
        <v>13</v>
      </c>
      <c r="I150">
        <v>5.4699999999999996E-4</v>
      </c>
      <c r="J150">
        <v>2.3000000000000001E-4</v>
      </c>
    </row>
    <row r="151" spans="1:11">
      <c r="A151" t="s">
        <v>16</v>
      </c>
      <c r="B151" t="s">
        <v>12</v>
      </c>
      <c r="C151">
        <v>0.114131</v>
      </c>
      <c r="D151">
        <v>6.0003000000000001E-2</v>
      </c>
      <c r="E151" s="9">
        <f t="shared" ref="E151" si="56">AVERAGE(D151:D160)</f>
        <v>5.9487400000000003E-2</v>
      </c>
      <c r="G151" t="s">
        <v>16</v>
      </c>
      <c r="H151" t="s">
        <v>12</v>
      </c>
      <c r="I151">
        <v>0.111483</v>
      </c>
      <c r="J151">
        <v>5.9236999999999998E-2</v>
      </c>
      <c r="K151">
        <f t="shared" ref="K151" si="57">MIN(J151:J160)</f>
        <v>5.8590000000000003E-2</v>
      </c>
    </row>
    <row r="152" spans="1:11">
      <c r="A152" t="s">
        <v>16</v>
      </c>
      <c r="B152" t="s">
        <v>12</v>
      </c>
      <c r="C152">
        <v>0.114131</v>
      </c>
      <c r="D152">
        <v>5.9591999999999999E-2</v>
      </c>
      <c r="E152">
        <f t="shared" ref="E152" si="58">_xlfn.STDEV.S(D151:D160)</f>
        <v>7.4473891025274492E-4</v>
      </c>
      <c r="G152" t="s">
        <v>16</v>
      </c>
      <c r="H152" t="s">
        <v>12</v>
      </c>
      <c r="I152">
        <v>0.111483</v>
      </c>
      <c r="J152">
        <v>5.9167999999999998E-2</v>
      </c>
      <c r="K152">
        <f t="shared" ref="K152" si="59">_xlfn.STDEV.S(J151:J160)</f>
        <v>2.1877794424687386E-4</v>
      </c>
    </row>
    <row r="153" spans="1:11">
      <c r="A153" t="s">
        <v>16</v>
      </c>
      <c r="B153" t="s">
        <v>12</v>
      </c>
      <c r="C153">
        <v>0.114131</v>
      </c>
      <c r="D153">
        <v>6.0691000000000002E-2</v>
      </c>
      <c r="G153" t="s">
        <v>16</v>
      </c>
      <c r="H153" t="s">
        <v>12</v>
      </c>
      <c r="I153">
        <v>0.111483</v>
      </c>
      <c r="J153">
        <v>5.9193999999999997E-2</v>
      </c>
    </row>
    <row r="154" spans="1:11">
      <c r="A154" t="s">
        <v>16</v>
      </c>
      <c r="B154" t="s">
        <v>12</v>
      </c>
      <c r="C154">
        <v>0.114131</v>
      </c>
      <c r="D154">
        <v>6.0158000000000003E-2</v>
      </c>
      <c r="G154" t="s">
        <v>16</v>
      </c>
      <c r="H154" t="s">
        <v>12</v>
      </c>
      <c r="I154">
        <v>0.111483</v>
      </c>
      <c r="J154">
        <v>5.8656E-2</v>
      </c>
    </row>
    <row r="155" spans="1:11">
      <c r="A155" t="s">
        <v>16</v>
      </c>
      <c r="B155" t="s">
        <v>12</v>
      </c>
      <c r="C155">
        <v>0.114131</v>
      </c>
      <c r="D155">
        <v>5.9568999999999997E-2</v>
      </c>
      <c r="G155" t="s">
        <v>16</v>
      </c>
      <c r="H155" t="s">
        <v>12</v>
      </c>
      <c r="I155">
        <v>0.111483</v>
      </c>
      <c r="J155">
        <v>5.9041999999999997E-2</v>
      </c>
    </row>
    <row r="156" spans="1:11">
      <c r="A156" t="s">
        <v>16</v>
      </c>
      <c r="B156" t="s">
        <v>12</v>
      </c>
      <c r="C156">
        <v>0.114131</v>
      </c>
      <c r="D156">
        <v>5.8681999999999998E-2</v>
      </c>
      <c r="G156" t="s">
        <v>16</v>
      </c>
      <c r="H156" t="s">
        <v>12</v>
      </c>
      <c r="I156">
        <v>0.111483</v>
      </c>
      <c r="J156">
        <v>5.8821999999999999E-2</v>
      </c>
    </row>
    <row r="157" spans="1:11">
      <c r="A157" t="s">
        <v>16</v>
      </c>
      <c r="B157" t="s">
        <v>12</v>
      </c>
      <c r="C157">
        <v>0.114131</v>
      </c>
      <c r="D157">
        <v>5.8282E-2</v>
      </c>
      <c r="G157" t="s">
        <v>16</v>
      </c>
      <c r="H157" t="s">
        <v>12</v>
      </c>
      <c r="I157">
        <v>0.111483</v>
      </c>
      <c r="J157">
        <v>5.8937999999999997E-2</v>
      </c>
    </row>
    <row r="158" spans="1:11">
      <c r="A158" t="s">
        <v>16</v>
      </c>
      <c r="B158" t="s">
        <v>12</v>
      </c>
      <c r="C158">
        <v>0.114131</v>
      </c>
      <c r="D158">
        <v>5.9048999999999997E-2</v>
      </c>
      <c r="G158" t="s">
        <v>16</v>
      </c>
      <c r="H158" t="s">
        <v>12</v>
      </c>
      <c r="I158">
        <v>0.111483</v>
      </c>
      <c r="J158">
        <v>5.8590000000000003E-2</v>
      </c>
    </row>
    <row r="159" spans="1:11">
      <c r="A159" t="s">
        <v>16</v>
      </c>
      <c r="B159" t="s">
        <v>12</v>
      </c>
      <c r="C159">
        <v>0.114131</v>
      </c>
      <c r="D159">
        <v>5.9928000000000002E-2</v>
      </c>
      <c r="G159" t="s">
        <v>16</v>
      </c>
      <c r="H159" t="s">
        <v>12</v>
      </c>
      <c r="I159">
        <v>0.111483</v>
      </c>
      <c r="J159">
        <v>5.8977000000000002E-2</v>
      </c>
    </row>
    <row r="160" spans="1:11">
      <c r="A160" t="s">
        <v>16</v>
      </c>
      <c r="B160" t="s">
        <v>12</v>
      </c>
      <c r="C160">
        <v>0.114131</v>
      </c>
      <c r="D160">
        <v>5.892E-2</v>
      </c>
      <c r="G160" t="s">
        <v>16</v>
      </c>
      <c r="H160" t="s">
        <v>12</v>
      </c>
      <c r="I160">
        <v>0.111483</v>
      </c>
      <c r="J160">
        <v>5.8972999999999998E-2</v>
      </c>
    </row>
    <row r="161" spans="1:14">
      <c r="A161" t="s">
        <v>16</v>
      </c>
      <c r="B161" t="s">
        <v>15</v>
      </c>
      <c r="C161">
        <v>0.13140299999999999</v>
      </c>
      <c r="D161">
        <v>6.2960000000000002E-2</v>
      </c>
      <c r="E161" s="9">
        <f t="shared" ref="E161" si="60">AVERAGE(D161:D170)</f>
        <v>6.0670399999999992E-2</v>
      </c>
      <c r="G161" t="s">
        <v>16</v>
      </c>
      <c r="H161" t="s">
        <v>15</v>
      </c>
      <c r="I161">
        <v>0.11544500000000001</v>
      </c>
      <c r="J161">
        <v>5.9075000000000003E-2</v>
      </c>
      <c r="K161">
        <f t="shared" ref="K161" si="61">MIN(J161:J170)</f>
        <v>5.8672000000000002E-2</v>
      </c>
    </row>
    <row r="162" spans="1:14">
      <c r="A162" t="s">
        <v>16</v>
      </c>
      <c r="B162" t="s">
        <v>15</v>
      </c>
      <c r="C162">
        <v>0.13140299999999999</v>
      </c>
      <c r="D162">
        <v>6.0179000000000003E-2</v>
      </c>
      <c r="E162">
        <f t="shared" ref="E162" si="62">_xlfn.STDEV.S(D161:D170)</f>
        <v>1.2282664567954671E-3</v>
      </c>
      <c r="G162" t="s">
        <v>16</v>
      </c>
      <c r="H162" t="s">
        <v>15</v>
      </c>
      <c r="I162">
        <v>0.11544500000000001</v>
      </c>
      <c r="J162">
        <v>5.9459999999999999E-2</v>
      </c>
      <c r="K162">
        <f t="shared" ref="K162" si="63">_xlfn.STDEV.S(J161:J170)</f>
        <v>5.2971637064879687E-4</v>
      </c>
    </row>
    <row r="163" spans="1:14">
      <c r="A163" t="s">
        <v>16</v>
      </c>
      <c r="B163" t="s">
        <v>15</v>
      </c>
      <c r="C163">
        <v>0.13140299999999999</v>
      </c>
      <c r="D163">
        <v>6.1428999999999997E-2</v>
      </c>
      <c r="G163" t="s">
        <v>16</v>
      </c>
      <c r="H163" t="s">
        <v>15</v>
      </c>
      <c r="I163">
        <v>0.11544500000000001</v>
      </c>
      <c r="J163">
        <v>5.8910999999999998E-2</v>
      </c>
    </row>
    <row r="164" spans="1:14">
      <c r="A164" t="s">
        <v>16</v>
      </c>
      <c r="B164" t="s">
        <v>15</v>
      </c>
      <c r="C164">
        <v>0.13140299999999999</v>
      </c>
      <c r="D164">
        <v>6.0628000000000001E-2</v>
      </c>
      <c r="G164" t="s">
        <v>16</v>
      </c>
      <c r="H164" t="s">
        <v>15</v>
      </c>
      <c r="I164">
        <v>0.11544500000000001</v>
      </c>
      <c r="J164">
        <v>5.9112999999999999E-2</v>
      </c>
    </row>
    <row r="165" spans="1:14">
      <c r="A165" t="s">
        <v>16</v>
      </c>
      <c r="B165" t="s">
        <v>15</v>
      </c>
      <c r="C165">
        <v>0.13140299999999999</v>
      </c>
      <c r="D165">
        <v>5.9837000000000001E-2</v>
      </c>
      <c r="G165" t="s">
        <v>16</v>
      </c>
      <c r="H165" t="s">
        <v>15</v>
      </c>
      <c r="I165">
        <v>0.11544500000000001</v>
      </c>
      <c r="J165">
        <v>5.9331000000000002E-2</v>
      </c>
    </row>
    <row r="166" spans="1:14">
      <c r="A166" t="s">
        <v>16</v>
      </c>
      <c r="B166" t="s">
        <v>15</v>
      </c>
      <c r="C166">
        <v>0.13140299999999999</v>
      </c>
      <c r="D166">
        <v>5.9931999999999999E-2</v>
      </c>
      <c r="G166" t="s">
        <v>16</v>
      </c>
      <c r="H166" t="s">
        <v>15</v>
      </c>
      <c r="I166">
        <v>0.11544500000000001</v>
      </c>
      <c r="J166">
        <v>5.9121E-2</v>
      </c>
    </row>
    <row r="167" spans="1:14">
      <c r="A167" t="s">
        <v>16</v>
      </c>
      <c r="B167" t="s">
        <v>15</v>
      </c>
      <c r="C167">
        <v>0.13140299999999999</v>
      </c>
      <c r="D167">
        <v>5.8674999999999998E-2</v>
      </c>
      <c r="G167" t="s">
        <v>16</v>
      </c>
      <c r="H167" t="s">
        <v>15</v>
      </c>
      <c r="I167">
        <v>0.11544500000000001</v>
      </c>
      <c r="J167">
        <v>5.9320999999999999E-2</v>
      </c>
    </row>
    <row r="168" spans="1:14">
      <c r="A168" t="s">
        <v>16</v>
      </c>
      <c r="B168" t="s">
        <v>15</v>
      </c>
      <c r="C168">
        <v>0.13140299999999999</v>
      </c>
      <c r="D168">
        <v>6.1213999999999998E-2</v>
      </c>
      <c r="G168" t="s">
        <v>16</v>
      </c>
      <c r="H168" t="s">
        <v>15</v>
      </c>
      <c r="I168">
        <v>0.11544500000000001</v>
      </c>
      <c r="J168">
        <v>5.8672000000000002E-2</v>
      </c>
    </row>
    <row r="169" spans="1:14">
      <c r="A169" t="s">
        <v>16</v>
      </c>
      <c r="B169" t="s">
        <v>15</v>
      </c>
      <c r="C169">
        <v>0.13140299999999999</v>
      </c>
      <c r="D169">
        <v>6.1892000000000003E-2</v>
      </c>
      <c r="G169" t="s">
        <v>16</v>
      </c>
      <c r="H169" t="s">
        <v>15</v>
      </c>
      <c r="I169">
        <v>0.11544500000000001</v>
      </c>
      <c r="J169">
        <v>6.0649000000000002E-2</v>
      </c>
    </row>
    <row r="170" spans="1:14">
      <c r="A170" t="s">
        <v>16</v>
      </c>
      <c r="B170" t="s">
        <v>15</v>
      </c>
      <c r="C170">
        <v>0.13140299999999999</v>
      </c>
      <c r="D170">
        <v>5.9957999999999997E-2</v>
      </c>
      <c r="G170" t="s">
        <v>16</v>
      </c>
      <c r="H170" t="s">
        <v>15</v>
      </c>
      <c r="I170">
        <v>0.11544500000000001</v>
      </c>
      <c r="J170">
        <v>5.9426E-2</v>
      </c>
    </row>
    <row r="171" spans="1:14">
      <c r="A171" t="s">
        <v>16</v>
      </c>
      <c r="B171" t="s">
        <v>14</v>
      </c>
      <c r="C171">
        <v>0.10821500000000001</v>
      </c>
      <c r="D171">
        <v>6.0143000000000002E-2</v>
      </c>
      <c r="E171" s="9">
        <f t="shared" ref="E171" si="64">AVERAGE(D171:D180)</f>
        <v>5.9802100000000004E-2</v>
      </c>
      <c r="G171" t="s">
        <v>16</v>
      </c>
      <c r="H171" t="s">
        <v>14</v>
      </c>
      <c r="I171">
        <v>0.10689800000000001</v>
      </c>
      <c r="J171">
        <v>5.9545000000000001E-2</v>
      </c>
      <c r="K171">
        <f t="shared" ref="K171" si="65">MIN(J171:J180)</f>
        <v>5.8390999999999998E-2</v>
      </c>
      <c r="N171" s="6"/>
    </row>
    <row r="172" spans="1:14">
      <c r="A172" t="s">
        <v>16</v>
      </c>
      <c r="B172" t="s">
        <v>14</v>
      </c>
      <c r="C172">
        <v>0.10821500000000001</v>
      </c>
      <c r="D172">
        <v>5.9566000000000001E-2</v>
      </c>
      <c r="E172">
        <f t="shared" ref="E172" si="66">_xlfn.STDEV.S(D171:D180)</f>
        <v>3.8865593181287568E-4</v>
      </c>
      <c r="G172" t="s">
        <v>16</v>
      </c>
      <c r="H172" t="s">
        <v>14</v>
      </c>
      <c r="I172">
        <v>0.10689800000000001</v>
      </c>
      <c r="J172">
        <v>5.8763999999999997E-2</v>
      </c>
      <c r="K172">
        <f t="shared" ref="K172" si="67">_xlfn.STDEV.S(J171:J180)</f>
        <v>2.960616302206166E-4</v>
      </c>
    </row>
    <row r="173" spans="1:14">
      <c r="A173" t="s">
        <v>16</v>
      </c>
      <c r="B173" t="s">
        <v>14</v>
      </c>
      <c r="C173">
        <v>0.10821500000000001</v>
      </c>
      <c r="D173">
        <v>5.9193999999999997E-2</v>
      </c>
      <c r="G173" t="s">
        <v>16</v>
      </c>
      <c r="H173" t="s">
        <v>14</v>
      </c>
      <c r="I173">
        <v>0.10689800000000001</v>
      </c>
      <c r="J173">
        <v>5.8838000000000001E-2</v>
      </c>
    </row>
    <row r="174" spans="1:14">
      <c r="A174" t="s">
        <v>16</v>
      </c>
      <c r="B174" t="s">
        <v>14</v>
      </c>
      <c r="C174">
        <v>0.10821500000000001</v>
      </c>
      <c r="D174">
        <v>6.0047000000000003E-2</v>
      </c>
      <c r="G174" t="s">
        <v>16</v>
      </c>
      <c r="H174" t="s">
        <v>14</v>
      </c>
      <c r="I174">
        <v>0.10689800000000001</v>
      </c>
      <c r="J174">
        <v>5.8701000000000003E-2</v>
      </c>
    </row>
    <row r="175" spans="1:14">
      <c r="A175" t="s">
        <v>16</v>
      </c>
      <c r="B175" t="s">
        <v>14</v>
      </c>
      <c r="C175">
        <v>0.10821500000000001</v>
      </c>
      <c r="D175">
        <v>6.0533000000000003E-2</v>
      </c>
      <c r="G175" t="s">
        <v>16</v>
      </c>
      <c r="H175" t="s">
        <v>14</v>
      </c>
      <c r="I175">
        <v>0.10689800000000001</v>
      </c>
      <c r="J175">
        <v>5.8592999999999999E-2</v>
      </c>
    </row>
    <row r="176" spans="1:14">
      <c r="A176" t="s">
        <v>16</v>
      </c>
      <c r="B176" t="s">
        <v>14</v>
      </c>
      <c r="C176">
        <v>0.10821500000000001</v>
      </c>
      <c r="D176">
        <v>6.0027999999999998E-2</v>
      </c>
      <c r="G176" t="s">
        <v>16</v>
      </c>
      <c r="H176" t="s">
        <v>14</v>
      </c>
      <c r="I176">
        <v>0.10689800000000001</v>
      </c>
      <c r="J176">
        <v>5.8774E-2</v>
      </c>
    </row>
    <row r="177" spans="1:14">
      <c r="A177" t="s">
        <v>16</v>
      </c>
      <c r="B177" t="s">
        <v>14</v>
      </c>
      <c r="C177">
        <v>0.10821500000000001</v>
      </c>
      <c r="D177">
        <v>5.9631999999999998E-2</v>
      </c>
      <c r="G177" t="s">
        <v>16</v>
      </c>
      <c r="H177" t="s">
        <v>14</v>
      </c>
      <c r="I177">
        <v>0.10689800000000001</v>
      </c>
      <c r="J177">
        <v>5.8818000000000002E-2</v>
      </c>
    </row>
    <row r="178" spans="1:14">
      <c r="A178" t="s">
        <v>16</v>
      </c>
      <c r="B178" t="s">
        <v>14</v>
      </c>
      <c r="C178">
        <v>0.10821500000000001</v>
      </c>
      <c r="D178">
        <v>5.9796000000000002E-2</v>
      </c>
      <c r="G178" t="s">
        <v>16</v>
      </c>
      <c r="H178" t="s">
        <v>14</v>
      </c>
      <c r="I178">
        <v>0.10689800000000001</v>
      </c>
      <c r="J178">
        <v>5.8777999999999997E-2</v>
      </c>
    </row>
    <row r="179" spans="1:14">
      <c r="A179" t="s">
        <v>16</v>
      </c>
      <c r="B179" t="s">
        <v>14</v>
      </c>
      <c r="C179">
        <v>0.10821500000000001</v>
      </c>
      <c r="D179">
        <v>5.9601000000000001E-2</v>
      </c>
      <c r="G179" t="s">
        <v>16</v>
      </c>
      <c r="H179" t="s">
        <v>14</v>
      </c>
      <c r="I179">
        <v>0.10689800000000001</v>
      </c>
      <c r="J179">
        <v>5.8390999999999998E-2</v>
      </c>
    </row>
    <row r="180" spans="1:14">
      <c r="A180" t="s">
        <v>16</v>
      </c>
      <c r="B180" t="s">
        <v>14</v>
      </c>
      <c r="C180">
        <v>0.10821500000000001</v>
      </c>
      <c r="D180">
        <v>5.9480999999999999E-2</v>
      </c>
      <c r="G180" t="s">
        <v>16</v>
      </c>
      <c r="H180" t="s">
        <v>14</v>
      </c>
      <c r="I180">
        <v>0.10689800000000001</v>
      </c>
      <c r="J180">
        <v>5.8903999999999998E-2</v>
      </c>
    </row>
    <row r="181" spans="1:14">
      <c r="A181" t="s">
        <v>16</v>
      </c>
      <c r="B181" t="s">
        <v>16</v>
      </c>
      <c r="C181">
        <v>0.21679399999999999</v>
      </c>
      <c r="D181">
        <v>6.0463000000000003E-2</v>
      </c>
      <c r="E181" s="9">
        <f t="shared" ref="E181" si="68">AVERAGE(D181:D190)</f>
        <v>6.0282700000000002E-2</v>
      </c>
      <c r="G181" t="s">
        <v>16</v>
      </c>
      <c r="H181" t="s">
        <v>16</v>
      </c>
      <c r="I181">
        <v>0.21154999999999999</v>
      </c>
      <c r="J181">
        <v>5.9046000000000001E-2</v>
      </c>
      <c r="K181">
        <f t="shared" ref="K181" si="69">MIN(J181:J190)</f>
        <v>5.8797000000000002E-2</v>
      </c>
    </row>
    <row r="182" spans="1:14">
      <c r="A182" t="s">
        <v>16</v>
      </c>
      <c r="B182" t="s">
        <v>16</v>
      </c>
      <c r="C182">
        <v>0.21679399999999999</v>
      </c>
      <c r="D182">
        <v>6.0819999999999999E-2</v>
      </c>
      <c r="E182">
        <f t="shared" ref="E182" si="70">_xlfn.STDEV.S(D181:D190)</f>
        <v>4.2764290658861131E-4</v>
      </c>
      <c r="G182" t="s">
        <v>16</v>
      </c>
      <c r="H182" t="s">
        <v>16</v>
      </c>
      <c r="I182">
        <v>0.21154999999999999</v>
      </c>
      <c r="J182">
        <v>5.9226000000000001E-2</v>
      </c>
      <c r="K182">
        <f t="shared" ref="K182" si="71">_xlfn.STDEV.S(J181:J190)</f>
        <v>2.273191588933928E-4</v>
      </c>
    </row>
    <row r="183" spans="1:14">
      <c r="A183" t="s">
        <v>16</v>
      </c>
      <c r="B183" t="s">
        <v>16</v>
      </c>
      <c r="C183">
        <v>0.21679399999999999</v>
      </c>
      <c r="D183">
        <v>6.0042999999999999E-2</v>
      </c>
      <c r="G183" t="s">
        <v>16</v>
      </c>
      <c r="H183" t="s">
        <v>16</v>
      </c>
      <c r="I183">
        <v>0.21154999999999999</v>
      </c>
      <c r="J183">
        <v>5.9281E-2</v>
      </c>
    </row>
    <row r="184" spans="1:14">
      <c r="A184" t="s">
        <v>16</v>
      </c>
      <c r="B184" t="s">
        <v>16</v>
      </c>
      <c r="C184">
        <v>0.21679399999999999</v>
      </c>
      <c r="D184">
        <v>6.0338999999999997E-2</v>
      </c>
      <c r="G184" t="s">
        <v>16</v>
      </c>
      <c r="H184" t="s">
        <v>16</v>
      </c>
      <c r="I184">
        <v>0.21154999999999999</v>
      </c>
      <c r="J184">
        <v>5.919E-2</v>
      </c>
    </row>
    <row r="185" spans="1:14">
      <c r="A185" t="s">
        <v>16</v>
      </c>
      <c r="B185" t="s">
        <v>16</v>
      </c>
      <c r="C185">
        <v>0.21679399999999999</v>
      </c>
      <c r="D185">
        <v>5.9444999999999998E-2</v>
      </c>
      <c r="G185" t="s">
        <v>16</v>
      </c>
      <c r="H185" t="s">
        <v>16</v>
      </c>
      <c r="I185">
        <v>0.21154999999999999</v>
      </c>
      <c r="J185">
        <v>5.8859000000000002E-2</v>
      </c>
    </row>
    <row r="186" spans="1:14">
      <c r="A186" t="s">
        <v>16</v>
      </c>
      <c r="B186" t="s">
        <v>16</v>
      </c>
      <c r="C186">
        <v>0.21679399999999999</v>
      </c>
      <c r="D186">
        <v>5.9851000000000001E-2</v>
      </c>
      <c r="G186" t="s">
        <v>16</v>
      </c>
      <c r="H186" t="s">
        <v>16</v>
      </c>
      <c r="I186">
        <v>0.21154999999999999</v>
      </c>
      <c r="J186">
        <v>5.8944000000000003E-2</v>
      </c>
    </row>
    <row r="187" spans="1:14">
      <c r="A187" t="s">
        <v>16</v>
      </c>
      <c r="B187" t="s">
        <v>16</v>
      </c>
      <c r="C187">
        <v>0.21679399999999999</v>
      </c>
      <c r="D187">
        <v>6.0255000000000003E-2</v>
      </c>
      <c r="G187" t="s">
        <v>16</v>
      </c>
      <c r="H187" t="s">
        <v>16</v>
      </c>
      <c r="I187">
        <v>0.21154999999999999</v>
      </c>
      <c r="J187">
        <v>5.8797000000000002E-2</v>
      </c>
    </row>
    <row r="188" spans="1:14">
      <c r="A188" t="s">
        <v>16</v>
      </c>
      <c r="B188" t="s">
        <v>16</v>
      </c>
      <c r="C188">
        <v>0.21679399999999999</v>
      </c>
      <c r="D188">
        <v>6.0881999999999999E-2</v>
      </c>
      <c r="G188" t="s">
        <v>16</v>
      </c>
      <c r="H188" t="s">
        <v>16</v>
      </c>
      <c r="I188">
        <v>0.21154999999999999</v>
      </c>
      <c r="J188">
        <v>5.9055999999999997E-2</v>
      </c>
    </row>
    <row r="189" spans="1:14">
      <c r="A189" t="s">
        <v>16</v>
      </c>
      <c r="B189" t="s">
        <v>16</v>
      </c>
      <c r="C189">
        <v>0.21679399999999999</v>
      </c>
      <c r="D189">
        <v>6.0328E-2</v>
      </c>
      <c r="G189" t="s">
        <v>16</v>
      </c>
      <c r="H189" t="s">
        <v>16</v>
      </c>
      <c r="I189">
        <v>0.21154999999999999</v>
      </c>
      <c r="J189">
        <v>5.8881000000000003E-2</v>
      </c>
      <c r="N189" s="6"/>
    </row>
    <row r="190" spans="1:14">
      <c r="A190" t="s">
        <v>16</v>
      </c>
      <c r="B190" t="s">
        <v>16</v>
      </c>
      <c r="C190">
        <v>0.21679399999999999</v>
      </c>
      <c r="D190">
        <v>6.0401000000000003E-2</v>
      </c>
      <c r="G190" t="s">
        <v>16</v>
      </c>
      <c r="H190" t="s">
        <v>16</v>
      </c>
      <c r="I190">
        <v>0.21154999999999999</v>
      </c>
      <c r="J190">
        <v>5.953E-2</v>
      </c>
    </row>
    <row r="191" spans="1:14">
      <c r="A191" t="s">
        <v>16</v>
      </c>
      <c r="B191" t="s">
        <v>13</v>
      </c>
      <c r="C191">
        <v>0.110803</v>
      </c>
      <c r="D191">
        <v>6.0131999999999998E-2</v>
      </c>
      <c r="E191" s="9">
        <f t="shared" ref="E191" si="72">AVERAGE(D191:D200)</f>
        <v>5.9934200000000007E-2</v>
      </c>
      <c r="G191" t="s">
        <v>16</v>
      </c>
      <c r="H191" t="s">
        <v>13</v>
      </c>
      <c r="I191">
        <v>0.106026</v>
      </c>
      <c r="J191">
        <v>5.8827999999999998E-2</v>
      </c>
      <c r="K191">
        <f t="shared" ref="K191" si="73">MIN(J191:J200)</f>
        <v>5.8827999999999998E-2</v>
      </c>
    </row>
    <row r="192" spans="1:14">
      <c r="A192" t="s">
        <v>16</v>
      </c>
      <c r="B192" t="s">
        <v>13</v>
      </c>
      <c r="C192">
        <v>0.110803</v>
      </c>
      <c r="D192">
        <v>5.9052E-2</v>
      </c>
      <c r="E192">
        <f t="shared" ref="E192" si="74">_xlfn.STDEV.S(D191:D200)</f>
        <v>4.4045678309883907E-4</v>
      </c>
      <c r="G192" t="s">
        <v>16</v>
      </c>
      <c r="H192" t="s">
        <v>13</v>
      </c>
      <c r="I192">
        <v>0.106026</v>
      </c>
      <c r="J192">
        <v>5.9272999999999999E-2</v>
      </c>
      <c r="K192">
        <f t="shared" ref="K192" si="75">_xlfn.STDEV.S(J191:J200)</f>
        <v>6.0231742277455267E-4</v>
      </c>
    </row>
    <row r="193" spans="1:11">
      <c r="A193" t="s">
        <v>16</v>
      </c>
      <c r="B193" t="s">
        <v>13</v>
      </c>
      <c r="C193">
        <v>0.110803</v>
      </c>
      <c r="D193">
        <v>5.9742000000000003E-2</v>
      </c>
      <c r="G193" t="s">
        <v>16</v>
      </c>
      <c r="H193" t="s">
        <v>13</v>
      </c>
      <c r="I193">
        <v>0.106026</v>
      </c>
      <c r="J193">
        <v>5.9052E-2</v>
      </c>
    </row>
    <row r="194" spans="1:11">
      <c r="A194" t="s">
        <v>16</v>
      </c>
      <c r="B194" t="s">
        <v>13</v>
      </c>
      <c r="C194">
        <v>0.110803</v>
      </c>
      <c r="D194">
        <v>6.0408000000000003E-2</v>
      </c>
      <c r="G194" t="s">
        <v>16</v>
      </c>
      <c r="H194" t="s">
        <v>13</v>
      </c>
      <c r="I194">
        <v>0.106026</v>
      </c>
      <c r="J194">
        <v>5.9181999999999998E-2</v>
      </c>
    </row>
    <row r="195" spans="1:11">
      <c r="A195" t="s">
        <v>16</v>
      </c>
      <c r="B195" t="s">
        <v>13</v>
      </c>
      <c r="C195">
        <v>0.110803</v>
      </c>
      <c r="D195">
        <v>6.0016E-2</v>
      </c>
      <c r="G195" t="s">
        <v>16</v>
      </c>
      <c r="H195" t="s">
        <v>13</v>
      </c>
      <c r="I195">
        <v>0.106026</v>
      </c>
      <c r="J195">
        <v>5.9171000000000001E-2</v>
      </c>
    </row>
    <row r="196" spans="1:11">
      <c r="A196" t="s">
        <v>16</v>
      </c>
      <c r="B196" t="s">
        <v>13</v>
      </c>
      <c r="C196">
        <v>0.110803</v>
      </c>
      <c r="D196">
        <v>6.0077999999999999E-2</v>
      </c>
      <c r="G196" t="s">
        <v>16</v>
      </c>
      <c r="H196" t="s">
        <v>13</v>
      </c>
      <c r="I196">
        <v>0.106026</v>
      </c>
      <c r="J196">
        <v>5.9232E-2</v>
      </c>
    </row>
    <row r="197" spans="1:11">
      <c r="A197" t="s">
        <v>16</v>
      </c>
      <c r="B197" t="s">
        <v>13</v>
      </c>
      <c r="C197">
        <v>0.110803</v>
      </c>
      <c r="D197">
        <v>6.0331000000000003E-2</v>
      </c>
      <c r="G197" t="s">
        <v>16</v>
      </c>
      <c r="H197" t="s">
        <v>13</v>
      </c>
      <c r="I197">
        <v>0.106026</v>
      </c>
      <c r="J197">
        <v>5.9020000000000003E-2</v>
      </c>
    </row>
    <row r="198" spans="1:11">
      <c r="A198" t="s">
        <v>16</v>
      </c>
      <c r="B198" t="s">
        <v>13</v>
      </c>
      <c r="C198">
        <v>0.110803</v>
      </c>
      <c r="D198">
        <v>6.0416999999999998E-2</v>
      </c>
      <c r="G198" t="s">
        <v>16</v>
      </c>
      <c r="H198" t="s">
        <v>13</v>
      </c>
      <c r="I198">
        <v>0.106026</v>
      </c>
      <c r="J198">
        <v>6.0359000000000003E-2</v>
      </c>
    </row>
    <row r="199" spans="1:11">
      <c r="A199" t="s">
        <v>16</v>
      </c>
      <c r="B199" t="s">
        <v>13</v>
      </c>
      <c r="C199">
        <v>0.110803</v>
      </c>
      <c r="D199">
        <v>5.9547000000000003E-2</v>
      </c>
      <c r="G199" t="s">
        <v>16</v>
      </c>
      <c r="H199" t="s">
        <v>13</v>
      </c>
      <c r="I199">
        <v>0.106026</v>
      </c>
      <c r="J199">
        <v>6.0484000000000003E-2</v>
      </c>
    </row>
    <row r="200" spans="1:11">
      <c r="A200" t="s">
        <v>16</v>
      </c>
      <c r="B200" t="s">
        <v>13</v>
      </c>
      <c r="C200">
        <v>0.110803</v>
      </c>
      <c r="D200">
        <v>5.9618999999999998E-2</v>
      </c>
      <c r="G200" t="s">
        <v>16</v>
      </c>
      <c r="H200" t="s">
        <v>13</v>
      </c>
      <c r="I200">
        <v>0.106026</v>
      </c>
      <c r="J200">
        <v>6.0094000000000002E-2</v>
      </c>
    </row>
    <row r="201" spans="1:11">
      <c r="A201" t="s">
        <v>13</v>
      </c>
      <c r="B201" t="s">
        <v>13</v>
      </c>
      <c r="C201">
        <v>1.66E-4</v>
      </c>
      <c r="D201">
        <v>5.7000000000000003E-5</v>
      </c>
      <c r="E201" s="9">
        <f t="shared" ref="E201" si="76">AVERAGE(D201:D210)</f>
        <v>5.6099999999999995E-5</v>
      </c>
      <c r="G201" t="s">
        <v>13</v>
      </c>
      <c r="H201" t="s">
        <v>13</v>
      </c>
      <c r="I201">
        <v>1.63E-4</v>
      </c>
      <c r="J201">
        <v>5.5999999999999999E-5</v>
      </c>
      <c r="K201">
        <f t="shared" ref="K201" si="77">MIN(J201:J210)</f>
        <v>5.5000000000000002E-5</v>
      </c>
    </row>
    <row r="202" spans="1:11">
      <c r="A202" t="s">
        <v>13</v>
      </c>
      <c r="B202" t="s">
        <v>13</v>
      </c>
      <c r="C202">
        <v>1.66E-4</v>
      </c>
      <c r="D202">
        <v>5.5999999999999999E-5</v>
      </c>
      <c r="E202">
        <f>_xlfn.STDEV.S(D201:D210)</f>
        <v>3.1622776601683924E-7</v>
      </c>
      <c r="G202" t="s">
        <v>13</v>
      </c>
      <c r="H202" t="s">
        <v>13</v>
      </c>
      <c r="I202">
        <v>1.63E-4</v>
      </c>
      <c r="J202">
        <v>8.6000000000000003E-5</v>
      </c>
      <c r="K202">
        <f t="shared" ref="K202" si="78">_xlfn.STDEV.S(J201:J210)</f>
        <v>9.7729786202115027E-6</v>
      </c>
    </row>
    <row r="203" spans="1:11">
      <c r="A203" t="s">
        <v>13</v>
      </c>
      <c r="B203" t="s">
        <v>13</v>
      </c>
      <c r="C203">
        <v>1.66E-4</v>
      </c>
      <c r="D203">
        <v>5.5999999999999999E-5</v>
      </c>
      <c r="G203" t="s">
        <v>13</v>
      </c>
      <c r="H203" t="s">
        <v>13</v>
      </c>
      <c r="I203">
        <v>1.63E-4</v>
      </c>
      <c r="J203">
        <v>5.5000000000000002E-5</v>
      </c>
    </row>
    <row r="204" spans="1:11">
      <c r="A204" t="s">
        <v>13</v>
      </c>
      <c r="B204" t="s">
        <v>13</v>
      </c>
      <c r="C204">
        <v>1.66E-4</v>
      </c>
      <c r="D204">
        <v>5.5999999999999999E-5</v>
      </c>
      <c r="G204" t="s">
        <v>13</v>
      </c>
      <c r="H204" t="s">
        <v>13</v>
      </c>
      <c r="I204">
        <v>1.63E-4</v>
      </c>
      <c r="J204">
        <v>5.5000000000000002E-5</v>
      </c>
    </row>
    <row r="205" spans="1:11">
      <c r="A205" t="s">
        <v>13</v>
      </c>
      <c r="B205" t="s">
        <v>13</v>
      </c>
      <c r="C205">
        <v>1.66E-4</v>
      </c>
      <c r="D205">
        <v>5.5999999999999999E-5</v>
      </c>
      <c r="G205" t="s">
        <v>13</v>
      </c>
      <c r="H205" t="s">
        <v>13</v>
      </c>
      <c r="I205">
        <v>1.63E-4</v>
      </c>
      <c r="J205">
        <v>5.5000000000000002E-5</v>
      </c>
    </row>
    <row r="206" spans="1:11">
      <c r="A206" t="s">
        <v>13</v>
      </c>
      <c r="B206" t="s">
        <v>13</v>
      </c>
      <c r="C206">
        <v>1.66E-4</v>
      </c>
      <c r="D206">
        <v>5.5999999999999999E-5</v>
      </c>
      <c r="G206" t="s">
        <v>13</v>
      </c>
      <c r="H206" t="s">
        <v>13</v>
      </c>
      <c r="I206">
        <v>1.63E-4</v>
      </c>
      <c r="J206">
        <v>5.5000000000000002E-5</v>
      </c>
    </row>
    <row r="207" spans="1:11">
      <c r="A207" t="s">
        <v>13</v>
      </c>
      <c r="B207" t="s">
        <v>13</v>
      </c>
      <c r="C207">
        <v>1.66E-4</v>
      </c>
      <c r="D207">
        <v>5.5999999999999999E-5</v>
      </c>
      <c r="G207" t="s">
        <v>13</v>
      </c>
      <c r="H207" t="s">
        <v>13</v>
      </c>
      <c r="I207">
        <v>1.63E-4</v>
      </c>
      <c r="J207">
        <v>5.5000000000000002E-5</v>
      </c>
    </row>
    <row r="208" spans="1:11">
      <c r="A208" t="s">
        <v>13</v>
      </c>
      <c r="B208" t="s">
        <v>13</v>
      </c>
      <c r="C208">
        <v>1.66E-4</v>
      </c>
      <c r="D208">
        <v>5.5999999999999999E-5</v>
      </c>
      <c r="G208" t="s">
        <v>13</v>
      </c>
      <c r="H208" t="s">
        <v>13</v>
      </c>
      <c r="I208">
        <v>1.63E-4</v>
      </c>
      <c r="J208">
        <v>5.5000000000000002E-5</v>
      </c>
    </row>
    <row r="209" spans="1:13">
      <c r="A209" t="s">
        <v>13</v>
      </c>
      <c r="B209" t="s">
        <v>13</v>
      </c>
      <c r="C209">
        <v>1.66E-4</v>
      </c>
      <c r="D209">
        <v>5.5999999999999999E-5</v>
      </c>
      <c r="G209" t="s">
        <v>13</v>
      </c>
      <c r="H209" t="s">
        <v>13</v>
      </c>
      <c r="I209">
        <v>1.63E-4</v>
      </c>
      <c r="J209">
        <v>5.5000000000000002E-5</v>
      </c>
    </row>
    <row r="210" spans="1:13">
      <c r="A210" t="s">
        <v>13</v>
      </c>
      <c r="B210" t="s">
        <v>13</v>
      </c>
      <c r="C210">
        <v>1.66E-4</v>
      </c>
      <c r="D210">
        <v>5.5999999999999999E-5</v>
      </c>
      <c r="G210" t="s">
        <v>13</v>
      </c>
      <c r="H210" t="s">
        <v>13</v>
      </c>
      <c r="I210">
        <v>1.63E-4</v>
      </c>
      <c r="J210">
        <v>5.5000000000000002E-5</v>
      </c>
    </row>
    <row r="212" spans="1:13">
      <c r="M212" s="6"/>
    </row>
    <row r="214" spans="1:13">
      <c r="A214" t="s">
        <v>29</v>
      </c>
    </row>
    <row r="215" spans="1:13">
      <c r="A215" t="s">
        <v>29</v>
      </c>
    </row>
    <row r="216" spans="1:13">
      <c r="A216" t="s">
        <v>30</v>
      </c>
    </row>
    <row r="217" spans="1:13">
      <c r="A217" t="s">
        <v>31</v>
      </c>
    </row>
    <row r="218" spans="1:13">
      <c r="A218" t="s">
        <v>32</v>
      </c>
    </row>
    <row r="219" spans="1:13">
      <c r="A219" t="s">
        <v>33</v>
      </c>
    </row>
    <row r="220" spans="1:13">
      <c r="A220" t="s">
        <v>34</v>
      </c>
    </row>
    <row r="221" spans="1:13">
      <c r="A221" t="s">
        <v>35</v>
      </c>
    </row>
    <row r="222" spans="1:13">
      <c r="A222" t="s">
        <v>34</v>
      </c>
    </row>
    <row r="223" spans="1:13">
      <c r="A223" t="s">
        <v>36</v>
      </c>
    </row>
    <row r="224" spans="1:13">
      <c r="A224" t="s">
        <v>37</v>
      </c>
    </row>
    <row r="225" spans="1:1">
      <c r="A225" t="s">
        <v>38</v>
      </c>
    </row>
    <row r="226" spans="1:1">
      <c r="A226" t="s">
        <v>39</v>
      </c>
    </row>
    <row r="227" spans="1:1">
      <c r="A227" t="s">
        <v>40</v>
      </c>
    </row>
    <row r="228" spans="1:1">
      <c r="A228" t="s">
        <v>41</v>
      </c>
    </row>
    <row r="229" spans="1:1">
      <c r="A229" t="s">
        <v>42</v>
      </c>
    </row>
    <row r="230" spans="1:1">
      <c r="A230" t="s">
        <v>43</v>
      </c>
    </row>
    <row r="231" spans="1:1">
      <c r="A231" t="s">
        <v>44</v>
      </c>
    </row>
    <row r="232" spans="1:1">
      <c r="A232" t="s">
        <v>45</v>
      </c>
    </row>
    <row r="233" spans="1:1">
      <c r="A233" t="s">
        <v>43</v>
      </c>
    </row>
    <row r="234" spans="1:1">
      <c r="A234" t="s">
        <v>46</v>
      </c>
    </row>
    <row r="235" spans="1:1">
      <c r="A235" t="s">
        <v>47</v>
      </c>
    </row>
    <row r="236" spans="1:1">
      <c r="A236" t="s">
        <v>48</v>
      </c>
    </row>
    <row r="237" spans="1:1">
      <c r="A237" t="s">
        <v>49</v>
      </c>
    </row>
    <row r="238" spans="1:1">
      <c r="A238" t="s">
        <v>50</v>
      </c>
    </row>
    <row r="239" spans="1:1">
      <c r="A239" t="s">
        <v>51</v>
      </c>
    </row>
    <row r="240" spans="1:1">
      <c r="A240" t="s">
        <v>52</v>
      </c>
    </row>
    <row r="241" spans="1:1">
      <c r="A241" t="s">
        <v>53</v>
      </c>
    </row>
    <row r="242" spans="1:1">
      <c r="A242" t="s">
        <v>54</v>
      </c>
    </row>
    <row r="243" spans="1:1">
      <c r="A243" t="s">
        <v>47</v>
      </c>
    </row>
    <row r="244" spans="1:1">
      <c r="A244" t="s">
        <v>55</v>
      </c>
    </row>
    <row r="245" spans="1:1">
      <c r="A245" t="s">
        <v>56</v>
      </c>
    </row>
    <row r="246" spans="1:1">
      <c r="A246" t="s">
        <v>57</v>
      </c>
    </row>
    <row r="247" spans="1:1">
      <c r="A247" t="s">
        <v>58</v>
      </c>
    </row>
    <row r="248" spans="1:1">
      <c r="A248" t="s">
        <v>59</v>
      </c>
    </row>
    <row r="249" spans="1:1">
      <c r="A249" t="s">
        <v>60</v>
      </c>
    </row>
    <row r="250" spans="1:1">
      <c r="A250" t="s">
        <v>61</v>
      </c>
    </row>
    <row r="251" spans="1:1">
      <c r="A251" t="s">
        <v>62</v>
      </c>
    </row>
    <row r="252" spans="1:1">
      <c r="A252" t="s">
        <v>63</v>
      </c>
    </row>
    <row r="253" spans="1:1">
      <c r="A253" t="s">
        <v>64</v>
      </c>
    </row>
    <row r="254" spans="1:1">
      <c r="A254" t="s">
        <v>65</v>
      </c>
    </row>
    <row r="255" spans="1:1">
      <c r="A255" t="s">
        <v>66</v>
      </c>
    </row>
    <row r="256" spans="1:1">
      <c r="A256" t="s">
        <v>67</v>
      </c>
    </row>
    <row r="257" spans="1:1">
      <c r="A257" t="s">
        <v>68</v>
      </c>
    </row>
    <row r="258" spans="1:1">
      <c r="A258" t="s">
        <v>69</v>
      </c>
    </row>
    <row r="259" spans="1:1">
      <c r="A259" t="s">
        <v>70</v>
      </c>
    </row>
    <row r="260" spans="1:1">
      <c r="A260" t="s">
        <v>71</v>
      </c>
    </row>
    <row r="261" spans="1:1">
      <c r="A261" t="s">
        <v>72</v>
      </c>
    </row>
    <row r="262" spans="1:1">
      <c r="A262" t="s">
        <v>73</v>
      </c>
    </row>
    <row r="263" spans="1:1">
      <c r="A263" t="s">
        <v>74</v>
      </c>
    </row>
    <row r="264" spans="1:1">
      <c r="A264" t="s">
        <v>75</v>
      </c>
    </row>
    <row r="265" spans="1:1">
      <c r="A265" t="s">
        <v>76</v>
      </c>
    </row>
    <row r="266" spans="1:1">
      <c r="A266" t="s">
        <v>77</v>
      </c>
    </row>
    <row r="267" spans="1:1">
      <c r="A267" t="s">
        <v>78</v>
      </c>
    </row>
    <row r="268" spans="1:1">
      <c r="A268" t="s">
        <v>79</v>
      </c>
    </row>
    <row r="269" spans="1:1">
      <c r="A269" t="s">
        <v>80</v>
      </c>
    </row>
    <row r="270" spans="1:1">
      <c r="A270" t="s">
        <v>81</v>
      </c>
    </row>
    <row r="271" spans="1:1">
      <c r="A271" t="s">
        <v>82</v>
      </c>
    </row>
    <row r="272" spans="1:1">
      <c r="A272" t="s">
        <v>83</v>
      </c>
    </row>
    <row r="273" spans="1:1">
      <c r="A273" t="s">
        <v>84</v>
      </c>
    </row>
    <row r="274" spans="1:1">
      <c r="A274" t="s">
        <v>85</v>
      </c>
    </row>
    <row r="275" spans="1:1">
      <c r="A275" t="s">
        <v>86</v>
      </c>
    </row>
    <row r="276" spans="1:1">
      <c r="A276" t="s">
        <v>87</v>
      </c>
    </row>
    <row r="277" spans="1:1">
      <c r="A277" t="s">
        <v>88</v>
      </c>
    </row>
    <row r="278" spans="1:1">
      <c r="A278" t="s">
        <v>89</v>
      </c>
    </row>
    <row r="279" spans="1:1">
      <c r="A279" t="s">
        <v>90</v>
      </c>
    </row>
    <row r="280" spans="1:1">
      <c r="A280" t="s">
        <v>91</v>
      </c>
    </row>
    <row r="281" spans="1:1">
      <c r="A281" t="s">
        <v>92</v>
      </c>
    </row>
    <row r="282" spans="1:1">
      <c r="A282" t="s">
        <v>93</v>
      </c>
    </row>
    <row r="283" spans="1:1">
      <c r="A283" t="s">
        <v>94</v>
      </c>
    </row>
    <row r="284" spans="1:1">
      <c r="A284" t="s">
        <v>95</v>
      </c>
    </row>
    <row r="285" spans="1:1">
      <c r="A285" t="s">
        <v>96</v>
      </c>
    </row>
    <row r="286" spans="1:1">
      <c r="A286" t="s">
        <v>97</v>
      </c>
    </row>
    <row r="287" spans="1:1">
      <c r="A287" t="s">
        <v>98</v>
      </c>
    </row>
    <row r="288" spans="1:1">
      <c r="A288" t="s">
        <v>99</v>
      </c>
    </row>
    <row r="289" spans="1:11">
      <c r="A289" t="s">
        <v>100</v>
      </c>
    </row>
    <row r="290" spans="1:11">
      <c r="A290" t="s">
        <v>101</v>
      </c>
    </row>
    <row r="291" spans="1:11">
      <c r="A291" t="s">
        <v>102</v>
      </c>
    </row>
    <row r="292" spans="1:11">
      <c r="A292" t="s">
        <v>103</v>
      </c>
    </row>
    <row r="293" spans="1:11">
      <c r="A293" t="s">
        <v>104</v>
      </c>
    </row>
    <row r="294" spans="1:11">
      <c r="A294" t="s">
        <v>105</v>
      </c>
    </row>
    <row r="295" spans="1:11">
      <c r="A295" t="s">
        <v>106</v>
      </c>
    </row>
    <row r="296" spans="1:11">
      <c r="A296" t="s">
        <v>107</v>
      </c>
    </row>
    <row r="297" spans="1:11">
      <c r="A297" t="s">
        <v>108</v>
      </c>
    </row>
    <row r="298" spans="1:11">
      <c r="A298" t="s">
        <v>109</v>
      </c>
    </row>
    <row r="299" spans="1:11">
      <c r="A299" t="s">
        <v>110</v>
      </c>
    </row>
    <row r="300" spans="1:11">
      <c r="A300" t="s">
        <v>111</v>
      </c>
    </row>
    <row r="301" spans="1:11">
      <c r="A301" t="s">
        <v>112</v>
      </c>
      <c r="E301" s="9"/>
      <c r="K301">
        <f t="shared" ref="K301" si="79">MIN(J301:J400)</f>
        <v>0</v>
      </c>
    </row>
    <row r="302" spans="1:11">
      <c r="A302" t="s">
        <v>113</v>
      </c>
    </row>
    <row r="303" spans="1:11">
      <c r="A303" t="s">
        <v>114</v>
      </c>
    </row>
    <row r="304" spans="1:11">
      <c r="A304" t="s">
        <v>115</v>
      </c>
    </row>
    <row r="305" spans="1:1">
      <c r="A305" t="s">
        <v>116</v>
      </c>
    </row>
    <row r="306" spans="1:1">
      <c r="A306" t="s">
        <v>117</v>
      </c>
    </row>
    <row r="307" spans="1:1">
      <c r="A307" t="s">
        <v>118</v>
      </c>
    </row>
    <row r="308" spans="1:1">
      <c r="A308" t="s">
        <v>119</v>
      </c>
    </row>
    <row r="309" spans="1:1">
      <c r="A309" t="s">
        <v>120</v>
      </c>
    </row>
    <row r="310" spans="1:1">
      <c r="A310" t="s">
        <v>121</v>
      </c>
    </row>
    <row r="311" spans="1:1">
      <c r="A311" t="s">
        <v>122</v>
      </c>
    </row>
    <row r="312" spans="1:1">
      <c r="A312" t="s">
        <v>123</v>
      </c>
    </row>
    <row r="313" spans="1:1">
      <c r="A313" t="s">
        <v>124</v>
      </c>
    </row>
    <row r="314" spans="1:1">
      <c r="A314" t="s">
        <v>125</v>
      </c>
    </row>
    <row r="315" spans="1:1">
      <c r="A315" t="s">
        <v>126</v>
      </c>
    </row>
    <row r="316" spans="1:1">
      <c r="A316" t="s">
        <v>127</v>
      </c>
    </row>
    <row r="317" spans="1:1">
      <c r="A317" t="s">
        <v>128</v>
      </c>
    </row>
    <row r="318" spans="1:1">
      <c r="A318" t="s">
        <v>129</v>
      </c>
    </row>
    <row r="319" spans="1:1">
      <c r="A319" t="s">
        <v>130</v>
      </c>
    </row>
    <row r="320" spans="1:1">
      <c r="A320" t="s">
        <v>131</v>
      </c>
    </row>
    <row r="321" spans="1:1">
      <c r="A321" t="s">
        <v>132</v>
      </c>
    </row>
    <row r="322" spans="1:1">
      <c r="A322" t="s">
        <v>133</v>
      </c>
    </row>
    <row r="323" spans="1:1">
      <c r="A323" t="s">
        <v>134</v>
      </c>
    </row>
    <row r="324" spans="1:1">
      <c r="A324" t="s">
        <v>135</v>
      </c>
    </row>
    <row r="325" spans="1:1">
      <c r="A325" t="s">
        <v>136</v>
      </c>
    </row>
    <row r="326" spans="1:1">
      <c r="A326" t="s">
        <v>137</v>
      </c>
    </row>
    <row r="327" spans="1:1">
      <c r="A327" t="s">
        <v>138</v>
      </c>
    </row>
    <row r="328" spans="1:1">
      <c r="A328" t="s">
        <v>139</v>
      </c>
    </row>
    <row r="329" spans="1:1">
      <c r="A329" t="s">
        <v>140</v>
      </c>
    </row>
    <row r="330" spans="1:1">
      <c r="A330" t="s">
        <v>141</v>
      </c>
    </row>
    <row r="331" spans="1:1">
      <c r="A331" t="s">
        <v>142</v>
      </c>
    </row>
    <row r="332" spans="1:1">
      <c r="A332" t="s">
        <v>143</v>
      </c>
    </row>
    <row r="333" spans="1:1">
      <c r="A333" t="s">
        <v>144</v>
      </c>
    </row>
    <row r="334" spans="1:1">
      <c r="A334" t="s">
        <v>145</v>
      </c>
    </row>
    <row r="335" spans="1:1">
      <c r="A335" t="s">
        <v>146</v>
      </c>
    </row>
    <row r="336" spans="1:1">
      <c r="A336" t="s">
        <v>147</v>
      </c>
    </row>
    <row r="337" spans="1:1">
      <c r="A337" t="s">
        <v>148</v>
      </c>
    </row>
    <row r="338" spans="1:1">
      <c r="A338" t="s">
        <v>149</v>
      </c>
    </row>
    <row r="339" spans="1:1">
      <c r="A339" t="s">
        <v>150</v>
      </c>
    </row>
    <row r="340" spans="1:1">
      <c r="A340" t="s">
        <v>151</v>
      </c>
    </row>
    <row r="341" spans="1:1">
      <c r="A341" t="s">
        <v>152</v>
      </c>
    </row>
    <row r="342" spans="1:1">
      <c r="A342" t="s">
        <v>153</v>
      </c>
    </row>
    <row r="343" spans="1:1">
      <c r="A343" t="s">
        <v>154</v>
      </c>
    </row>
    <row r="344" spans="1:1">
      <c r="A344" t="s">
        <v>155</v>
      </c>
    </row>
    <row r="345" spans="1:1">
      <c r="A345" t="s">
        <v>156</v>
      </c>
    </row>
    <row r="346" spans="1:1">
      <c r="A346" t="s">
        <v>156</v>
      </c>
    </row>
    <row r="347" spans="1:1">
      <c r="A347" t="s">
        <v>157</v>
      </c>
    </row>
    <row r="348" spans="1:1">
      <c r="A348" t="s">
        <v>156</v>
      </c>
    </row>
    <row r="349" spans="1:1">
      <c r="A349" t="s">
        <v>156</v>
      </c>
    </row>
    <row r="350" spans="1:1">
      <c r="A350" t="s">
        <v>156</v>
      </c>
    </row>
    <row r="351" spans="1:1">
      <c r="A351" t="s">
        <v>158</v>
      </c>
    </row>
    <row r="352" spans="1:1">
      <c r="A352" t="s">
        <v>156</v>
      </c>
    </row>
    <row r="353" spans="1:1">
      <c r="A353" t="s">
        <v>156</v>
      </c>
    </row>
    <row r="354" spans="1:1">
      <c r="A354" t="s">
        <v>159</v>
      </c>
    </row>
    <row r="355" spans="1:1">
      <c r="A355" t="s">
        <v>160</v>
      </c>
    </row>
    <row r="356" spans="1:1">
      <c r="A356" t="s">
        <v>161</v>
      </c>
    </row>
    <row r="357" spans="1:1">
      <c r="A357" t="s">
        <v>160</v>
      </c>
    </row>
    <row r="358" spans="1:1">
      <c r="A358" t="s">
        <v>160</v>
      </c>
    </row>
    <row r="359" spans="1:1">
      <c r="A359" t="s">
        <v>160</v>
      </c>
    </row>
    <row r="360" spans="1:1">
      <c r="A360" t="s">
        <v>162</v>
      </c>
    </row>
    <row r="361" spans="1:1">
      <c r="A361" t="s">
        <v>163</v>
      </c>
    </row>
    <row r="362" spans="1:1">
      <c r="A362" t="s">
        <v>160</v>
      </c>
    </row>
    <row r="363" spans="1:1">
      <c r="A363" t="s">
        <v>160</v>
      </c>
    </row>
    <row r="364" spans="1:1">
      <c r="A364" t="s">
        <v>164</v>
      </c>
    </row>
    <row r="365" spans="1:1">
      <c r="A365" t="s">
        <v>165</v>
      </c>
    </row>
    <row r="366" spans="1:1">
      <c r="A366" t="s">
        <v>166</v>
      </c>
    </row>
    <row r="367" spans="1:1">
      <c r="A367" t="s">
        <v>167</v>
      </c>
    </row>
    <row r="368" spans="1:1">
      <c r="A368" t="s">
        <v>168</v>
      </c>
    </row>
    <row r="369" spans="1:1">
      <c r="A369" t="s">
        <v>169</v>
      </c>
    </row>
    <row r="370" spans="1:1">
      <c r="A370" t="s">
        <v>170</v>
      </c>
    </row>
    <row r="371" spans="1:1">
      <c r="A371" t="s">
        <v>171</v>
      </c>
    </row>
    <row r="372" spans="1:1">
      <c r="A372" t="s">
        <v>172</v>
      </c>
    </row>
    <row r="373" spans="1:1">
      <c r="A373" t="s">
        <v>173</v>
      </c>
    </row>
    <row r="374" spans="1:1">
      <c r="A374" t="s">
        <v>174</v>
      </c>
    </row>
    <row r="375" spans="1:1">
      <c r="A375" t="s">
        <v>175</v>
      </c>
    </row>
    <row r="376" spans="1:1">
      <c r="A376" t="s">
        <v>176</v>
      </c>
    </row>
    <row r="377" spans="1:1">
      <c r="A377" t="s">
        <v>177</v>
      </c>
    </row>
    <row r="378" spans="1:1">
      <c r="A378" t="s">
        <v>178</v>
      </c>
    </row>
    <row r="379" spans="1:1">
      <c r="A379" t="s">
        <v>179</v>
      </c>
    </row>
    <row r="380" spans="1:1">
      <c r="A380" t="s">
        <v>180</v>
      </c>
    </row>
    <row r="381" spans="1:1">
      <c r="A381" t="s">
        <v>181</v>
      </c>
    </row>
    <row r="382" spans="1:1">
      <c r="A382" t="s">
        <v>182</v>
      </c>
    </row>
    <row r="383" spans="1:1">
      <c r="A383" t="s">
        <v>183</v>
      </c>
    </row>
    <row r="384" spans="1:1">
      <c r="A384" t="s">
        <v>184</v>
      </c>
    </row>
    <row r="385" spans="1:1">
      <c r="A385" t="s">
        <v>185</v>
      </c>
    </row>
    <row r="386" spans="1:1">
      <c r="A386" t="s">
        <v>186</v>
      </c>
    </row>
    <row r="387" spans="1:1">
      <c r="A387" t="s">
        <v>187</v>
      </c>
    </row>
    <row r="388" spans="1:1">
      <c r="A388" t="s">
        <v>188</v>
      </c>
    </row>
    <row r="389" spans="1:1">
      <c r="A389" t="s">
        <v>189</v>
      </c>
    </row>
    <row r="390" spans="1:1">
      <c r="A390" t="s">
        <v>190</v>
      </c>
    </row>
    <row r="391" spans="1:1">
      <c r="A391" t="s">
        <v>191</v>
      </c>
    </row>
    <row r="392" spans="1:1">
      <c r="A392" t="s">
        <v>192</v>
      </c>
    </row>
    <row r="393" spans="1:1">
      <c r="A393" t="s">
        <v>193</v>
      </c>
    </row>
    <row r="394" spans="1:1">
      <c r="A394" t="s">
        <v>194</v>
      </c>
    </row>
    <row r="395" spans="1:1">
      <c r="A395" t="s">
        <v>195</v>
      </c>
    </row>
    <row r="396" spans="1:1">
      <c r="A396" t="s">
        <v>196</v>
      </c>
    </row>
    <row r="397" spans="1:1">
      <c r="A397" t="s">
        <v>197</v>
      </c>
    </row>
    <row r="398" spans="1:1">
      <c r="A398" t="s">
        <v>198</v>
      </c>
    </row>
    <row r="399" spans="1:1">
      <c r="A399" t="s">
        <v>199</v>
      </c>
    </row>
    <row r="400" spans="1:1">
      <c r="A400" t="s">
        <v>200</v>
      </c>
    </row>
    <row r="401" spans="1:11">
      <c r="A401" t="s">
        <v>201</v>
      </c>
      <c r="E401" s="9"/>
      <c r="K401">
        <f t="shared" ref="K401" si="80">MIN(J401:J500)</f>
        <v>0</v>
      </c>
    </row>
    <row r="402" spans="1:11">
      <c r="A402" t="s">
        <v>202</v>
      </c>
    </row>
    <row r="403" spans="1:11">
      <c r="A403" t="s">
        <v>203</v>
      </c>
    </row>
    <row r="404" spans="1:11">
      <c r="A404" t="s">
        <v>204</v>
      </c>
    </row>
    <row r="405" spans="1:11">
      <c r="A405" t="s">
        <v>205</v>
      </c>
    </row>
    <row r="406" spans="1:11">
      <c r="A406" t="s">
        <v>206</v>
      </c>
    </row>
    <row r="407" spans="1:11">
      <c r="A407" t="s">
        <v>207</v>
      </c>
    </row>
    <row r="408" spans="1:11">
      <c r="A408" t="s">
        <v>208</v>
      </c>
    </row>
    <row r="409" spans="1:11">
      <c r="A409" t="s">
        <v>209</v>
      </c>
    </row>
    <row r="410" spans="1:11">
      <c r="A410" t="s">
        <v>210</v>
      </c>
    </row>
    <row r="411" spans="1:11">
      <c r="A411" t="s">
        <v>211</v>
      </c>
    </row>
    <row r="412" spans="1:11">
      <c r="A412" t="s">
        <v>212</v>
      </c>
    </row>
    <row r="413" spans="1:11">
      <c r="A413" t="s">
        <v>213</v>
      </c>
    </row>
    <row r="414" spans="1:11">
      <c r="A414" t="s">
        <v>214</v>
      </c>
    </row>
    <row r="415" spans="1:11">
      <c r="A415" t="s">
        <v>215</v>
      </c>
    </row>
    <row r="416" spans="1:11">
      <c r="A416" t="s">
        <v>215</v>
      </c>
    </row>
    <row r="417" spans="1:1">
      <c r="A417" t="s">
        <v>216</v>
      </c>
    </row>
    <row r="418" spans="1:1">
      <c r="A418" t="s">
        <v>217</v>
      </c>
    </row>
    <row r="419" spans="1:1">
      <c r="A419" t="s">
        <v>218</v>
      </c>
    </row>
    <row r="420" spans="1:1">
      <c r="A420" t="s">
        <v>215</v>
      </c>
    </row>
    <row r="421" spans="1:1">
      <c r="A421" t="s">
        <v>215</v>
      </c>
    </row>
    <row r="422" spans="1:1">
      <c r="A422" t="s">
        <v>215</v>
      </c>
    </row>
    <row r="423" spans="1:1">
      <c r="A423" t="s">
        <v>215</v>
      </c>
    </row>
    <row r="501" spans="5:11">
      <c r="E501" s="9"/>
      <c r="K501">
        <f t="shared" ref="K501" si="81">MIN(J501:J600)</f>
        <v>0</v>
      </c>
    </row>
    <row r="601" spans="5:11">
      <c r="E601" s="9"/>
      <c r="K601">
        <f t="shared" ref="K601" si="82">MIN(J601:J700)</f>
        <v>0</v>
      </c>
    </row>
    <row r="701" spans="5:11">
      <c r="E701" s="9"/>
      <c r="K701">
        <f t="shared" ref="K701" si="83">MIN(J701:J800)</f>
        <v>0</v>
      </c>
    </row>
    <row r="801" spans="5:11">
      <c r="E801" s="9"/>
      <c r="K801">
        <f t="shared" ref="K801" si="84">MIN(J801:J900)</f>
        <v>0</v>
      </c>
    </row>
    <row r="901" spans="5:11">
      <c r="E901" s="9"/>
      <c r="K901">
        <f t="shared" ref="K901" si="85">MIN(J901:J1000)</f>
        <v>0</v>
      </c>
    </row>
    <row r="1001" spans="5:11">
      <c r="E1001" s="9"/>
      <c r="K1001">
        <f t="shared" ref="K1001" si="86">MIN(J1001:J1100)</f>
        <v>0</v>
      </c>
    </row>
    <row r="1101" spans="5:11">
      <c r="E1101" s="9"/>
      <c r="K1101">
        <f t="shared" ref="K1101" si="87">MIN(J1101:J1200)</f>
        <v>0</v>
      </c>
    </row>
    <row r="1201" spans="5:11">
      <c r="E1201" s="9"/>
      <c r="K1201">
        <f t="shared" ref="K1201" si="88">MIN(J1201:J1300)</f>
        <v>0</v>
      </c>
    </row>
    <row r="1301" spans="5:11">
      <c r="E1301" s="9"/>
      <c r="K1301">
        <f t="shared" ref="K1301" si="89">MIN(J1301:J1400)</f>
        <v>0</v>
      </c>
    </row>
    <row r="1401" spans="5:11">
      <c r="E1401" s="9"/>
      <c r="K1401">
        <f t="shared" ref="K1401" si="90">MIN(J1401:J1500)</f>
        <v>0</v>
      </c>
    </row>
    <row r="1501" spans="5:11">
      <c r="E1501" s="9"/>
      <c r="K1501">
        <f t="shared" ref="K1501" si="91">MIN(J1501:J1600)</f>
        <v>0</v>
      </c>
    </row>
    <row r="1601" spans="5:11">
      <c r="E1601" s="9"/>
      <c r="K1601">
        <f t="shared" ref="K1601" si="92">MIN(J1601:J1700)</f>
        <v>0</v>
      </c>
    </row>
    <row r="1701" spans="5:11">
      <c r="E1701" s="9"/>
      <c r="K1701">
        <f t="shared" ref="K1701" si="93">MIN(J1701:J1800)</f>
        <v>0</v>
      </c>
    </row>
    <row r="1801" spans="5:11">
      <c r="E1801" s="9"/>
      <c r="K1801">
        <f t="shared" ref="K1801" si="94">MIN(J1801:J1900)</f>
        <v>0</v>
      </c>
    </row>
    <row r="1901" spans="5:11">
      <c r="E1901" s="9"/>
      <c r="K1901">
        <f t="shared" ref="K1901" si="95">MIN(J1901:J2000)</f>
        <v>0</v>
      </c>
    </row>
    <row r="2001" spans="5:11">
      <c r="E2001" s="9"/>
      <c r="K2001">
        <f t="shared" ref="K2001" si="96">MIN(J2001:J2100)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171B-F832-4F08-BFA0-12D245ED7DBB}">
  <dimension ref="A1:Y212"/>
  <sheetViews>
    <sheetView topLeftCell="L3" workbookViewId="0">
      <selection activeCell="H1" sqref="H1"/>
    </sheetView>
  </sheetViews>
  <sheetFormatPr defaultRowHeight="15"/>
  <sheetData>
    <row r="1" spans="1:25">
      <c r="A1" t="s">
        <v>12</v>
      </c>
      <c r="B1" t="s">
        <v>12</v>
      </c>
      <c r="C1">
        <v>1.0337000000000001E-2</v>
      </c>
      <c r="D1">
        <v>8.0400000000000003E-3</v>
      </c>
      <c r="E1">
        <f>AVERAGE(D1:D10)</f>
        <v>7.9826000000000029E-3</v>
      </c>
      <c r="H1" t="s">
        <v>12</v>
      </c>
      <c r="I1" t="s">
        <v>12</v>
      </c>
      <c r="J1">
        <v>1.0347E-2</v>
      </c>
      <c r="K1">
        <v>7.6480000000000003E-3</v>
      </c>
      <c r="L1">
        <f>AVERAGE(K1:K10)</f>
        <v>7.6397999999999995E-3</v>
      </c>
      <c r="N1">
        <f>E1</f>
        <v>7.9826000000000029E-3</v>
      </c>
      <c r="O1">
        <f>L1</f>
        <v>7.6397999999999995E-3</v>
      </c>
      <c r="P1" s="3">
        <f>(O1-N1)/N1</f>
        <v>-4.2943401899131012E-2</v>
      </c>
      <c r="S1" t="s">
        <v>19</v>
      </c>
      <c r="T1" t="s">
        <v>20</v>
      </c>
      <c r="U1" t="s">
        <v>28</v>
      </c>
      <c r="V1" t="s">
        <v>22</v>
      </c>
      <c r="W1" t="s">
        <v>23</v>
      </c>
      <c r="X1" t="s">
        <v>24</v>
      </c>
    </row>
    <row r="2" spans="1:25">
      <c r="A2" t="s">
        <v>12</v>
      </c>
      <c r="B2" t="s">
        <v>12</v>
      </c>
      <c r="C2">
        <v>1.0337000000000001E-2</v>
      </c>
      <c r="D2">
        <v>8.0739999999999996E-3</v>
      </c>
      <c r="E2">
        <f>_xlfn.STDEV.S(D1:D10)</f>
        <v>1.0293061309013547E-4</v>
      </c>
      <c r="H2" t="s">
        <v>12</v>
      </c>
      <c r="I2" t="s">
        <v>12</v>
      </c>
      <c r="J2">
        <v>1.0347E-2</v>
      </c>
      <c r="K2">
        <v>7.6499999999999997E-3</v>
      </c>
      <c r="L2">
        <f>_xlfn.STDEV.S(K1:K10)</f>
        <v>3.078823007435003E-4</v>
      </c>
      <c r="N2">
        <f>E11</f>
        <v>7.8522000000000002E-3</v>
      </c>
      <c r="O2">
        <f>L11</f>
        <v>8.0096000000000004E-3</v>
      </c>
      <c r="P2" s="3">
        <f t="shared" ref="P2:P21" si="0">(O2-N2)/N2</f>
        <v>2.0045337612388917E-2</v>
      </c>
      <c r="R2" t="s">
        <v>19</v>
      </c>
      <c r="S2" s="3">
        <f>Y33</f>
        <v>0.19155509783728109</v>
      </c>
      <c r="T2" s="3"/>
      <c r="U2" s="3"/>
      <c r="V2" s="3"/>
      <c r="W2" s="3"/>
      <c r="X2" s="3"/>
    </row>
    <row r="3" spans="1:25">
      <c r="A3" t="s">
        <v>12</v>
      </c>
      <c r="B3" t="s">
        <v>12</v>
      </c>
      <c r="C3">
        <v>1.0337000000000001E-2</v>
      </c>
      <c r="D3">
        <v>8.1530000000000005E-3</v>
      </c>
      <c r="H3" t="s">
        <v>12</v>
      </c>
      <c r="I3" t="s">
        <v>12</v>
      </c>
      <c r="J3">
        <v>1.0347E-2</v>
      </c>
      <c r="K3">
        <v>7.5989999999999999E-3</v>
      </c>
      <c r="N3">
        <f>E21</f>
        <v>8.3190999999999994E-3</v>
      </c>
      <c r="O3">
        <f>L21</f>
        <v>7.8128E-3</v>
      </c>
      <c r="P3" s="3">
        <f t="shared" si="0"/>
        <v>-6.0859948792537595E-2</v>
      </c>
      <c r="R3" t="s">
        <v>20</v>
      </c>
      <c r="S3" s="3">
        <f>Y27</f>
        <v>0.20286458333333321</v>
      </c>
      <c r="T3" s="3">
        <f>Y26</f>
        <v>0.24012555584619411</v>
      </c>
      <c r="U3" s="3"/>
      <c r="V3" s="3"/>
      <c r="W3" s="3"/>
      <c r="X3" s="3"/>
    </row>
    <row r="4" spans="1:25">
      <c r="A4" t="s">
        <v>12</v>
      </c>
      <c r="B4" t="s">
        <v>12</v>
      </c>
      <c r="C4">
        <v>1.0337000000000001E-2</v>
      </c>
      <c r="D4">
        <v>7.9719999999999999E-3</v>
      </c>
      <c r="H4" t="s">
        <v>12</v>
      </c>
      <c r="I4" t="s">
        <v>12</v>
      </c>
      <c r="J4">
        <v>1.0347E-2</v>
      </c>
      <c r="K4">
        <v>7.5890000000000003E-3</v>
      </c>
      <c r="N4">
        <f>E31</f>
        <v>3.4455500000000007E-2</v>
      </c>
      <c r="O4">
        <f>L31</f>
        <v>3.0202799999999995E-2</v>
      </c>
      <c r="P4" s="3">
        <f t="shared" si="0"/>
        <v>-0.12342586814877193</v>
      </c>
      <c r="R4" t="s">
        <v>28</v>
      </c>
      <c r="S4" s="3">
        <f>Y15</f>
        <v>-6.0859948792537595E-2</v>
      </c>
      <c r="T4" s="3">
        <f>Y14</f>
        <v>2.0045337612388917E-2</v>
      </c>
      <c r="U4" s="3">
        <f>Y13</f>
        <v>-4.2943401899131012E-2</v>
      </c>
      <c r="V4" s="3"/>
      <c r="W4" s="3"/>
      <c r="X4" s="3"/>
    </row>
    <row r="5" spans="1:25">
      <c r="A5" t="s">
        <v>12</v>
      </c>
      <c r="B5" t="s">
        <v>12</v>
      </c>
      <c r="C5">
        <v>1.0337000000000001E-2</v>
      </c>
      <c r="D5">
        <v>8.0440000000000008E-3</v>
      </c>
      <c r="H5" t="s">
        <v>12</v>
      </c>
      <c r="I5" t="s">
        <v>12</v>
      </c>
      <c r="J5">
        <v>1.0347E-2</v>
      </c>
      <c r="K5">
        <v>7.5649999999999997E-3</v>
      </c>
      <c r="N5">
        <f>E41</f>
        <v>3.5042399999999994E-2</v>
      </c>
      <c r="O5">
        <f>L41</f>
        <v>2.9945100000000002E-2</v>
      </c>
      <c r="P5" s="3">
        <f t="shared" si="0"/>
        <v>-0.14546092733374405</v>
      </c>
      <c r="R5" t="s">
        <v>22</v>
      </c>
      <c r="S5" s="3">
        <f>Y19</f>
        <v>-0.11767117427573238</v>
      </c>
      <c r="T5" s="3">
        <f>Y18</f>
        <v>-0.17169574233101192</v>
      </c>
      <c r="U5" s="3">
        <f>Y16</f>
        <v>-0.12342586814877193</v>
      </c>
      <c r="V5" s="3">
        <f>Y17</f>
        <v>-0.14546092733374405</v>
      </c>
      <c r="W5" s="3"/>
      <c r="X5" s="3"/>
    </row>
    <row r="6" spans="1:25">
      <c r="A6" t="s">
        <v>12</v>
      </c>
      <c r="B6" t="s">
        <v>12</v>
      </c>
      <c r="C6">
        <v>1.0337000000000001E-2</v>
      </c>
      <c r="D6">
        <v>8.0440000000000008E-3</v>
      </c>
      <c r="H6" t="s">
        <v>12</v>
      </c>
      <c r="I6" t="s">
        <v>12</v>
      </c>
      <c r="J6">
        <v>1.0347E-2</v>
      </c>
      <c r="K6">
        <v>8.4370000000000001E-3</v>
      </c>
      <c r="N6">
        <f>E51</f>
        <v>3.54936E-2</v>
      </c>
      <c r="O6">
        <f>L51</f>
        <v>2.9399499999999995E-2</v>
      </c>
      <c r="P6" s="3">
        <f t="shared" si="0"/>
        <v>-0.17169574233101192</v>
      </c>
      <c r="R6" t="s">
        <v>23</v>
      </c>
      <c r="S6" s="3">
        <f>Y32</f>
        <v>-0.41742525370526612</v>
      </c>
      <c r="T6" s="3">
        <f>Y30</f>
        <v>-0.38417263673238022</v>
      </c>
      <c r="U6" s="3">
        <f>Y28</f>
        <v>-0.38979639195545307</v>
      </c>
      <c r="V6" s="3">
        <f>Y29</f>
        <v>-0.4057512042022402</v>
      </c>
      <c r="W6" s="3">
        <f>Y31</f>
        <v>-0.40752641793190669</v>
      </c>
      <c r="X6" s="3"/>
    </row>
    <row r="7" spans="1:25">
      <c r="A7" t="s">
        <v>12</v>
      </c>
      <c r="B7" t="s">
        <v>12</v>
      </c>
      <c r="C7">
        <v>1.0337000000000001E-2</v>
      </c>
      <c r="D7">
        <v>7.8849999999999996E-3</v>
      </c>
      <c r="H7" t="s">
        <v>12</v>
      </c>
      <c r="I7" t="s">
        <v>12</v>
      </c>
      <c r="J7">
        <v>1.0347E-2</v>
      </c>
      <c r="K7">
        <v>7.6790000000000001E-3</v>
      </c>
      <c r="N7">
        <f>E61</f>
        <v>3.3661599999999993E-2</v>
      </c>
      <c r="O7">
        <f>L61</f>
        <v>2.9700600000000001E-2</v>
      </c>
      <c r="P7" s="3">
        <f t="shared" si="0"/>
        <v>-0.11767117427573238</v>
      </c>
      <c r="R7" t="s">
        <v>24</v>
      </c>
      <c r="S7" s="3">
        <f>Y25</f>
        <v>-0.53211712664545174</v>
      </c>
      <c r="T7" s="3">
        <f>Y23</f>
        <v>-0.55379057202891191</v>
      </c>
      <c r="U7" s="3">
        <f>Y20</f>
        <v>-0.55081160572558019</v>
      </c>
      <c r="V7" s="3">
        <f>Y21</f>
        <v>-0.54834332646074557</v>
      </c>
      <c r="W7" s="3">
        <f>Y24</f>
        <v>-0.50340313487595079</v>
      </c>
      <c r="X7" s="3">
        <f>Y22</f>
        <v>-0.50887998553717351</v>
      </c>
    </row>
    <row r="8" spans="1:25">
      <c r="A8" t="s">
        <v>12</v>
      </c>
      <c r="B8" t="s">
        <v>12</v>
      </c>
      <c r="C8">
        <v>1.0337000000000001E-2</v>
      </c>
      <c r="D8">
        <v>7.8740000000000008E-3</v>
      </c>
      <c r="H8" t="s">
        <v>12</v>
      </c>
      <c r="I8" t="s">
        <v>12</v>
      </c>
      <c r="J8">
        <v>1.0347E-2</v>
      </c>
      <c r="K8">
        <v>7.5890000000000003E-3</v>
      </c>
      <c r="N8">
        <f>E71</f>
        <v>1.0791569999999999</v>
      </c>
      <c r="O8">
        <f>L71</f>
        <v>0.48474479999999998</v>
      </c>
      <c r="P8" s="3">
        <f t="shared" si="0"/>
        <v>-0.55081160572558019</v>
      </c>
    </row>
    <row r="9" spans="1:25">
      <c r="A9" t="s">
        <v>12</v>
      </c>
      <c r="B9" t="s">
        <v>12</v>
      </c>
      <c r="C9">
        <v>1.0337000000000001E-2</v>
      </c>
      <c r="D9">
        <v>7.8569999999999994E-3</v>
      </c>
      <c r="H9" t="s">
        <v>12</v>
      </c>
      <c r="I9" t="s">
        <v>12</v>
      </c>
      <c r="J9">
        <v>1.0347E-2</v>
      </c>
      <c r="K9">
        <v>7.3309999999999998E-3</v>
      </c>
      <c r="N9">
        <f>E81</f>
        <v>1.0810096</v>
      </c>
      <c r="O9">
        <f>L81</f>
        <v>0.48824520000000005</v>
      </c>
      <c r="P9" s="3">
        <f t="shared" si="0"/>
        <v>-0.54834332646074557</v>
      </c>
    </row>
    <row r="10" spans="1:25">
      <c r="A10" t="s">
        <v>12</v>
      </c>
      <c r="B10" t="s">
        <v>12</v>
      </c>
      <c r="C10">
        <v>1.0337000000000001E-2</v>
      </c>
      <c r="D10">
        <v>7.8829999999999994E-3</v>
      </c>
      <c r="H10" t="s">
        <v>12</v>
      </c>
      <c r="I10" t="s">
        <v>12</v>
      </c>
      <c r="J10">
        <v>1.0347E-2</v>
      </c>
      <c r="K10">
        <v>7.3109999999999998E-3</v>
      </c>
      <c r="N10">
        <f>E91</f>
        <v>1.0742022</v>
      </c>
      <c r="O10">
        <f>L91</f>
        <v>0.52756219999999998</v>
      </c>
      <c r="P10" s="3">
        <f t="shared" si="0"/>
        <v>-0.50887998553717351</v>
      </c>
    </row>
    <row r="11" spans="1:25">
      <c r="A11" t="s">
        <v>12</v>
      </c>
      <c r="B11" t="s">
        <v>14</v>
      </c>
      <c r="C11">
        <v>5.607E-3</v>
      </c>
      <c r="D11">
        <v>7.9900000000000006E-3</v>
      </c>
      <c r="E11">
        <f t="shared" ref="E11" si="1">AVERAGE(D11:D20)</f>
        <v>7.8522000000000002E-3</v>
      </c>
      <c r="H11" t="s">
        <v>12</v>
      </c>
      <c r="I11" t="s">
        <v>14</v>
      </c>
      <c r="J11">
        <v>5.6239999999999997E-3</v>
      </c>
      <c r="K11">
        <v>7.5779999999999997E-3</v>
      </c>
      <c r="L11">
        <f t="shared" ref="L11" si="2">AVERAGE(K11:K20)</f>
        <v>8.0096000000000004E-3</v>
      </c>
      <c r="N11">
        <f>E101</f>
        <v>1.0685841</v>
      </c>
      <c r="O11">
        <f>L101</f>
        <v>0.47681230000000002</v>
      </c>
      <c r="P11" s="3">
        <f t="shared" si="0"/>
        <v>-0.55379057202891191</v>
      </c>
    </row>
    <row r="12" spans="1:25">
      <c r="A12" t="s">
        <v>12</v>
      </c>
      <c r="B12" t="s">
        <v>14</v>
      </c>
      <c r="C12">
        <v>5.607E-3</v>
      </c>
      <c r="D12">
        <v>7.7749999999999998E-3</v>
      </c>
      <c r="E12">
        <f t="shared" ref="E12" si="3">_xlfn.STDEV.S(D11:D20)</f>
        <v>1.4192079168011675E-4</v>
      </c>
      <c r="H12" t="s">
        <v>12</v>
      </c>
      <c r="I12" t="s">
        <v>14</v>
      </c>
      <c r="J12">
        <v>5.6239999999999997E-3</v>
      </c>
      <c r="K12">
        <v>7.6049999999999998E-3</v>
      </c>
      <c r="L12">
        <f t="shared" ref="L12" si="4">_xlfn.STDEV.S(K11:K20)</f>
        <v>6.9159978793133443E-4</v>
      </c>
      <c r="N12">
        <f>E111</f>
        <v>1.0696755000000002</v>
      </c>
      <c r="O12">
        <f>L111</f>
        <v>0.53119749999999999</v>
      </c>
      <c r="P12" s="3">
        <f t="shared" si="0"/>
        <v>-0.50340313487595079</v>
      </c>
    </row>
    <row r="13" spans="1:25">
      <c r="A13" t="s">
        <v>12</v>
      </c>
      <c r="B13" t="s">
        <v>14</v>
      </c>
      <c r="C13">
        <v>5.607E-3</v>
      </c>
      <c r="D13">
        <v>7.8750000000000001E-3</v>
      </c>
      <c r="H13" t="s">
        <v>12</v>
      </c>
      <c r="I13" t="s">
        <v>14</v>
      </c>
      <c r="J13">
        <v>5.6239999999999997E-3</v>
      </c>
      <c r="K13">
        <v>7.5750000000000001E-3</v>
      </c>
      <c r="N13">
        <f>E121</f>
        <v>1.0755025</v>
      </c>
      <c r="O13">
        <f>L121</f>
        <v>0.50320920000000002</v>
      </c>
      <c r="P13" s="3">
        <f t="shared" si="0"/>
        <v>-0.53211712664545174</v>
      </c>
      <c r="T13" s="3"/>
      <c r="Y13" s="3">
        <f t="shared" ref="Y13:Y33" si="5">P1</f>
        <v>-4.2943401899131012E-2</v>
      </c>
    </row>
    <row r="14" spans="1:25">
      <c r="A14" t="s">
        <v>12</v>
      </c>
      <c r="B14" t="s">
        <v>14</v>
      </c>
      <c r="C14">
        <v>5.607E-3</v>
      </c>
      <c r="D14">
        <v>7.7590000000000003E-3</v>
      </c>
      <c r="H14" t="s">
        <v>12</v>
      </c>
      <c r="I14" t="s">
        <v>14</v>
      </c>
      <c r="J14">
        <v>5.6239999999999997E-3</v>
      </c>
      <c r="K14">
        <v>7.5430000000000002E-3</v>
      </c>
      <c r="N14">
        <f>E131</f>
        <v>3.8230000000000002E-4</v>
      </c>
      <c r="O14">
        <f>L131</f>
        <v>4.7410000000000003E-4</v>
      </c>
      <c r="P14" s="3">
        <f t="shared" si="0"/>
        <v>0.24012555584619411</v>
      </c>
      <c r="T14" s="3"/>
      <c r="Y14" s="3">
        <f t="shared" si="5"/>
        <v>2.0045337612388917E-2</v>
      </c>
    </row>
    <row r="15" spans="1:25">
      <c r="A15" t="s">
        <v>12</v>
      </c>
      <c r="B15" t="s">
        <v>14</v>
      </c>
      <c r="C15">
        <v>5.607E-3</v>
      </c>
      <c r="D15">
        <v>7.8750000000000001E-3</v>
      </c>
      <c r="H15" t="s">
        <v>12</v>
      </c>
      <c r="I15" t="s">
        <v>14</v>
      </c>
      <c r="J15">
        <v>5.6239999999999997E-3</v>
      </c>
      <c r="K15">
        <v>7.6099999999999996E-3</v>
      </c>
      <c r="N15">
        <f>E141</f>
        <v>3.8399999999999996E-4</v>
      </c>
      <c r="O15">
        <f>L141</f>
        <v>4.618999999999999E-4</v>
      </c>
      <c r="P15" s="3">
        <f t="shared" si="0"/>
        <v>0.20286458333333321</v>
      </c>
      <c r="T15" s="3"/>
      <c r="Y15" s="3">
        <f t="shared" si="5"/>
        <v>-6.0859948792537595E-2</v>
      </c>
    </row>
    <row r="16" spans="1:25">
      <c r="A16" t="s">
        <v>12</v>
      </c>
      <c r="B16" t="s">
        <v>14</v>
      </c>
      <c r="C16">
        <v>5.607E-3</v>
      </c>
      <c r="D16">
        <v>7.7650000000000002E-3</v>
      </c>
      <c r="H16" t="s">
        <v>12</v>
      </c>
      <c r="I16" t="s">
        <v>14</v>
      </c>
      <c r="J16">
        <v>5.6239999999999997E-3</v>
      </c>
      <c r="K16">
        <v>7.4949999999999999E-3</v>
      </c>
      <c r="N16">
        <f>E151</f>
        <v>0.1956406</v>
      </c>
      <c r="O16">
        <f>L151</f>
        <v>0.11938059999999999</v>
      </c>
      <c r="P16" s="3">
        <f t="shared" si="0"/>
        <v>-0.38979639195545307</v>
      </c>
      <c r="T16" s="3"/>
      <c r="Y16" s="3">
        <f t="shared" si="5"/>
        <v>-0.12342586814877193</v>
      </c>
    </row>
    <row r="17" spans="1:25">
      <c r="A17" t="s">
        <v>12</v>
      </c>
      <c r="B17" t="s">
        <v>14</v>
      </c>
      <c r="C17">
        <v>5.607E-3</v>
      </c>
      <c r="D17">
        <v>7.7120000000000001E-3</v>
      </c>
      <c r="H17" t="s">
        <v>12</v>
      </c>
      <c r="I17" t="s">
        <v>14</v>
      </c>
      <c r="J17">
        <v>5.6239999999999997E-3</v>
      </c>
      <c r="K17">
        <v>7.7850000000000003E-3</v>
      </c>
      <c r="N17">
        <f>E161</f>
        <v>0.20092139999999997</v>
      </c>
      <c r="O17">
        <f>L161</f>
        <v>0.1193973</v>
      </c>
      <c r="P17" s="3">
        <f t="shared" si="0"/>
        <v>-0.4057512042022402</v>
      </c>
      <c r="T17" s="3"/>
      <c r="Y17" s="3">
        <f t="shared" si="5"/>
        <v>-0.14546092733374405</v>
      </c>
    </row>
    <row r="18" spans="1:25">
      <c r="A18" t="s">
        <v>12</v>
      </c>
      <c r="B18" t="s">
        <v>14</v>
      </c>
      <c r="C18">
        <v>5.607E-3</v>
      </c>
      <c r="D18">
        <v>7.7920000000000003E-3</v>
      </c>
      <c r="H18" t="s">
        <v>12</v>
      </c>
      <c r="I18" t="s">
        <v>14</v>
      </c>
      <c r="J18">
        <v>5.6239999999999997E-3</v>
      </c>
      <c r="K18">
        <v>8.6940000000000003E-3</v>
      </c>
      <c r="N18">
        <f>E171</f>
        <v>0.20605579999999998</v>
      </c>
      <c r="O18">
        <f>L171</f>
        <v>0.1268948</v>
      </c>
      <c r="P18" s="3">
        <f t="shared" si="0"/>
        <v>-0.38417263673238022</v>
      </c>
      <c r="T18" s="3"/>
      <c r="Y18" s="3">
        <f t="shared" si="5"/>
        <v>-0.17169574233101192</v>
      </c>
    </row>
    <row r="19" spans="1:25">
      <c r="A19" t="s">
        <v>12</v>
      </c>
      <c r="B19" t="s">
        <v>14</v>
      </c>
      <c r="C19">
        <v>5.607E-3</v>
      </c>
      <c r="D19">
        <v>8.1869999999999998E-3</v>
      </c>
      <c r="H19" t="s">
        <v>12</v>
      </c>
      <c r="I19" t="s">
        <v>14</v>
      </c>
      <c r="J19">
        <v>5.6239999999999997E-3</v>
      </c>
      <c r="K19">
        <v>9.4240000000000001E-3</v>
      </c>
      <c r="N19">
        <f>E181</f>
        <v>0.20100930000000003</v>
      </c>
      <c r="O19">
        <f>L181</f>
        <v>0.11909270000000001</v>
      </c>
      <c r="P19" s="3">
        <f t="shared" si="0"/>
        <v>-0.40752641793190669</v>
      </c>
      <c r="T19" s="3"/>
      <c r="Y19" s="3">
        <f t="shared" si="5"/>
        <v>-0.11767117427573238</v>
      </c>
    </row>
    <row r="20" spans="1:25">
      <c r="A20" t="s">
        <v>12</v>
      </c>
      <c r="B20" t="s">
        <v>14</v>
      </c>
      <c r="C20">
        <v>5.607E-3</v>
      </c>
      <c r="D20">
        <v>7.7920000000000003E-3</v>
      </c>
      <c r="H20" t="s">
        <v>12</v>
      </c>
      <c r="I20" t="s">
        <v>14</v>
      </c>
      <c r="J20">
        <v>5.6239999999999997E-3</v>
      </c>
      <c r="K20">
        <v>8.7869999999999997E-3</v>
      </c>
      <c r="N20">
        <f>E191</f>
        <v>0.20398670000000002</v>
      </c>
      <c r="O20">
        <f>L191</f>
        <v>0.1188375</v>
      </c>
      <c r="P20" s="3">
        <f t="shared" si="0"/>
        <v>-0.41742525370526612</v>
      </c>
      <c r="T20" s="3"/>
      <c r="Y20" s="3">
        <f t="shared" si="5"/>
        <v>-0.55081160572558019</v>
      </c>
    </row>
    <row r="21" spans="1:25">
      <c r="A21" t="s">
        <v>12</v>
      </c>
      <c r="B21" t="s">
        <v>13</v>
      </c>
      <c r="C21">
        <v>5.9909999999999998E-3</v>
      </c>
      <c r="D21">
        <v>8.2909999999999998E-3</v>
      </c>
      <c r="E21">
        <f t="shared" ref="E21" si="6">AVERAGE(D21:D30)</f>
        <v>8.3190999999999994E-3</v>
      </c>
      <c r="H21" t="s">
        <v>12</v>
      </c>
      <c r="I21" t="s">
        <v>13</v>
      </c>
      <c r="J21">
        <v>5.659E-3</v>
      </c>
      <c r="K21">
        <v>7.7520000000000002E-3</v>
      </c>
      <c r="L21">
        <f t="shared" ref="L21" si="7">AVERAGE(K21:K30)</f>
        <v>7.8128E-3</v>
      </c>
      <c r="N21">
        <f>E201</f>
        <v>9.7099999999999989E-5</v>
      </c>
      <c r="O21">
        <f>L201</f>
        <v>1.1569999999999998E-4</v>
      </c>
      <c r="P21" s="3">
        <f t="shared" si="0"/>
        <v>0.19155509783728109</v>
      </c>
      <c r="T21" s="3"/>
      <c r="Y21" s="3">
        <f t="shared" si="5"/>
        <v>-0.54834332646074557</v>
      </c>
    </row>
    <row r="22" spans="1:25">
      <c r="A22" t="s">
        <v>12</v>
      </c>
      <c r="B22" t="s">
        <v>13</v>
      </c>
      <c r="C22">
        <v>5.9909999999999998E-3</v>
      </c>
      <c r="D22">
        <v>8.2909999999999998E-3</v>
      </c>
      <c r="E22">
        <f t="shared" ref="E22" si="8">_xlfn.STDEV.S(D21:D30)</f>
        <v>3.7684214201705141E-5</v>
      </c>
      <c r="H22" t="s">
        <v>12</v>
      </c>
      <c r="I22" t="s">
        <v>13</v>
      </c>
      <c r="J22">
        <v>5.659E-3</v>
      </c>
      <c r="K22">
        <v>7.7210000000000004E-3</v>
      </c>
      <c r="L22">
        <f t="shared" ref="L22" si="9">_xlfn.STDEV.S(K21:K30)</f>
        <v>1.7409180209175716E-4</v>
      </c>
      <c r="T22" s="3"/>
      <c r="Y22" s="3">
        <f t="shared" si="5"/>
        <v>-0.50887998553717351</v>
      </c>
    </row>
    <row r="23" spans="1:25">
      <c r="A23" t="s">
        <v>12</v>
      </c>
      <c r="B23" t="s">
        <v>13</v>
      </c>
      <c r="C23">
        <v>5.9909999999999998E-3</v>
      </c>
      <c r="D23">
        <v>8.2850000000000007E-3</v>
      </c>
      <c r="H23" t="s">
        <v>12</v>
      </c>
      <c r="I23" t="s">
        <v>13</v>
      </c>
      <c r="J23">
        <v>5.659E-3</v>
      </c>
      <c r="K23">
        <v>7.8779999999999996E-3</v>
      </c>
      <c r="T23" s="3"/>
      <c r="Y23" s="3">
        <f t="shared" si="5"/>
        <v>-0.55379057202891191</v>
      </c>
    </row>
    <row r="24" spans="1:25">
      <c r="A24" t="s">
        <v>12</v>
      </c>
      <c r="B24" t="s">
        <v>13</v>
      </c>
      <c r="C24">
        <v>5.9909999999999998E-3</v>
      </c>
      <c r="D24">
        <v>8.2909999999999998E-3</v>
      </c>
      <c r="H24" t="s">
        <v>12</v>
      </c>
      <c r="I24" t="s">
        <v>13</v>
      </c>
      <c r="J24">
        <v>5.659E-3</v>
      </c>
      <c r="K24">
        <v>7.868E-3</v>
      </c>
      <c r="T24" s="3"/>
      <c r="Y24" s="3">
        <f t="shared" si="5"/>
        <v>-0.50340313487595079</v>
      </c>
    </row>
    <row r="25" spans="1:25">
      <c r="A25" t="s">
        <v>12</v>
      </c>
      <c r="B25" t="s">
        <v>13</v>
      </c>
      <c r="C25">
        <v>5.9909999999999998E-3</v>
      </c>
      <c r="D25">
        <v>8.2939999999999993E-3</v>
      </c>
      <c r="H25" t="s">
        <v>12</v>
      </c>
      <c r="I25" t="s">
        <v>13</v>
      </c>
      <c r="J25">
        <v>5.659E-3</v>
      </c>
      <c r="K25">
        <v>7.7190000000000002E-3</v>
      </c>
      <c r="T25" s="3"/>
      <c r="Y25" s="3">
        <f t="shared" si="5"/>
        <v>-0.53211712664545174</v>
      </c>
    </row>
    <row r="26" spans="1:25">
      <c r="A26" t="s">
        <v>12</v>
      </c>
      <c r="B26" t="s">
        <v>13</v>
      </c>
      <c r="C26">
        <v>5.9909999999999998E-3</v>
      </c>
      <c r="D26">
        <v>8.3379999999999999E-3</v>
      </c>
      <c r="H26" t="s">
        <v>12</v>
      </c>
      <c r="I26" t="s">
        <v>13</v>
      </c>
      <c r="J26">
        <v>5.659E-3</v>
      </c>
      <c r="K26">
        <v>7.424E-3</v>
      </c>
      <c r="T26" s="3"/>
      <c r="X26" s="7"/>
      <c r="Y26" s="3">
        <f t="shared" si="5"/>
        <v>0.24012555584619411</v>
      </c>
    </row>
    <row r="27" spans="1:25">
      <c r="A27" t="s">
        <v>12</v>
      </c>
      <c r="B27" t="s">
        <v>13</v>
      </c>
      <c r="C27">
        <v>5.9909999999999998E-3</v>
      </c>
      <c r="D27">
        <v>8.3079999999999994E-3</v>
      </c>
      <c r="H27" t="s">
        <v>12</v>
      </c>
      <c r="I27" t="s">
        <v>13</v>
      </c>
      <c r="J27">
        <v>5.659E-3</v>
      </c>
      <c r="K27">
        <v>7.9909999999999998E-3</v>
      </c>
      <c r="T27" s="3"/>
      <c r="X27" s="7"/>
      <c r="Y27" s="3">
        <f t="shared" si="5"/>
        <v>0.20286458333333321</v>
      </c>
    </row>
    <row r="28" spans="1:25">
      <c r="A28" t="s">
        <v>12</v>
      </c>
      <c r="B28" t="s">
        <v>13</v>
      </c>
      <c r="C28">
        <v>5.9909999999999998E-3</v>
      </c>
      <c r="D28">
        <v>8.3289999999999996E-3</v>
      </c>
      <c r="H28" t="s">
        <v>12</v>
      </c>
      <c r="I28" t="s">
        <v>13</v>
      </c>
      <c r="J28">
        <v>5.659E-3</v>
      </c>
      <c r="K28">
        <v>8.0490000000000006E-3</v>
      </c>
      <c r="T28" s="3"/>
      <c r="X28" s="7"/>
      <c r="Y28" s="3">
        <f t="shared" si="5"/>
        <v>-0.38979639195545307</v>
      </c>
    </row>
    <row r="29" spans="1:25">
      <c r="A29" t="s">
        <v>12</v>
      </c>
      <c r="B29" t="s">
        <v>13</v>
      </c>
      <c r="C29">
        <v>5.9909999999999998E-3</v>
      </c>
      <c r="D29">
        <v>8.3899999999999999E-3</v>
      </c>
      <c r="H29" t="s">
        <v>12</v>
      </c>
      <c r="I29" t="s">
        <v>13</v>
      </c>
      <c r="J29">
        <v>5.659E-3</v>
      </c>
      <c r="K29">
        <v>7.8829999999999994E-3</v>
      </c>
      <c r="T29" s="3"/>
      <c r="X29" s="8"/>
      <c r="Y29" s="3">
        <f t="shared" si="5"/>
        <v>-0.4057512042022402</v>
      </c>
    </row>
    <row r="30" spans="1:25">
      <c r="A30" t="s">
        <v>12</v>
      </c>
      <c r="B30" t="s">
        <v>13</v>
      </c>
      <c r="C30">
        <v>5.9909999999999998E-3</v>
      </c>
      <c r="D30">
        <v>8.3739999999999995E-3</v>
      </c>
      <c r="H30" t="s">
        <v>12</v>
      </c>
      <c r="I30" t="s">
        <v>13</v>
      </c>
      <c r="J30">
        <v>5.659E-3</v>
      </c>
      <c r="K30">
        <v>7.8429999999999993E-3</v>
      </c>
      <c r="T30" s="3"/>
      <c r="Y30" s="3">
        <f t="shared" si="5"/>
        <v>-0.38417263673238022</v>
      </c>
    </row>
    <row r="31" spans="1:25">
      <c r="A31" t="s">
        <v>15</v>
      </c>
      <c r="B31" t="s">
        <v>12</v>
      </c>
      <c r="C31">
        <v>1.4238000000000001E-2</v>
      </c>
      <c r="D31">
        <v>3.5972999999999998E-2</v>
      </c>
      <c r="E31">
        <f t="shared" ref="E31" si="10">AVERAGE(D31:D40)</f>
        <v>3.4455500000000007E-2</v>
      </c>
      <c r="H31" t="s">
        <v>15</v>
      </c>
      <c r="I31" t="s">
        <v>12</v>
      </c>
      <c r="J31">
        <v>1.4546999999999999E-2</v>
      </c>
      <c r="K31">
        <v>3.1338999999999999E-2</v>
      </c>
      <c r="L31">
        <f t="shared" ref="L31" si="11">AVERAGE(K31:K40)</f>
        <v>3.0202799999999995E-2</v>
      </c>
      <c r="T31" s="3"/>
      <c r="Y31" s="3">
        <f t="shared" si="5"/>
        <v>-0.40752641793190669</v>
      </c>
    </row>
    <row r="32" spans="1:25">
      <c r="A32" t="s">
        <v>15</v>
      </c>
      <c r="B32" t="s">
        <v>12</v>
      </c>
      <c r="C32">
        <v>1.4238000000000001E-2</v>
      </c>
      <c r="D32">
        <v>3.6180999999999998E-2</v>
      </c>
      <c r="E32">
        <f t="shared" ref="E32" si="12">_xlfn.STDEV.S(D31:D40)</f>
        <v>1.0281059446055802E-3</v>
      </c>
      <c r="H32" t="s">
        <v>15</v>
      </c>
      <c r="I32" t="s">
        <v>12</v>
      </c>
      <c r="J32">
        <v>1.4546999999999999E-2</v>
      </c>
      <c r="K32">
        <v>3.1282999999999998E-2</v>
      </c>
      <c r="L32">
        <f t="shared" ref="L32" si="13">_xlfn.STDEV.S(K31:K40)</f>
        <v>8.7875932743587746E-4</v>
      </c>
      <c r="T32" s="3"/>
      <c r="Y32" s="3">
        <f t="shared" si="5"/>
        <v>-0.41742525370526612</v>
      </c>
    </row>
    <row r="33" spans="1:25">
      <c r="A33" t="s">
        <v>15</v>
      </c>
      <c r="B33" t="s">
        <v>12</v>
      </c>
      <c r="C33">
        <v>1.4238000000000001E-2</v>
      </c>
      <c r="D33">
        <v>3.3883000000000003E-2</v>
      </c>
      <c r="H33" t="s">
        <v>15</v>
      </c>
      <c r="I33" t="s">
        <v>12</v>
      </c>
      <c r="J33">
        <v>1.4546999999999999E-2</v>
      </c>
      <c r="K33">
        <v>3.0647000000000001E-2</v>
      </c>
      <c r="T33" s="3"/>
      <c r="W33" s="6"/>
      <c r="X33" s="6"/>
      <c r="Y33" s="3">
        <f t="shared" si="5"/>
        <v>0.19155509783728109</v>
      </c>
    </row>
    <row r="34" spans="1:25">
      <c r="A34" t="s">
        <v>15</v>
      </c>
      <c r="B34" t="s">
        <v>12</v>
      </c>
      <c r="C34">
        <v>1.4238000000000001E-2</v>
      </c>
      <c r="D34">
        <v>3.3392999999999999E-2</v>
      </c>
      <c r="H34" t="s">
        <v>15</v>
      </c>
      <c r="I34" t="s">
        <v>12</v>
      </c>
      <c r="J34">
        <v>1.4546999999999999E-2</v>
      </c>
      <c r="K34">
        <v>3.0956000000000001E-2</v>
      </c>
      <c r="X34" s="6"/>
    </row>
    <row r="35" spans="1:25">
      <c r="A35" t="s">
        <v>15</v>
      </c>
      <c r="B35" t="s">
        <v>12</v>
      </c>
      <c r="C35">
        <v>1.4238000000000001E-2</v>
      </c>
      <c r="D35">
        <v>3.4026000000000001E-2</v>
      </c>
      <c r="H35" t="s">
        <v>15</v>
      </c>
      <c r="I35" t="s">
        <v>12</v>
      </c>
      <c r="J35">
        <v>1.4546999999999999E-2</v>
      </c>
      <c r="K35">
        <v>3.0839999999999999E-2</v>
      </c>
      <c r="Y35" s="3">
        <f>AVERAGE(Y13:Y33)</f>
        <v>-0.24807067352156156</v>
      </c>
    </row>
    <row r="36" spans="1:25">
      <c r="A36" t="s">
        <v>15</v>
      </c>
      <c r="B36" t="s">
        <v>12</v>
      </c>
      <c r="C36">
        <v>1.4238000000000001E-2</v>
      </c>
      <c r="D36">
        <v>3.4759999999999999E-2</v>
      </c>
      <c r="H36" t="s">
        <v>15</v>
      </c>
      <c r="I36" t="s">
        <v>12</v>
      </c>
      <c r="J36">
        <v>1.4546999999999999E-2</v>
      </c>
      <c r="K36">
        <v>2.9447999999999998E-2</v>
      </c>
    </row>
    <row r="37" spans="1:25">
      <c r="A37" t="s">
        <v>15</v>
      </c>
      <c r="B37" t="s">
        <v>12</v>
      </c>
      <c r="C37">
        <v>1.4238000000000001E-2</v>
      </c>
      <c r="D37">
        <v>3.4644000000000001E-2</v>
      </c>
      <c r="H37" t="s">
        <v>15</v>
      </c>
      <c r="I37" t="s">
        <v>12</v>
      </c>
      <c r="J37">
        <v>1.4546999999999999E-2</v>
      </c>
      <c r="K37">
        <v>2.9323999999999999E-2</v>
      </c>
    </row>
    <row r="38" spans="1:25">
      <c r="A38" t="s">
        <v>15</v>
      </c>
      <c r="B38" t="s">
        <v>12</v>
      </c>
      <c r="C38">
        <v>1.4238000000000001E-2</v>
      </c>
      <c r="D38">
        <v>3.4909000000000003E-2</v>
      </c>
      <c r="H38" t="s">
        <v>15</v>
      </c>
      <c r="I38" t="s">
        <v>12</v>
      </c>
      <c r="J38">
        <v>1.4546999999999999E-2</v>
      </c>
      <c r="K38">
        <v>2.9319999999999999E-2</v>
      </c>
    </row>
    <row r="39" spans="1:25">
      <c r="A39" t="s">
        <v>15</v>
      </c>
      <c r="B39" t="s">
        <v>12</v>
      </c>
      <c r="C39">
        <v>1.4238000000000001E-2</v>
      </c>
      <c r="D39">
        <v>3.3392999999999999E-2</v>
      </c>
      <c r="H39" t="s">
        <v>15</v>
      </c>
      <c r="I39" t="s">
        <v>12</v>
      </c>
      <c r="J39">
        <v>1.4546999999999999E-2</v>
      </c>
      <c r="K39">
        <v>2.9541999999999999E-2</v>
      </c>
    </row>
    <row r="40" spans="1:25">
      <c r="A40" t="s">
        <v>15</v>
      </c>
      <c r="B40" t="s">
        <v>12</v>
      </c>
      <c r="C40">
        <v>1.4238000000000001E-2</v>
      </c>
      <c r="D40">
        <v>3.3392999999999999E-2</v>
      </c>
      <c r="H40" t="s">
        <v>15</v>
      </c>
      <c r="I40" t="s">
        <v>12</v>
      </c>
      <c r="J40">
        <v>1.4546999999999999E-2</v>
      </c>
      <c r="K40">
        <v>2.9329000000000001E-2</v>
      </c>
    </row>
    <row r="41" spans="1:25">
      <c r="A41" t="s">
        <v>15</v>
      </c>
      <c r="B41" t="s">
        <v>15</v>
      </c>
      <c r="C41">
        <v>1.6837000000000001E-2</v>
      </c>
      <c r="D41">
        <v>3.5979999999999998E-2</v>
      </c>
      <c r="E41">
        <f t="shared" ref="E41" si="14">AVERAGE(D41:D50)</f>
        <v>3.5042399999999994E-2</v>
      </c>
      <c r="H41" t="s">
        <v>15</v>
      </c>
      <c r="I41" t="s">
        <v>15</v>
      </c>
      <c r="J41">
        <v>1.6414999999999999E-2</v>
      </c>
      <c r="K41">
        <v>2.9985000000000001E-2</v>
      </c>
      <c r="L41">
        <f t="shared" ref="L41" si="15">AVERAGE(K41:K50)</f>
        <v>2.9945100000000002E-2</v>
      </c>
    </row>
    <row r="42" spans="1:25">
      <c r="A42" t="s">
        <v>15</v>
      </c>
      <c r="B42" t="s">
        <v>15</v>
      </c>
      <c r="C42">
        <v>1.6837000000000001E-2</v>
      </c>
      <c r="D42">
        <v>3.5521999999999998E-2</v>
      </c>
      <c r="E42">
        <f t="shared" ref="E42" si="16">_xlfn.STDEV.S(D41:D50)</f>
        <v>1.3599665191957235E-3</v>
      </c>
      <c r="H42" t="s">
        <v>15</v>
      </c>
      <c r="I42" t="s">
        <v>15</v>
      </c>
      <c r="J42">
        <v>1.6414999999999999E-2</v>
      </c>
      <c r="K42">
        <v>3.0792E-2</v>
      </c>
      <c r="L42">
        <f t="shared" ref="L42" si="17">_xlfn.STDEV.S(K41:K50)</f>
        <v>4.9760458420539328E-4</v>
      </c>
    </row>
    <row r="43" spans="1:25">
      <c r="A43" t="s">
        <v>15</v>
      </c>
      <c r="B43" t="s">
        <v>15</v>
      </c>
      <c r="C43">
        <v>1.6837000000000001E-2</v>
      </c>
      <c r="D43">
        <v>3.4313000000000003E-2</v>
      </c>
      <c r="H43" t="s">
        <v>15</v>
      </c>
      <c r="I43" t="s">
        <v>15</v>
      </c>
      <c r="J43">
        <v>1.6414999999999999E-2</v>
      </c>
      <c r="K43">
        <v>2.9846999999999999E-2</v>
      </c>
    </row>
    <row r="44" spans="1:25">
      <c r="A44" t="s">
        <v>15</v>
      </c>
      <c r="B44" t="s">
        <v>15</v>
      </c>
      <c r="C44">
        <v>1.6837000000000001E-2</v>
      </c>
      <c r="D44">
        <v>3.3618000000000002E-2</v>
      </c>
      <c r="H44" t="s">
        <v>15</v>
      </c>
      <c r="I44" t="s">
        <v>15</v>
      </c>
      <c r="J44">
        <v>1.6414999999999999E-2</v>
      </c>
      <c r="K44">
        <v>2.9638000000000001E-2</v>
      </c>
    </row>
    <row r="45" spans="1:25">
      <c r="A45" t="s">
        <v>15</v>
      </c>
      <c r="B45" t="s">
        <v>15</v>
      </c>
      <c r="C45">
        <v>1.6837000000000001E-2</v>
      </c>
      <c r="D45">
        <v>3.4632000000000003E-2</v>
      </c>
      <c r="H45" t="s">
        <v>15</v>
      </c>
      <c r="I45" t="s">
        <v>15</v>
      </c>
      <c r="J45">
        <v>1.6414999999999999E-2</v>
      </c>
      <c r="K45">
        <v>2.9876E-2</v>
      </c>
    </row>
    <row r="46" spans="1:25">
      <c r="A46" t="s">
        <v>15</v>
      </c>
      <c r="B46" t="s">
        <v>15</v>
      </c>
      <c r="C46">
        <v>1.6837000000000001E-2</v>
      </c>
      <c r="D46">
        <v>3.4203999999999998E-2</v>
      </c>
      <c r="H46" t="s">
        <v>15</v>
      </c>
      <c r="I46" t="s">
        <v>15</v>
      </c>
      <c r="J46">
        <v>1.6414999999999999E-2</v>
      </c>
      <c r="K46">
        <v>3.0190000000000002E-2</v>
      </c>
    </row>
    <row r="47" spans="1:25">
      <c r="A47" t="s">
        <v>15</v>
      </c>
      <c r="B47" t="s">
        <v>15</v>
      </c>
      <c r="C47">
        <v>1.6837000000000001E-2</v>
      </c>
      <c r="D47">
        <v>3.3618000000000002E-2</v>
      </c>
      <c r="H47" t="s">
        <v>15</v>
      </c>
      <c r="I47" t="s">
        <v>15</v>
      </c>
      <c r="J47">
        <v>1.6414999999999999E-2</v>
      </c>
      <c r="K47">
        <v>3.0199E-2</v>
      </c>
    </row>
    <row r="48" spans="1:25">
      <c r="A48" t="s">
        <v>15</v>
      </c>
      <c r="B48" t="s">
        <v>15</v>
      </c>
      <c r="C48">
        <v>1.6837000000000001E-2</v>
      </c>
      <c r="D48">
        <v>3.4155999999999999E-2</v>
      </c>
      <c r="H48" t="s">
        <v>15</v>
      </c>
      <c r="I48" t="s">
        <v>15</v>
      </c>
      <c r="J48">
        <v>1.6414999999999999E-2</v>
      </c>
      <c r="K48">
        <v>3.0369E-2</v>
      </c>
    </row>
    <row r="49" spans="1:12">
      <c r="A49" t="s">
        <v>15</v>
      </c>
      <c r="B49" t="s">
        <v>15</v>
      </c>
      <c r="C49">
        <v>1.6837000000000001E-2</v>
      </c>
      <c r="D49">
        <v>3.7365000000000002E-2</v>
      </c>
      <c r="H49" t="s">
        <v>15</v>
      </c>
      <c r="I49" t="s">
        <v>15</v>
      </c>
      <c r="J49">
        <v>1.6414999999999999E-2</v>
      </c>
      <c r="K49">
        <v>2.9597999999999999E-2</v>
      </c>
    </row>
    <row r="50" spans="1:12">
      <c r="A50" t="s">
        <v>15</v>
      </c>
      <c r="B50" t="s">
        <v>15</v>
      </c>
      <c r="C50">
        <v>1.6837000000000001E-2</v>
      </c>
      <c r="D50">
        <v>3.7016E-2</v>
      </c>
      <c r="H50" t="s">
        <v>15</v>
      </c>
      <c r="I50" t="s">
        <v>15</v>
      </c>
      <c r="J50">
        <v>1.6414999999999999E-2</v>
      </c>
      <c r="K50">
        <v>2.8957E-2</v>
      </c>
    </row>
    <row r="51" spans="1:12">
      <c r="A51" t="s">
        <v>15</v>
      </c>
      <c r="B51" t="s">
        <v>14</v>
      </c>
      <c r="C51">
        <v>8.94E-3</v>
      </c>
      <c r="D51">
        <v>3.5255000000000002E-2</v>
      </c>
      <c r="E51">
        <f t="shared" ref="E51" si="18">AVERAGE(D51:D60)</f>
        <v>3.54936E-2</v>
      </c>
      <c r="H51" t="s">
        <v>15</v>
      </c>
      <c r="I51" t="s">
        <v>14</v>
      </c>
      <c r="J51">
        <v>8.7150000000000005E-3</v>
      </c>
      <c r="K51">
        <v>2.8629000000000002E-2</v>
      </c>
      <c r="L51">
        <f t="shared" ref="L51" si="19">AVERAGE(K51:K60)</f>
        <v>2.9399499999999995E-2</v>
      </c>
    </row>
    <row r="52" spans="1:12">
      <c r="A52" t="s">
        <v>15</v>
      </c>
      <c r="B52" t="s">
        <v>14</v>
      </c>
      <c r="C52">
        <v>8.94E-3</v>
      </c>
      <c r="D52">
        <v>3.5255000000000002E-2</v>
      </c>
      <c r="E52">
        <f t="shared" ref="E52" si="20">_xlfn.STDEV.S(D51:D60)</f>
        <v>1.0611287700683023E-3</v>
      </c>
      <c r="H52" t="s">
        <v>15</v>
      </c>
      <c r="I52" t="s">
        <v>14</v>
      </c>
      <c r="J52">
        <v>8.7150000000000005E-3</v>
      </c>
      <c r="K52">
        <v>2.9263999999999998E-2</v>
      </c>
      <c r="L52">
        <f t="shared" ref="L52" si="21">_xlfn.STDEV.S(K51:K60)</f>
        <v>4.9008825735779465E-4</v>
      </c>
    </row>
    <row r="53" spans="1:12">
      <c r="A53" t="s">
        <v>15</v>
      </c>
      <c r="B53" t="s">
        <v>14</v>
      </c>
      <c r="C53">
        <v>8.94E-3</v>
      </c>
      <c r="D53">
        <v>3.5448E-2</v>
      </c>
      <c r="H53" t="s">
        <v>15</v>
      </c>
      <c r="I53" t="s">
        <v>14</v>
      </c>
      <c r="J53">
        <v>8.7150000000000005E-3</v>
      </c>
      <c r="K53">
        <v>2.9714000000000001E-2</v>
      </c>
    </row>
    <row r="54" spans="1:12">
      <c r="A54" t="s">
        <v>15</v>
      </c>
      <c r="B54" t="s">
        <v>14</v>
      </c>
      <c r="C54">
        <v>8.94E-3</v>
      </c>
      <c r="D54">
        <v>3.644E-2</v>
      </c>
      <c r="H54" t="s">
        <v>15</v>
      </c>
      <c r="I54" t="s">
        <v>14</v>
      </c>
      <c r="J54">
        <v>8.7150000000000005E-3</v>
      </c>
      <c r="K54">
        <v>2.8731E-2</v>
      </c>
    </row>
    <row r="55" spans="1:12">
      <c r="A55" t="s">
        <v>15</v>
      </c>
      <c r="B55" t="s">
        <v>14</v>
      </c>
      <c r="C55">
        <v>8.94E-3</v>
      </c>
      <c r="D55">
        <v>3.6325000000000003E-2</v>
      </c>
      <c r="H55" t="s">
        <v>15</v>
      </c>
      <c r="I55" t="s">
        <v>14</v>
      </c>
      <c r="J55">
        <v>8.7150000000000005E-3</v>
      </c>
      <c r="K55">
        <v>2.9014999999999999E-2</v>
      </c>
    </row>
    <row r="56" spans="1:12">
      <c r="A56" t="s">
        <v>15</v>
      </c>
      <c r="B56" t="s">
        <v>14</v>
      </c>
      <c r="C56">
        <v>8.94E-3</v>
      </c>
      <c r="D56">
        <v>3.6366999999999997E-2</v>
      </c>
      <c r="H56" t="s">
        <v>15</v>
      </c>
      <c r="I56" t="s">
        <v>14</v>
      </c>
      <c r="J56">
        <v>8.7150000000000005E-3</v>
      </c>
      <c r="K56">
        <v>2.9298000000000001E-2</v>
      </c>
    </row>
    <row r="57" spans="1:12">
      <c r="A57" t="s">
        <v>15</v>
      </c>
      <c r="B57" t="s">
        <v>14</v>
      </c>
      <c r="C57">
        <v>8.94E-3</v>
      </c>
      <c r="D57">
        <v>3.5255000000000002E-2</v>
      </c>
      <c r="H57" t="s">
        <v>15</v>
      </c>
      <c r="I57" t="s">
        <v>14</v>
      </c>
      <c r="J57">
        <v>8.7150000000000005E-3</v>
      </c>
      <c r="K57">
        <v>2.9700000000000001E-2</v>
      </c>
    </row>
    <row r="58" spans="1:12">
      <c r="A58" t="s">
        <v>15</v>
      </c>
      <c r="B58" t="s">
        <v>14</v>
      </c>
      <c r="C58">
        <v>8.94E-3</v>
      </c>
      <c r="D58">
        <v>3.4398999999999999E-2</v>
      </c>
      <c r="H58" t="s">
        <v>15</v>
      </c>
      <c r="I58" t="s">
        <v>14</v>
      </c>
      <c r="J58">
        <v>8.7150000000000005E-3</v>
      </c>
      <c r="K58">
        <v>2.9694000000000002E-2</v>
      </c>
    </row>
    <row r="59" spans="1:12">
      <c r="A59" t="s">
        <v>15</v>
      </c>
      <c r="B59" t="s">
        <v>14</v>
      </c>
      <c r="C59">
        <v>8.94E-3</v>
      </c>
      <c r="D59">
        <v>3.6842E-2</v>
      </c>
      <c r="H59" t="s">
        <v>15</v>
      </c>
      <c r="I59" t="s">
        <v>14</v>
      </c>
      <c r="J59">
        <v>8.7150000000000005E-3</v>
      </c>
      <c r="K59">
        <v>2.9919000000000001E-2</v>
      </c>
    </row>
    <row r="60" spans="1:12">
      <c r="A60" t="s">
        <v>15</v>
      </c>
      <c r="B60" t="s">
        <v>14</v>
      </c>
      <c r="C60">
        <v>8.94E-3</v>
      </c>
      <c r="D60">
        <v>3.3349999999999998E-2</v>
      </c>
      <c r="H60" t="s">
        <v>15</v>
      </c>
      <c r="I60" t="s">
        <v>14</v>
      </c>
      <c r="J60">
        <v>8.7150000000000005E-3</v>
      </c>
      <c r="K60">
        <v>3.0030999999999999E-2</v>
      </c>
    </row>
    <row r="61" spans="1:12">
      <c r="A61" t="s">
        <v>15</v>
      </c>
      <c r="B61" t="s">
        <v>13</v>
      </c>
      <c r="C61">
        <v>8.4259999999999995E-3</v>
      </c>
      <c r="D61">
        <v>3.4113999999999998E-2</v>
      </c>
      <c r="E61">
        <f t="shared" ref="E61" si="22">AVERAGE(D61:D70)</f>
        <v>3.3661599999999993E-2</v>
      </c>
      <c r="H61" t="s">
        <v>15</v>
      </c>
      <c r="I61" t="s">
        <v>13</v>
      </c>
      <c r="J61">
        <v>8.515E-3</v>
      </c>
      <c r="K61">
        <v>3.0283999999999998E-2</v>
      </c>
      <c r="L61">
        <f t="shared" ref="L61" si="23">AVERAGE(K61:K70)</f>
        <v>2.9700600000000001E-2</v>
      </c>
    </row>
    <row r="62" spans="1:12">
      <c r="A62" t="s">
        <v>15</v>
      </c>
      <c r="B62" t="s">
        <v>13</v>
      </c>
      <c r="C62">
        <v>8.4259999999999995E-3</v>
      </c>
      <c r="D62">
        <v>3.4367000000000002E-2</v>
      </c>
      <c r="E62">
        <f t="shared" ref="E62" si="24">_xlfn.STDEV.S(D61:D70)</f>
        <v>6.3543811657784698E-4</v>
      </c>
      <c r="H62" t="s">
        <v>15</v>
      </c>
      <c r="I62" t="s">
        <v>13</v>
      </c>
      <c r="J62">
        <v>8.515E-3</v>
      </c>
      <c r="K62">
        <v>3.0346999999999999E-2</v>
      </c>
      <c r="L62">
        <f t="shared" ref="L62" si="25">_xlfn.STDEV.S(K61:K70)</f>
        <v>3.5823989479428733E-4</v>
      </c>
    </row>
    <row r="63" spans="1:12">
      <c r="A63" t="s">
        <v>15</v>
      </c>
      <c r="B63" t="s">
        <v>13</v>
      </c>
      <c r="C63">
        <v>8.4259999999999995E-3</v>
      </c>
      <c r="D63">
        <v>3.3398999999999998E-2</v>
      </c>
      <c r="H63" t="s">
        <v>15</v>
      </c>
      <c r="I63" t="s">
        <v>13</v>
      </c>
      <c r="J63">
        <v>8.515E-3</v>
      </c>
      <c r="K63">
        <v>2.9611999999999999E-2</v>
      </c>
    </row>
    <row r="64" spans="1:12">
      <c r="A64" t="s">
        <v>15</v>
      </c>
      <c r="B64" t="s">
        <v>13</v>
      </c>
      <c r="C64">
        <v>8.4259999999999995E-3</v>
      </c>
      <c r="D64">
        <v>3.3079999999999998E-2</v>
      </c>
      <c r="H64" t="s">
        <v>15</v>
      </c>
      <c r="I64" t="s">
        <v>13</v>
      </c>
      <c r="J64">
        <v>8.515E-3</v>
      </c>
      <c r="K64">
        <v>2.9607000000000001E-2</v>
      </c>
    </row>
    <row r="65" spans="1:12">
      <c r="A65" t="s">
        <v>15</v>
      </c>
      <c r="B65" t="s">
        <v>13</v>
      </c>
      <c r="C65">
        <v>8.4259999999999995E-3</v>
      </c>
      <c r="D65">
        <v>3.3000000000000002E-2</v>
      </c>
      <c r="H65" t="s">
        <v>15</v>
      </c>
      <c r="I65" t="s">
        <v>13</v>
      </c>
      <c r="J65">
        <v>8.515E-3</v>
      </c>
      <c r="K65">
        <v>2.9567E-2</v>
      </c>
    </row>
    <row r="66" spans="1:12">
      <c r="A66" t="s">
        <v>15</v>
      </c>
      <c r="B66" t="s">
        <v>13</v>
      </c>
      <c r="C66">
        <v>8.4259999999999995E-3</v>
      </c>
      <c r="D66">
        <v>3.2793999999999997E-2</v>
      </c>
      <c r="H66" t="s">
        <v>15</v>
      </c>
      <c r="I66" t="s">
        <v>13</v>
      </c>
      <c r="J66">
        <v>8.515E-3</v>
      </c>
      <c r="K66">
        <v>2.9498E-2</v>
      </c>
    </row>
    <row r="67" spans="1:12">
      <c r="A67" t="s">
        <v>15</v>
      </c>
      <c r="B67" t="s">
        <v>13</v>
      </c>
      <c r="C67">
        <v>8.4259999999999995E-3</v>
      </c>
      <c r="D67">
        <v>3.3154999999999997E-2</v>
      </c>
      <c r="H67" t="s">
        <v>15</v>
      </c>
      <c r="I67" t="s">
        <v>13</v>
      </c>
      <c r="J67">
        <v>8.515E-3</v>
      </c>
      <c r="K67">
        <v>2.9231E-2</v>
      </c>
    </row>
    <row r="68" spans="1:12">
      <c r="A68" t="s">
        <v>15</v>
      </c>
      <c r="B68" t="s">
        <v>13</v>
      </c>
      <c r="C68">
        <v>8.4259999999999995E-3</v>
      </c>
      <c r="D68">
        <v>3.4113999999999998E-2</v>
      </c>
      <c r="H68" t="s">
        <v>15</v>
      </c>
      <c r="I68" t="s">
        <v>13</v>
      </c>
      <c r="J68">
        <v>8.515E-3</v>
      </c>
      <c r="K68">
        <v>2.9395999999999999E-2</v>
      </c>
    </row>
    <row r="69" spans="1:12">
      <c r="A69" t="s">
        <v>15</v>
      </c>
      <c r="B69" t="s">
        <v>13</v>
      </c>
      <c r="C69">
        <v>8.4259999999999995E-3</v>
      </c>
      <c r="D69">
        <v>3.4113999999999998E-2</v>
      </c>
      <c r="H69" t="s">
        <v>15</v>
      </c>
      <c r="I69" t="s">
        <v>13</v>
      </c>
      <c r="J69">
        <v>8.515E-3</v>
      </c>
      <c r="K69">
        <v>2.9787000000000001E-2</v>
      </c>
    </row>
    <row r="70" spans="1:12">
      <c r="A70" t="s">
        <v>15</v>
      </c>
      <c r="B70" t="s">
        <v>13</v>
      </c>
      <c r="C70">
        <v>8.4259999999999995E-3</v>
      </c>
      <c r="D70">
        <v>3.4479000000000003E-2</v>
      </c>
      <c r="H70" t="s">
        <v>15</v>
      </c>
      <c r="I70" t="s">
        <v>13</v>
      </c>
      <c r="J70">
        <v>8.515E-3</v>
      </c>
      <c r="K70">
        <v>2.9676999999999999E-2</v>
      </c>
    </row>
    <row r="71" spans="1:12">
      <c r="A71" t="s">
        <v>17</v>
      </c>
      <c r="B71" t="s">
        <v>12</v>
      </c>
      <c r="C71">
        <v>0.147254</v>
      </c>
      <c r="D71">
        <v>1.0826709999999999</v>
      </c>
      <c r="E71">
        <f t="shared" ref="E71" si="26">AVERAGE(D71:D80)</f>
        <v>1.0791569999999999</v>
      </c>
      <c r="H71" t="s">
        <v>17</v>
      </c>
      <c r="I71" t="s">
        <v>12</v>
      </c>
      <c r="J71">
        <v>0.144289</v>
      </c>
      <c r="K71">
        <v>0.476294</v>
      </c>
      <c r="L71">
        <f t="shared" ref="L71" si="27">AVERAGE(K71:K80)</f>
        <v>0.48474479999999998</v>
      </c>
    </row>
    <row r="72" spans="1:12">
      <c r="A72" t="s">
        <v>17</v>
      </c>
      <c r="B72" t="s">
        <v>12</v>
      </c>
      <c r="C72">
        <v>0.147254</v>
      </c>
      <c r="D72">
        <v>1.0887629999999999</v>
      </c>
      <c r="E72">
        <f t="shared" ref="E72" si="28">_xlfn.STDEV.S(D71:D80)</f>
        <v>7.4121072127522119E-3</v>
      </c>
      <c r="H72" t="s">
        <v>17</v>
      </c>
      <c r="I72" t="s">
        <v>12</v>
      </c>
      <c r="J72">
        <v>0.144289</v>
      </c>
      <c r="K72">
        <v>0.478792</v>
      </c>
      <c r="L72">
        <f t="shared" ref="L72" si="29">_xlfn.STDEV.S(K71:K80)</f>
        <v>1.1540040003782E-2</v>
      </c>
    </row>
    <row r="73" spans="1:12">
      <c r="A73" t="s">
        <v>17</v>
      </c>
      <c r="B73" t="s">
        <v>12</v>
      </c>
      <c r="C73">
        <v>0.147254</v>
      </c>
      <c r="D73">
        <v>1.0841190000000001</v>
      </c>
      <c r="H73" t="s">
        <v>17</v>
      </c>
      <c r="I73" t="s">
        <v>12</v>
      </c>
      <c r="J73">
        <v>0.144289</v>
      </c>
      <c r="K73">
        <v>0.48597899999999999</v>
      </c>
    </row>
    <row r="74" spans="1:12">
      <c r="A74" t="s">
        <v>17</v>
      </c>
      <c r="B74" t="s">
        <v>12</v>
      </c>
      <c r="C74">
        <v>0.147254</v>
      </c>
      <c r="D74">
        <v>1.071842</v>
      </c>
      <c r="H74" t="s">
        <v>17</v>
      </c>
      <c r="I74" t="s">
        <v>12</v>
      </c>
      <c r="J74">
        <v>0.144289</v>
      </c>
      <c r="K74">
        <v>0.48423500000000003</v>
      </c>
    </row>
    <row r="75" spans="1:12">
      <c r="A75" t="s">
        <v>17</v>
      </c>
      <c r="B75" t="s">
        <v>12</v>
      </c>
      <c r="C75">
        <v>0.147254</v>
      </c>
      <c r="D75">
        <v>1.0767009999999999</v>
      </c>
      <c r="H75" t="s">
        <v>17</v>
      </c>
      <c r="I75" t="s">
        <v>12</v>
      </c>
      <c r="J75">
        <v>0.144289</v>
      </c>
      <c r="K75">
        <v>0.48017799999999999</v>
      </c>
    </row>
    <row r="76" spans="1:12">
      <c r="A76" t="s">
        <v>17</v>
      </c>
      <c r="B76" t="s">
        <v>12</v>
      </c>
      <c r="C76">
        <v>0.147254</v>
      </c>
      <c r="D76">
        <v>1.0725579999999999</v>
      </c>
      <c r="H76" t="s">
        <v>17</v>
      </c>
      <c r="I76" t="s">
        <v>12</v>
      </c>
      <c r="J76">
        <v>0.144289</v>
      </c>
      <c r="K76">
        <v>0.47245199999999998</v>
      </c>
    </row>
    <row r="77" spans="1:12">
      <c r="A77" t="s">
        <v>17</v>
      </c>
      <c r="B77" t="s">
        <v>12</v>
      </c>
      <c r="C77">
        <v>0.147254</v>
      </c>
      <c r="D77">
        <v>1.0767990000000001</v>
      </c>
      <c r="H77" t="s">
        <v>17</v>
      </c>
      <c r="I77" t="s">
        <v>12</v>
      </c>
      <c r="J77">
        <v>0.144289</v>
      </c>
      <c r="K77">
        <v>0.48417399999999999</v>
      </c>
    </row>
    <row r="78" spans="1:12">
      <c r="A78" t="s">
        <v>17</v>
      </c>
      <c r="B78" t="s">
        <v>12</v>
      </c>
      <c r="C78">
        <v>0.147254</v>
      </c>
      <c r="D78">
        <v>1.0710109999999999</v>
      </c>
      <c r="H78" t="s">
        <v>17</v>
      </c>
      <c r="I78" t="s">
        <v>12</v>
      </c>
      <c r="J78">
        <v>0.144289</v>
      </c>
      <c r="K78">
        <v>0.47543000000000002</v>
      </c>
    </row>
    <row r="79" spans="1:12">
      <c r="A79" t="s">
        <v>17</v>
      </c>
      <c r="B79" t="s">
        <v>12</v>
      </c>
      <c r="C79">
        <v>0.147254</v>
      </c>
      <c r="D79">
        <v>1.074848</v>
      </c>
      <c r="H79" t="s">
        <v>17</v>
      </c>
      <c r="I79" t="s">
        <v>12</v>
      </c>
      <c r="J79">
        <v>0.144289</v>
      </c>
      <c r="K79">
        <v>0.50233099999999997</v>
      </c>
    </row>
    <row r="80" spans="1:12">
      <c r="A80" t="s">
        <v>17</v>
      </c>
      <c r="B80" t="s">
        <v>12</v>
      </c>
      <c r="C80">
        <v>0.147254</v>
      </c>
      <c r="D80">
        <v>1.092258</v>
      </c>
      <c r="H80" t="s">
        <v>17</v>
      </c>
      <c r="I80" t="s">
        <v>12</v>
      </c>
      <c r="J80">
        <v>0.144289</v>
      </c>
      <c r="K80">
        <v>0.50758300000000001</v>
      </c>
    </row>
    <row r="81" spans="1:12">
      <c r="A81" t="s">
        <v>17</v>
      </c>
      <c r="B81" t="s">
        <v>15</v>
      </c>
      <c r="C81">
        <v>0.15118100000000001</v>
      </c>
      <c r="D81">
        <v>1.0888249999999999</v>
      </c>
      <c r="E81">
        <f t="shared" ref="E81" si="30">AVERAGE(D81:D90)</f>
        <v>1.0810096</v>
      </c>
      <c r="H81" t="s">
        <v>17</v>
      </c>
      <c r="I81" t="s">
        <v>15</v>
      </c>
      <c r="J81">
        <v>0.16999900000000001</v>
      </c>
      <c r="K81">
        <v>0.51331599999999999</v>
      </c>
      <c r="L81">
        <f t="shared" ref="L81" si="31">AVERAGE(K81:K90)</f>
        <v>0.48824520000000005</v>
      </c>
    </row>
    <row r="82" spans="1:12">
      <c r="A82" t="s">
        <v>17</v>
      </c>
      <c r="B82" t="s">
        <v>15</v>
      </c>
      <c r="C82">
        <v>0.15118100000000001</v>
      </c>
      <c r="D82">
        <v>1.090001</v>
      </c>
      <c r="E82">
        <f t="shared" ref="E82" si="32">_xlfn.STDEV.S(D81:D90)</f>
        <v>5.8974055915386164E-3</v>
      </c>
      <c r="H82" t="s">
        <v>17</v>
      </c>
      <c r="I82" t="s">
        <v>15</v>
      </c>
      <c r="J82">
        <v>0.16999900000000001</v>
      </c>
      <c r="K82">
        <v>0.48501499999999997</v>
      </c>
      <c r="L82">
        <f t="shared" ref="L82" si="33">_xlfn.STDEV.S(K81:K90)</f>
        <v>1.4812166281660349E-2</v>
      </c>
    </row>
    <row r="83" spans="1:12">
      <c r="A83" t="s">
        <v>17</v>
      </c>
      <c r="B83" t="s">
        <v>15</v>
      </c>
      <c r="C83">
        <v>0.15118100000000001</v>
      </c>
      <c r="D83">
        <v>1.080014</v>
      </c>
      <c r="H83" t="s">
        <v>17</v>
      </c>
      <c r="I83" t="s">
        <v>15</v>
      </c>
      <c r="J83">
        <v>0.16999900000000001</v>
      </c>
      <c r="K83">
        <v>0.47503699999999999</v>
      </c>
    </row>
    <row r="84" spans="1:12">
      <c r="A84" t="s">
        <v>17</v>
      </c>
      <c r="B84" t="s">
        <v>15</v>
      </c>
      <c r="C84">
        <v>0.15118100000000001</v>
      </c>
      <c r="D84">
        <v>1.0729059999999999</v>
      </c>
      <c r="H84" t="s">
        <v>17</v>
      </c>
      <c r="I84" t="s">
        <v>15</v>
      </c>
      <c r="J84">
        <v>0.16999900000000001</v>
      </c>
      <c r="K84">
        <v>0.51091600000000004</v>
      </c>
    </row>
    <row r="85" spans="1:12">
      <c r="A85" t="s">
        <v>17</v>
      </c>
      <c r="B85" t="s">
        <v>15</v>
      </c>
      <c r="C85">
        <v>0.15118100000000001</v>
      </c>
      <c r="D85">
        <v>1.075048</v>
      </c>
      <c r="H85" t="s">
        <v>17</v>
      </c>
      <c r="I85" t="s">
        <v>15</v>
      </c>
      <c r="J85">
        <v>0.16999900000000001</v>
      </c>
      <c r="K85">
        <v>0.48018699999999997</v>
      </c>
    </row>
    <row r="86" spans="1:12">
      <c r="A86" t="s">
        <v>17</v>
      </c>
      <c r="B86" t="s">
        <v>15</v>
      </c>
      <c r="C86">
        <v>0.15118100000000001</v>
      </c>
      <c r="D86">
        <v>1.0845899999999999</v>
      </c>
      <c r="H86" t="s">
        <v>17</v>
      </c>
      <c r="I86" t="s">
        <v>15</v>
      </c>
      <c r="J86">
        <v>0.16999900000000001</v>
      </c>
      <c r="K86">
        <v>0.50231999999999999</v>
      </c>
    </row>
    <row r="87" spans="1:12">
      <c r="A87" t="s">
        <v>17</v>
      </c>
      <c r="B87" t="s">
        <v>15</v>
      </c>
      <c r="C87">
        <v>0.15118100000000001</v>
      </c>
      <c r="D87">
        <v>1.0741480000000001</v>
      </c>
      <c r="H87" t="s">
        <v>17</v>
      </c>
      <c r="I87" t="s">
        <v>15</v>
      </c>
      <c r="J87">
        <v>0.16999900000000001</v>
      </c>
      <c r="K87">
        <v>0.47539199999999998</v>
      </c>
    </row>
    <row r="88" spans="1:12">
      <c r="A88" t="s">
        <v>17</v>
      </c>
      <c r="B88" t="s">
        <v>15</v>
      </c>
      <c r="C88">
        <v>0.15118100000000001</v>
      </c>
      <c r="D88">
        <v>1.079291</v>
      </c>
      <c r="H88" t="s">
        <v>17</v>
      </c>
      <c r="I88" t="s">
        <v>15</v>
      </c>
      <c r="J88">
        <v>0.16999900000000001</v>
      </c>
      <c r="K88">
        <v>0.48137600000000003</v>
      </c>
    </row>
    <row r="89" spans="1:12">
      <c r="A89" t="s">
        <v>17</v>
      </c>
      <c r="B89" t="s">
        <v>15</v>
      </c>
      <c r="C89">
        <v>0.15118100000000001</v>
      </c>
      <c r="D89">
        <v>1.082028</v>
      </c>
      <c r="H89" t="s">
        <v>17</v>
      </c>
      <c r="I89" t="s">
        <v>15</v>
      </c>
      <c r="J89">
        <v>0.16999900000000001</v>
      </c>
      <c r="K89">
        <v>0.48235699999999998</v>
      </c>
    </row>
    <row r="90" spans="1:12">
      <c r="A90" t="s">
        <v>17</v>
      </c>
      <c r="B90" t="s">
        <v>15</v>
      </c>
      <c r="C90">
        <v>0.15118100000000001</v>
      </c>
      <c r="D90">
        <v>1.083245</v>
      </c>
      <c r="H90" t="s">
        <v>17</v>
      </c>
      <c r="I90" t="s">
        <v>15</v>
      </c>
      <c r="J90">
        <v>0.16999900000000001</v>
      </c>
      <c r="K90">
        <v>0.47653600000000002</v>
      </c>
    </row>
    <row r="91" spans="1:12">
      <c r="A91" t="s">
        <v>17</v>
      </c>
      <c r="B91" t="s">
        <v>17</v>
      </c>
      <c r="C91">
        <v>0.2787</v>
      </c>
      <c r="D91">
        <v>1.0773280000000001</v>
      </c>
      <c r="E91">
        <f t="shared" ref="E91" si="34">AVERAGE(D91:D100)</f>
        <v>1.0742022</v>
      </c>
      <c r="H91" t="s">
        <v>17</v>
      </c>
      <c r="I91" t="s">
        <v>17</v>
      </c>
      <c r="J91">
        <v>0.283192</v>
      </c>
      <c r="K91">
        <v>0.47706900000000002</v>
      </c>
      <c r="L91">
        <f t="shared" ref="L91" si="35">AVERAGE(K91:K100)</f>
        <v>0.52756219999999998</v>
      </c>
    </row>
    <row r="92" spans="1:12">
      <c r="A92" t="s">
        <v>17</v>
      </c>
      <c r="B92" t="s">
        <v>17</v>
      </c>
      <c r="C92">
        <v>0.2787</v>
      </c>
      <c r="D92">
        <v>1.07541</v>
      </c>
      <c r="E92">
        <f t="shared" ref="E92" si="36">_xlfn.STDEV.S(D91:D100)</f>
        <v>8.1340638579030598E-3</v>
      </c>
      <c r="H92" t="s">
        <v>17</v>
      </c>
      <c r="I92" t="s">
        <v>17</v>
      </c>
      <c r="J92">
        <v>0.283192</v>
      </c>
      <c r="K92">
        <v>0.48417700000000002</v>
      </c>
      <c r="L92">
        <f t="shared" ref="L92" si="37">_xlfn.STDEV.S(K91:K100)</f>
        <v>6.1316993034920601E-2</v>
      </c>
    </row>
    <row r="93" spans="1:12">
      <c r="A93" t="s">
        <v>17</v>
      </c>
      <c r="B93" t="s">
        <v>17</v>
      </c>
      <c r="C93">
        <v>0.2787</v>
      </c>
      <c r="D93">
        <v>1.074098</v>
      </c>
      <c r="H93" t="s">
        <v>17</v>
      </c>
      <c r="I93" t="s">
        <v>17</v>
      </c>
      <c r="J93">
        <v>0.283192</v>
      </c>
      <c r="K93">
        <v>0.479742</v>
      </c>
    </row>
    <row r="94" spans="1:12">
      <c r="A94" t="s">
        <v>17</v>
      </c>
      <c r="B94" t="s">
        <v>17</v>
      </c>
      <c r="C94">
        <v>0.2787</v>
      </c>
      <c r="D94">
        <v>1.085496</v>
      </c>
      <c r="H94" t="s">
        <v>17</v>
      </c>
      <c r="I94" t="s">
        <v>17</v>
      </c>
      <c r="J94">
        <v>0.283192</v>
      </c>
      <c r="K94">
        <v>0.47179599999999999</v>
      </c>
    </row>
    <row r="95" spans="1:12">
      <c r="A95" t="s">
        <v>17</v>
      </c>
      <c r="B95" t="s">
        <v>17</v>
      </c>
      <c r="C95">
        <v>0.2787</v>
      </c>
      <c r="D95">
        <v>1.0689219999999999</v>
      </c>
      <c r="H95" t="s">
        <v>17</v>
      </c>
      <c r="I95" t="s">
        <v>17</v>
      </c>
      <c r="J95">
        <v>0.283192</v>
      </c>
      <c r="K95">
        <v>0.52667299999999995</v>
      </c>
    </row>
    <row r="96" spans="1:12">
      <c r="A96" t="s">
        <v>17</v>
      </c>
      <c r="B96" t="s">
        <v>17</v>
      </c>
      <c r="C96">
        <v>0.2787</v>
      </c>
      <c r="D96">
        <v>1.064276</v>
      </c>
      <c r="H96" t="s">
        <v>17</v>
      </c>
      <c r="I96" t="s">
        <v>17</v>
      </c>
      <c r="J96">
        <v>0.283192</v>
      </c>
      <c r="K96">
        <v>0.543906</v>
      </c>
    </row>
    <row r="97" spans="1:12">
      <c r="A97" t="s">
        <v>17</v>
      </c>
      <c r="B97" t="s">
        <v>17</v>
      </c>
      <c r="C97">
        <v>0.2787</v>
      </c>
      <c r="D97">
        <v>1.063121</v>
      </c>
      <c r="H97" t="s">
        <v>17</v>
      </c>
      <c r="I97" t="s">
        <v>17</v>
      </c>
      <c r="J97">
        <v>0.283192</v>
      </c>
      <c r="K97">
        <v>0.48538500000000001</v>
      </c>
    </row>
    <row r="98" spans="1:12">
      <c r="A98" t="s">
        <v>17</v>
      </c>
      <c r="B98" t="s">
        <v>17</v>
      </c>
      <c r="C98">
        <v>0.2787</v>
      </c>
      <c r="D98">
        <v>1.0882620000000001</v>
      </c>
      <c r="H98" t="s">
        <v>17</v>
      </c>
      <c r="I98" t="s">
        <v>17</v>
      </c>
      <c r="J98">
        <v>0.283192</v>
      </c>
      <c r="K98">
        <v>0.64369799999999999</v>
      </c>
    </row>
    <row r="99" spans="1:12">
      <c r="A99" t="s">
        <v>17</v>
      </c>
      <c r="B99" t="s">
        <v>17</v>
      </c>
      <c r="C99">
        <v>0.2787</v>
      </c>
      <c r="D99">
        <v>1.0740320000000001</v>
      </c>
      <c r="H99" t="s">
        <v>17</v>
      </c>
      <c r="I99" t="s">
        <v>17</v>
      </c>
      <c r="J99">
        <v>0.283192</v>
      </c>
      <c r="K99">
        <v>0.61790299999999998</v>
      </c>
    </row>
    <row r="100" spans="1:12">
      <c r="A100" t="s">
        <v>17</v>
      </c>
      <c r="B100" t="s">
        <v>17</v>
      </c>
      <c r="C100">
        <v>0.2787</v>
      </c>
      <c r="D100">
        <v>1.0710770000000001</v>
      </c>
      <c r="H100" t="s">
        <v>17</v>
      </c>
      <c r="I100" t="s">
        <v>17</v>
      </c>
      <c r="J100">
        <v>0.283192</v>
      </c>
      <c r="K100">
        <v>0.54527300000000001</v>
      </c>
    </row>
    <row r="101" spans="1:12">
      <c r="A101" t="s">
        <v>17</v>
      </c>
      <c r="B101" t="s">
        <v>14</v>
      </c>
      <c r="C101">
        <v>0.14008899999999999</v>
      </c>
      <c r="D101">
        <v>1.0682050000000001</v>
      </c>
      <c r="E101">
        <f t="shared" ref="E101" si="38">AVERAGE(D101:D110)</f>
        <v>1.0685841</v>
      </c>
      <c r="H101" t="s">
        <v>17</v>
      </c>
      <c r="I101" t="s">
        <v>14</v>
      </c>
      <c r="J101">
        <v>0.15104100000000001</v>
      </c>
      <c r="K101">
        <v>0.48200799999999999</v>
      </c>
      <c r="L101">
        <f t="shared" ref="L101" si="39">AVERAGE(K101:K110)</f>
        <v>0.47681230000000002</v>
      </c>
    </row>
    <row r="102" spans="1:12">
      <c r="A102" t="s">
        <v>17</v>
      </c>
      <c r="B102" t="s">
        <v>14</v>
      </c>
      <c r="C102">
        <v>0.14008899999999999</v>
      </c>
      <c r="D102">
        <v>1.0674539999999999</v>
      </c>
      <c r="E102">
        <f t="shared" ref="E102" si="40">_xlfn.STDEV.S(D101:D110)</f>
        <v>5.3650731267668589E-3</v>
      </c>
      <c r="H102" t="s">
        <v>17</v>
      </c>
      <c r="I102" t="s">
        <v>14</v>
      </c>
      <c r="J102">
        <v>0.15104100000000001</v>
      </c>
      <c r="K102">
        <v>0.47274100000000002</v>
      </c>
      <c r="L102">
        <f t="shared" ref="L102" si="41">_xlfn.STDEV.S(K101:K110)</f>
        <v>7.9125092950621274E-3</v>
      </c>
    </row>
    <row r="103" spans="1:12">
      <c r="A103" t="s">
        <v>17</v>
      </c>
      <c r="B103" t="s">
        <v>14</v>
      </c>
      <c r="C103">
        <v>0.14008899999999999</v>
      </c>
      <c r="D103">
        <v>1.0619879999999999</v>
      </c>
      <c r="H103" t="s">
        <v>17</v>
      </c>
      <c r="I103" t="s">
        <v>14</v>
      </c>
      <c r="J103">
        <v>0.15104100000000001</v>
      </c>
      <c r="K103">
        <v>0.46993000000000001</v>
      </c>
    </row>
    <row r="104" spans="1:12">
      <c r="A104" t="s">
        <v>17</v>
      </c>
      <c r="B104" t="s">
        <v>14</v>
      </c>
      <c r="C104">
        <v>0.14008899999999999</v>
      </c>
      <c r="D104">
        <v>1.067404</v>
      </c>
      <c r="H104" t="s">
        <v>17</v>
      </c>
      <c r="I104" t="s">
        <v>14</v>
      </c>
      <c r="J104">
        <v>0.15104100000000001</v>
      </c>
      <c r="K104">
        <v>0.47377399999999997</v>
      </c>
    </row>
    <row r="105" spans="1:12">
      <c r="A105" t="s">
        <v>17</v>
      </c>
      <c r="B105" t="s">
        <v>14</v>
      </c>
      <c r="C105">
        <v>0.14008899999999999</v>
      </c>
      <c r="D105">
        <v>1.063736</v>
      </c>
      <c r="H105" t="s">
        <v>17</v>
      </c>
      <c r="I105" t="s">
        <v>14</v>
      </c>
      <c r="J105">
        <v>0.15104100000000001</v>
      </c>
      <c r="K105">
        <v>0.49730600000000003</v>
      </c>
    </row>
    <row r="106" spans="1:12">
      <c r="A106" t="s">
        <v>17</v>
      </c>
      <c r="B106" t="s">
        <v>14</v>
      </c>
      <c r="C106">
        <v>0.14008899999999999</v>
      </c>
      <c r="D106">
        <v>1.068865</v>
      </c>
      <c r="H106" t="s">
        <v>17</v>
      </c>
      <c r="I106" t="s">
        <v>14</v>
      </c>
      <c r="J106">
        <v>0.15104100000000001</v>
      </c>
      <c r="K106">
        <v>0.47504999999999997</v>
      </c>
    </row>
    <row r="107" spans="1:12">
      <c r="A107" t="s">
        <v>17</v>
      </c>
      <c r="B107" t="s">
        <v>14</v>
      </c>
      <c r="C107">
        <v>0.14008899999999999</v>
      </c>
      <c r="D107">
        <v>1.0761210000000001</v>
      </c>
      <c r="H107" t="s">
        <v>17</v>
      </c>
      <c r="I107" t="s">
        <v>14</v>
      </c>
      <c r="J107">
        <v>0.15104100000000001</v>
      </c>
      <c r="K107">
        <v>0.47397</v>
      </c>
    </row>
    <row r="108" spans="1:12">
      <c r="A108" t="s">
        <v>17</v>
      </c>
      <c r="B108" t="s">
        <v>14</v>
      </c>
      <c r="C108">
        <v>0.14008899999999999</v>
      </c>
      <c r="D108">
        <v>1.066192</v>
      </c>
      <c r="H108" t="s">
        <v>17</v>
      </c>
      <c r="I108" t="s">
        <v>14</v>
      </c>
      <c r="J108">
        <v>0.15104100000000001</v>
      </c>
      <c r="K108">
        <v>0.47147099999999997</v>
      </c>
    </row>
    <row r="109" spans="1:12">
      <c r="A109" t="s">
        <v>17</v>
      </c>
      <c r="B109" t="s">
        <v>14</v>
      </c>
      <c r="C109">
        <v>0.14008899999999999</v>
      </c>
      <c r="D109">
        <v>1.0795980000000001</v>
      </c>
      <c r="H109" t="s">
        <v>17</v>
      </c>
      <c r="I109" t="s">
        <v>14</v>
      </c>
      <c r="J109">
        <v>0.15104100000000001</v>
      </c>
      <c r="K109">
        <v>0.47492099999999998</v>
      </c>
    </row>
    <row r="110" spans="1:12">
      <c r="A110" t="s">
        <v>17</v>
      </c>
      <c r="B110" t="s">
        <v>14</v>
      </c>
      <c r="C110">
        <v>0.14008899999999999</v>
      </c>
      <c r="D110">
        <v>1.0662780000000001</v>
      </c>
      <c r="H110" t="s">
        <v>17</v>
      </c>
      <c r="I110" t="s">
        <v>14</v>
      </c>
      <c r="J110">
        <v>0.15104100000000001</v>
      </c>
      <c r="K110">
        <v>0.47695199999999999</v>
      </c>
    </row>
    <row r="111" spans="1:12">
      <c r="A111" t="s">
        <v>17</v>
      </c>
      <c r="B111" t="s">
        <v>16</v>
      </c>
      <c r="C111">
        <v>0.24368699999999999</v>
      </c>
      <c r="D111">
        <v>1.082422</v>
      </c>
      <c r="E111">
        <f t="shared" ref="E111" si="42">AVERAGE(D111:D120)</f>
        <v>1.0696755000000002</v>
      </c>
      <c r="H111" t="s">
        <v>17</v>
      </c>
      <c r="I111" t="s">
        <v>16</v>
      </c>
      <c r="J111">
        <v>0.24467800000000001</v>
      </c>
      <c r="K111">
        <v>0.58194199999999996</v>
      </c>
      <c r="L111">
        <f t="shared" ref="L111" si="43">AVERAGE(K111:K120)</f>
        <v>0.53119749999999999</v>
      </c>
    </row>
    <row r="112" spans="1:12">
      <c r="A112" t="s">
        <v>17</v>
      </c>
      <c r="B112" t="s">
        <v>16</v>
      </c>
      <c r="C112">
        <v>0.24368699999999999</v>
      </c>
      <c r="D112">
        <v>1.0747880000000001</v>
      </c>
      <c r="E112">
        <f t="shared" ref="E112" si="44">_xlfn.STDEV.S(D111:D120)</f>
        <v>5.9587471324842418E-3</v>
      </c>
      <c r="H112" t="s">
        <v>17</v>
      </c>
      <c r="I112" t="s">
        <v>16</v>
      </c>
      <c r="J112">
        <v>0.24467800000000001</v>
      </c>
      <c r="K112">
        <v>0.60626100000000005</v>
      </c>
      <c r="L112">
        <f t="shared" ref="L112" si="45">_xlfn.STDEV.S(K111:K120)</f>
        <v>6.7314447160323129E-2</v>
      </c>
    </row>
    <row r="113" spans="1:12">
      <c r="A113" t="s">
        <v>17</v>
      </c>
      <c r="B113" t="s">
        <v>16</v>
      </c>
      <c r="C113">
        <v>0.24368699999999999</v>
      </c>
      <c r="D113">
        <v>1.065769</v>
      </c>
      <c r="H113" t="s">
        <v>17</v>
      </c>
      <c r="I113" t="s">
        <v>16</v>
      </c>
      <c r="J113">
        <v>0.24467800000000001</v>
      </c>
      <c r="K113">
        <v>0.49595899999999998</v>
      </c>
    </row>
    <row r="114" spans="1:12">
      <c r="A114" t="s">
        <v>17</v>
      </c>
      <c r="B114" t="s">
        <v>16</v>
      </c>
      <c r="C114">
        <v>0.24368699999999999</v>
      </c>
      <c r="D114">
        <v>1.0643339999999999</v>
      </c>
      <c r="H114" t="s">
        <v>17</v>
      </c>
      <c r="I114" t="s">
        <v>16</v>
      </c>
      <c r="J114">
        <v>0.24467800000000001</v>
      </c>
      <c r="K114">
        <v>0.472165</v>
      </c>
    </row>
    <row r="115" spans="1:12">
      <c r="A115" t="s">
        <v>17</v>
      </c>
      <c r="B115" t="s">
        <v>16</v>
      </c>
      <c r="C115">
        <v>0.24368699999999999</v>
      </c>
      <c r="D115">
        <v>1.0707249999999999</v>
      </c>
      <c r="H115" t="s">
        <v>17</v>
      </c>
      <c r="I115" t="s">
        <v>16</v>
      </c>
      <c r="J115">
        <v>0.24467800000000001</v>
      </c>
      <c r="K115">
        <v>0.46954499999999999</v>
      </c>
    </row>
    <row r="116" spans="1:12">
      <c r="A116" t="s">
        <v>17</v>
      </c>
      <c r="B116" t="s">
        <v>16</v>
      </c>
      <c r="C116">
        <v>0.24368699999999999</v>
      </c>
      <c r="D116">
        <v>1.0640229999999999</v>
      </c>
      <c r="H116" t="s">
        <v>17</v>
      </c>
      <c r="I116" t="s">
        <v>16</v>
      </c>
      <c r="J116">
        <v>0.24467800000000001</v>
      </c>
      <c r="K116">
        <v>0.47279300000000002</v>
      </c>
    </row>
    <row r="117" spans="1:12">
      <c r="A117" t="s">
        <v>17</v>
      </c>
      <c r="B117" t="s">
        <v>16</v>
      </c>
      <c r="C117">
        <v>0.24368699999999999</v>
      </c>
      <c r="D117">
        <v>1.0653060000000001</v>
      </c>
      <c r="H117" t="s">
        <v>17</v>
      </c>
      <c r="I117" t="s">
        <v>16</v>
      </c>
      <c r="J117">
        <v>0.24467800000000001</v>
      </c>
      <c r="K117">
        <v>0.47178900000000001</v>
      </c>
    </row>
    <row r="118" spans="1:12">
      <c r="A118" t="s">
        <v>17</v>
      </c>
      <c r="B118" t="s">
        <v>16</v>
      </c>
      <c r="C118">
        <v>0.24368699999999999</v>
      </c>
      <c r="D118">
        <v>1.0649679999999999</v>
      </c>
      <c r="H118" t="s">
        <v>17</v>
      </c>
      <c r="I118" t="s">
        <v>16</v>
      </c>
      <c r="J118">
        <v>0.24467800000000001</v>
      </c>
      <c r="K118">
        <v>0.49965399999999999</v>
      </c>
    </row>
    <row r="119" spans="1:12">
      <c r="A119" t="s">
        <v>17</v>
      </c>
      <c r="B119" t="s">
        <v>16</v>
      </c>
      <c r="C119">
        <v>0.24368699999999999</v>
      </c>
      <c r="D119">
        <v>1.072255</v>
      </c>
      <c r="H119" t="s">
        <v>17</v>
      </c>
      <c r="I119" t="s">
        <v>16</v>
      </c>
      <c r="J119">
        <v>0.24467800000000001</v>
      </c>
      <c r="K119">
        <v>0.62224000000000002</v>
      </c>
    </row>
    <row r="120" spans="1:12">
      <c r="A120" t="s">
        <v>17</v>
      </c>
      <c r="B120" t="s">
        <v>16</v>
      </c>
      <c r="C120">
        <v>0.24368699999999999</v>
      </c>
      <c r="D120">
        <v>1.072165</v>
      </c>
      <c r="H120" t="s">
        <v>17</v>
      </c>
      <c r="I120" t="s">
        <v>16</v>
      </c>
      <c r="J120">
        <v>0.24467800000000001</v>
      </c>
      <c r="K120">
        <v>0.61962700000000004</v>
      </c>
    </row>
    <row r="121" spans="1:12">
      <c r="A121" t="s">
        <v>17</v>
      </c>
      <c r="B121" t="s">
        <v>13</v>
      </c>
      <c r="C121">
        <v>0.13910600000000001</v>
      </c>
      <c r="D121">
        <v>1.0711200000000001</v>
      </c>
      <c r="E121">
        <f t="shared" ref="E121" si="46">AVERAGE(D121:D130)</f>
        <v>1.0755025</v>
      </c>
      <c r="H121" t="s">
        <v>17</v>
      </c>
      <c r="I121" t="s">
        <v>13</v>
      </c>
      <c r="J121">
        <v>0.139849</v>
      </c>
      <c r="K121">
        <v>0.49770900000000001</v>
      </c>
      <c r="L121">
        <f t="shared" ref="L121" si="47">AVERAGE(K121:K130)</f>
        <v>0.50320920000000002</v>
      </c>
    </row>
    <row r="122" spans="1:12">
      <c r="A122" t="s">
        <v>17</v>
      </c>
      <c r="B122" t="s">
        <v>13</v>
      </c>
      <c r="C122">
        <v>0.13910600000000001</v>
      </c>
      <c r="D122">
        <v>1.0708789999999999</v>
      </c>
      <c r="E122">
        <f t="shared" ref="E122" si="48">_xlfn.STDEV.S(D121:D130)</f>
        <v>6.4704457213806332E-3</v>
      </c>
      <c r="H122" t="s">
        <v>17</v>
      </c>
      <c r="I122" t="s">
        <v>13</v>
      </c>
      <c r="J122">
        <v>0.139849</v>
      </c>
      <c r="K122">
        <v>0.53617000000000004</v>
      </c>
      <c r="L122">
        <f t="shared" ref="L122" si="49">_xlfn.STDEV.S(K121:K130)</f>
        <v>1.6589776375158828E-2</v>
      </c>
    </row>
    <row r="123" spans="1:12">
      <c r="A123" t="s">
        <v>17</v>
      </c>
      <c r="B123" t="s">
        <v>13</v>
      </c>
      <c r="C123">
        <v>0.13910600000000001</v>
      </c>
      <c r="D123">
        <v>1.076203</v>
      </c>
      <c r="H123" t="s">
        <v>17</v>
      </c>
      <c r="I123" t="s">
        <v>13</v>
      </c>
      <c r="J123">
        <v>0.139849</v>
      </c>
      <c r="K123">
        <v>0.51756199999999997</v>
      </c>
    </row>
    <row r="124" spans="1:12">
      <c r="A124" t="s">
        <v>17</v>
      </c>
      <c r="B124" t="s">
        <v>13</v>
      </c>
      <c r="C124">
        <v>0.13910600000000001</v>
      </c>
      <c r="D124">
        <v>1.069831</v>
      </c>
      <c r="H124" t="s">
        <v>17</v>
      </c>
      <c r="I124" t="s">
        <v>13</v>
      </c>
      <c r="J124">
        <v>0.139849</v>
      </c>
      <c r="K124">
        <v>0.49627599999999999</v>
      </c>
    </row>
    <row r="125" spans="1:12">
      <c r="A125" t="s">
        <v>17</v>
      </c>
      <c r="B125" t="s">
        <v>13</v>
      </c>
      <c r="C125">
        <v>0.13910600000000001</v>
      </c>
      <c r="D125">
        <v>1.0845119999999999</v>
      </c>
      <c r="H125" t="s">
        <v>17</v>
      </c>
      <c r="I125" t="s">
        <v>13</v>
      </c>
      <c r="J125">
        <v>0.139849</v>
      </c>
      <c r="K125">
        <v>0.48905399999999999</v>
      </c>
    </row>
    <row r="126" spans="1:12">
      <c r="A126" t="s">
        <v>17</v>
      </c>
      <c r="B126" t="s">
        <v>13</v>
      </c>
      <c r="C126">
        <v>0.13910600000000001</v>
      </c>
      <c r="D126">
        <v>1.0757950000000001</v>
      </c>
      <c r="H126" t="s">
        <v>17</v>
      </c>
      <c r="I126" t="s">
        <v>13</v>
      </c>
      <c r="J126">
        <v>0.139849</v>
      </c>
      <c r="K126">
        <v>0.483375</v>
      </c>
    </row>
    <row r="127" spans="1:12">
      <c r="A127" t="s">
        <v>17</v>
      </c>
      <c r="B127" t="s">
        <v>13</v>
      </c>
      <c r="C127">
        <v>0.13910600000000001</v>
      </c>
      <c r="D127">
        <v>1.0825579999999999</v>
      </c>
      <c r="H127" t="s">
        <v>17</v>
      </c>
      <c r="I127" t="s">
        <v>13</v>
      </c>
      <c r="J127">
        <v>0.139849</v>
      </c>
      <c r="K127">
        <v>0.51466400000000001</v>
      </c>
    </row>
    <row r="128" spans="1:12">
      <c r="A128" t="s">
        <v>17</v>
      </c>
      <c r="B128" t="s">
        <v>13</v>
      </c>
      <c r="C128">
        <v>0.13910600000000001</v>
      </c>
      <c r="D128">
        <v>1.0770500000000001</v>
      </c>
      <c r="H128" t="s">
        <v>17</v>
      </c>
      <c r="I128" t="s">
        <v>13</v>
      </c>
      <c r="J128">
        <v>0.139849</v>
      </c>
      <c r="K128">
        <v>0.51344900000000004</v>
      </c>
    </row>
    <row r="129" spans="1:12">
      <c r="A129" t="s">
        <v>17</v>
      </c>
      <c r="B129" t="s">
        <v>13</v>
      </c>
      <c r="C129">
        <v>0.13910600000000001</v>
      </c>
      <c r="D129">
        <v>1.064527</v>
      </c>
      <c r="H129" t="s">
        <v>17</v>
      </c>
      <c r="I129" t="s">
        <v>13</v>
      </c>
      <c r="J129">
        <v>0.139849</v>
      </c>
      <c r="K129">
        <v>0.48864800000000003</v>
      </c>
    </row>
    <row r="130" spans="1:12">
      <c r="A130" t="s">
        <v>17</v>
      </c>
      <c r="B130" t="s">
        <v>13</v>
      </c>
      <c r="C130">
        <v>0.13910600000000001</v>
      </c>
      <c r="D130">
        <v>1.0825499999999999</v>
      </c>
      <c r="H130" t="s">
        <v>17</v>
      </c>
      <c r="I130" t="s">
        <v>13</v>
      </c>
      <c r="J130">
        <v>0.139849</v>
      </c>
      <c r="K130">
        <v>0.49518499999999999</v>
      </c>
    </row>
    <row r="131" spans="1:12">
      <c r="A131" t="s">
        <v>14</v>
      </c>
      <c r="B131" t="s">
        <v>14</v>
      </c>
      <c r="C131">
        <v>8.6700000000000004E-4</v>
      </c>
      <c r="D131">
        <v>3.8699999999999997E-4</v>
      </c>
      <c r="E131">
        <f t="shared" ref="E131" si="50">AVERAGE(D131:D140)</f>
        <v>3.8230000000000002E-4</v>
      </c>
      <c r="H131" t="s">
        <v>14</v>
      </c>
      <c r="I131" t="s">
        <v>14</v>
      </c>
      <c r="J131">
        <v>9.0799999999999995E-4</v>
      </c>
      <c r="K131">
        <v>4.7100000000000001E-4</v>
      </c>
      <c r="L131">
        <f t="shared" ref="L131" si="51">AVERAGE(K131:K140)</f>
        <v>4.7410000000000003E-4</v>
      </c>
    </row>
    <row r="132" spans="1:12">
      <c r="A132" t="s">
        <v>14</v>
      </c>
      <c r="B132" t="s">
        <v>14</v>
      </c>
      <c r="C132">
        <v>8.6700000000000004E-4</v>
      </c>
      <c r="D132">
        <v>3.77E-4</v>
      </c>
      <c r="E132">
        <f t="shared" ref="E132" si="52">_xlfn.STDEV.S(D131:D140)</f>
        <v>7.3037281195595213E-6</v>
      </c>
      <c r="H132" t="s">
        <v>14</v>
      </c>
      <c r="I132" t="s">
        <v>14</v>
      </c>
      <c r="J132">
        <v>9.0799999999999995E-4</v>
      </c>
      <c r="K132">
        <v>4.7899999999999999E-4</v>
      </c>
      <c r="L132">
        <f t="shared" ref="L132" si="53">_xlfn.STDEV.S(K131:K140)</f>
        <v>5.7629082164399545E-6</v>
      </c>
    </row>
    <row r="133" spans="1:12">
      <c r="A133" t="s">
        <v>14</v>
      </c>
      <c r="B133" t="s">
        <v>14</v>
      </c>
      <c r="C133">
        <v>8.6700000000000004E-4</v>
      </c>
      <c r="D133">
        <v>3.9500000000000001E-4</v>
      </c>
      <c r="H133" t="s">
        <v>14</v>
      </c>
      <c r="I133" t="s">
        <v>14</v>
      </c>
      <c r="J133">
        <v>9.0799999999999995E-4</v>
      </c>
      <c r="K133">
        <v>4.6999999999999999E-4</v>
      </c>
    </row>
    <row r="134" spans="1:12">
      <c r="A134" t="s">
        <v>14</v>
      </c>
      <c r="B134" t="s">
        <v>14</v>
      </c>
      <c r="C134">
        <v>8.6700000000000004E-4</v>
      </c>
      <c r="D134">
        <v>3.77E-4</v>
      </c>
      <c r="H134" t="s">
        <v>14</v>
      </c>
      <c r="I134" t="s">
        <v>14</v>
      </c>
      <c r="J134">
        <v>9.0799999999999995E-4</v>
      </c>
      <c r="K134">
        <v>4.86E-4</v>
      </c>
    </row>
    <row r="135" spans="1:12">
      <c r="A135" t="s">
        <v>14</v>
      </c>
      <c r="B135" t="s">
        <v>14</v>
      </c>
      <c r="C135">
        <v>8.6700000000000004E-4</v>
      </c>
      <c r="D135">
        <v>3.77E-4</v>
      </c>
      <c r="H135" t="s">
        <v>14</v>
      </c>
      <c r="I135" t="s">
        <v>14</v>
      </c>
      <c r="J135">
        <v>9.0799999999999995E-4</v>
      </c>
      <c r="K135">
        <v>4.6999999999999999E-4</v>
      </c>
    </row>
    <row r="136" spans="1:12">
      <c r="A136" t="s">
        <v>14</v>
      </c>
      <c r="B136" t="s">
        <v>14</v>
      </c>
      <c r="C136">
        <v>8.6700000000000004E-4</v>
      </c>
      <c r="D136">
        <v>3.86E-4</v>
      </c>
      <c r="H136" t="s">
        <v>14</v>
      </c>
      <c r="I136" t="s">
        <v>14</v>
      </c>
      <c r="J136">
        <v>9.0799999999999995E-4</v>
      </c>
      <c r="K136">
        <v>4.6900000000000002E-4</v>
      </c>
    </row>
    <row r="137" spans="1:12">
      <c r="A137" t="s">
        <v>14</v>
      </c>
      <c r="B137" t="s">
        <v>14</v>
      </c>
      <c r="C137">
        <v>8.6700000000000004E-4</v>
      </c>
      <c r="D137">
        <v>3.77E-4</v>
      </c>
      <c r="H137" t="s">
        <v>14</v>
      </c>
      <c r="I137" t="s">
        <v>14</v>
      </c>
      <c r="J137">
        <v>9.0799999999999995E-4</v>
      </c>
      <c r="K137">
        <v>4.7800000000000002E-4</v>
      </c>
    </row>
    <row r="138" spans="1:12">
      <c r="A138" t="s">
        <v>14</v>
      </c>
      <c r="B138" t="s">
        <v>14</v>
      </c>
      <c r="C138">
        <v>8.6700000000000004E-4</v>
      </c>
      <c r="D138">
        <v>3.9300000000000001E-4</v>
      </c>
      <c r="H138" t="s">
        <v>14</v>
      </c>
      <c r="I138" t="s">
        <v>14</v>
      </c>
      <c r="J138">
        <v>9.0799999999999995E-4</v>
      </c>
      <c r="K138">
        <v>4.6999999999999999E-4</v>
      </c>
    </row>
    <row r="139" spans="1:12">
      <c r="A139" t="s">
        <v>14</v>
      </c>
      <c r="B139" t="s">
        <v>14</v>
      </c>
      <c r="C139">
        <v>8.6700000000000004E-4</v>
      </c>
      <c r="D139">
        <v>3.77E-4</v>
      </c>
      <c r="H139" t="s">
        <v>14</v>
      </c>
      <c r="I139" t="s">
        <v>14</v>
      </c>
      <c r="J139">
        <v>9.0799999999999995E-4</v>
      </c>
      <c r="K139">
        <v>4.7800000000000002E-4</v>
      </c>
    </row>
    <row r="140" spans="1:12">
      <c r="A140" t="s">
        <v>14</v>
      </c>
      <c r="B140" t="s">
        <v>14</v>
      </c>
      <c r="C140">
        <v>8.6700000000000004E-4</v>
      </c>
      <c r="D140">
        <v>3.77E-4</v>
      </c>
      <c r="H140" t="s">
        <v>14</v>
      </c>
      <c r="I140" t="s">
        <v>14</v>
      </c>
      <c r="J140">
        <v>9.0799999999999995E-4</v>
      </c>
      <c r="K140">
        <v>4.6999999999999999E-4</v>
      </c>
    </row>
    <row r="141" spans="1:12">
      <c r="A141" t="s">
        <v>14</v>
      </c>
      <c r="B141" t="s">
        <v>13</v>
      </c>
      <c r="C141">
        <v>5.3899999999999998E-4</v>
      </c>
      <c r="D141">
        <v>3.79E-4</v>
      </c>
      <c r="E141">
        <f t="shared" ref="E141" si="54">AVERAGE(D141:D150)</f>
        <v>3.8399999999999996E-4</v>
      </c>
      <c r="H141" t="s">
        <v>14</v>
      </c>
      <c r="I141" t="s">
        <v>13</v>
      </c>
      <c r="J141">
        <v>5.3499999999999999E-4</v>
      </c>
      <c r="K141">
        <v>4.5800000000000002E-4</v>
      </c>
      <c r="L141">
        <f t="shared" ref="L141" si="55">AVERAGE(K141:K150)</f>
        <v>4.618999999999999E-4</v>
      </c>
    </row>
    <row r="142" spans="1:12">
      <c r="A142" t="s">
        <v>14</v>
      </c>
      <c r="B142" t="s">
        <v>13</v>
      </c>
      <c r="C142">
        <v>5.3899999999999998E-4</v>
      </c>
      <c r="D142">
        <v>3.8900000000000002E-4</v>
      </c>
      <c r="E142">
        <f t="shared" ref="E142" si="56">_xlfn.STDEV.S(D141:D150)</f>
        <v>8.4590516936330047E-6</v>
      </c>
      <c r="H142" t="s">
        <v>14</v>
      </c>
      <c r="I142" t="s">
        <v>13</v>
      </c>
      <c r="J142">
        <v>5.3499999999999999E-4</v>
      </c>
      <c r="K142">
        <v>4.5600000000000003E-4</v>
      </c>
      <c r="L142">
        <f t="shared" ref="L142" si="57">_xlfn.STDEV.S(K141:K150)</f>
        <v>8.5042473048602029E-6</v>
      </c>
    </row>
    <row r="143" spans="1:12">
      <c r="A143" t="s">
        <v>14</v>
      </c>
      <c r="B143" t="s">
        <v>13</v>
      </c>
      <c r="C143">
        <v>5.3899999999999998E-4</v>
      </c>
      <c r="D143">
        <v>3.7800000000000003E-4</v>
      </c>
      <c r="H143" t="s">
        <v>14</v>
      </c>
      <c r="I143" t="s">
        <v>13</v>
      </c>
      <c r="J143">
        <v>5.3499999999999999E-4</v>
      </c>
      <c r="K143">
        <v>4.6500000000000003E-4</v>
      </c>
    </row>
    <row r="144" spans="1:12">
      <c r="A144" t="s">
        <v>14</v>
      </c>
      <c r="B144" t="s">
        <v>13</v>
      </c>
      <c r="C144">
        <v>5.3899999999999998E-4</v>
      </c>
      <c r="D144">
        <v>3.7800000000000003E-4</v>
      </c>
      <c r="H144" t="s">
        <v>14</v>
      </c>
      <c r="I144" t="s">
        <v>13</v>
      </c>
      <c r="J144">
        <v>5.3499999999999999E-4</v>
      </c>
      <c r="K144">
        <v>4.5600000000000003E-4</v>
      </c>
    </row>
    <row r="145" spans="1:12">
      <c r="A145" t="s">
        <v>14</v>
      </c>
      <c r="B145" t="s">
        <v>13</v>
      </c>
      <c r="C145">
        <v>5.3899999999999998E-4</v>
      </c>
      <c r="D145">
        <v>4.0099999999999999E-4</v>
      </c>
      <c r="H145" t="s">
        <v>14</v>
      </c>
      <c r="I145" t="s">
        <v>13</v>
      </c>
      <c r="J145">
        <v>5.3499999999999999E-4</v>
      </c>
      <c r="K145">
        <v>4.64E-4</v>
      </c>
    </row>
    <row r="146" spans="1:12">
      <c r="A146" t="s">
        <v>14</v>
      </c>
      <c r="B146" t="s">
        <v>13</v>
      </c>
      <c r="C146">
        <v>5.3899999999999998E-4</v>
      </c>
      <c r="D146">
        <v>3.7800000000000003E-4</v>
      </c>
      <c r="H146" t="s">
        <v>14</v>
      </c>
      <c r="I146" t="s">
        <v>13</v>
      </c>
      <c r="J146">
        <v>5.3499999999999999E-4</v>
      </c>
      <c r="K146">
        <v>4.5600000000000003E-4</v>
      </c>
    </row>
    <row r="147" spans="1:12">
      <c r="A147" t="s">
        <v>14</v>
      </c>
      <c r="B147" t="s">
        <v>13</v>
      </c>
      <c r="C147">
        <v>5.3899999999999998E-4</v>
      </c>
      <c r="D147">
        <v>3.9500000000000001E-4</v>
      </c>
      <c r="H147" t="s">
        <v>14</v>
      </c>
      <c r="I147" t="s">
        <v>13</v>
      </c>
      <c r="J147">
        <v>5.3499999999999999E-4</v>
      </c>
      <c r="K147">
        <v>4.7100000000000001E-4</v>
      </c>
    </row>
    <row r="148" spans="1:12">
      <c r="A148" t="s">
        <v>14</v>
      </c>
      <c r="B148" t="s">
        <v>13</v>
      </c>
      <c r="C148">
        <v>5.3899999999999998E-4</v>
      </c>
      <c r="D148">
        <v>3.7800000000000003E-4</v>
      </c>
      <c r="H148" t="s">
        <v>14</v>
      </c>
      <c r="I148" t="s">
        <v>13</v>
      </c>
      <c r="J148">
        <v>5.3499999999999999E-4</v>
      </c>
      <c r="K148">
        <v>4.5600000000000003E-4</v>
      </c>
    </row>
    <row r="149" spans="1:12">
      <c r="A149" t="s">
        <v>14</v>
      </c>
      <c r="B149" t="s">
        <v>13</v>
      </c>
      <c r="C149">
        <v>5.3899999999999998E-4</v>
      </c>
      <c r="D149">
        <v>3.7800000000000003E-4</v>
      </c>
      <c r="H149" t="s">
        <v>14</v>
      </c>
      <c r="I149" t="s">
        <v>13</v>
      </c>
      <c r="J149">
        <v>5.3499999999999999E-4</v>
      </c>
      <c r="K149">
        <v>4.8099999999999998E-4</v>
      </c>
    </row>
    <row r="150" spans="1:12">
      <c r="A150" t="s">
        <v>14</v>
      </c>
      <c r="B150" t="s">
        <v>13</v>
      </c>
      <c r="C150">
        <v>5.3899999999999998E-4</v>
      </c>
      <c r="D150">
        <v>3.86E-4</v>
      </c>
      <c r="H150" t="s">
        <v>14</v>
      </c>
      <c r="I150" t="s">
        <v>13</v>
      </c>
      <c r="J150">
        <v>5.3499999999999999E-4</v>
      </c>
      <c r="K150">
        <v>4.5600000000000003E-4</v>
      </c>
    </row>
    <row r="151" spans="1:12">
      <c r="A151" t="s">
        <v>16</v>
      </c>
      <c r="B151" t="s">
        <v>12</v>
      </c>
      <c r="C151">
        <v>0.11096399999999999</v>
      </c>
      <c r="D151">
        <v>0.19369900000000001</v>
      </c>
      <c r="E151">
        <f t="shared" ref="E151" si="58">AVERAGE(D151:D160)</f>
        <v>0.1956406</v>
      </c>
      <c r="H151" t="s">
        <v>16</v>
      </c>
      <c r="I151" t="s">
        <v>12</v>
      </c>
      <c r="J151">
        <v>0.110278</v>
      </c>
      <c r="K151">
        <v>0.11977699999999999</v>
      </c>
      <c r="L151">
        <f t="shared" ref="L151" si="59">AVERAGE(K151:K160)</f>
        <v>0.11938059999999999</v>
      </c>
    </row>
    <row r="152" spans="1:12">
      <c r="A152" t="s">
        <v>16</v>
      </c>
      <c r="B152" t="s">
        <v>12</v>
      </c>
      <c r="C152">
        <v>0.11096399999999999</v>
      </c>
      <c r="D152">
        <v>0.198046</v>
      </c>
      <c r="E152">
        <f t="shared" ref="E152" si="60">_xlfn.STDEV.S(D151:D160)</f>
        <v>3.6549365156365353E-3</v>
      </c>
      <c r="H152" t="s">
        <v>16</v>
      </c>
      <c r="I152" t="s">
        <v>12</v>
      </c>
      <c r="J152">
        <v>0.110278</v>
      </c>
      <c r="K152">
        <v>0.118394</v>
      </c>
      <c r="L152">
        <f t="shared" ref="L152" si="61">_xlfn.STDEV.S(K151:K160)</f>
        <v>6.3819906333717144E-4</v>
      </c>
    </row>
    <row r="153" spans="1:12">
      <c r="A153" t="s">
        <v>16</v>
      </c>
      <c r="B153" t="s">
        <v>12</v>
      </c>
      <c r="C153">
        <v>0.11096399999999999</v>
      </c>
      <c r="D153">
        <v>0.19669700000000001</v>
      </c>
      <c r="H153" t="s">
        <v>16</v>
      </c>
      <c r="I153" t="s">
        <v>12</v>
      </c>
      <c r="J153">
        <v>0.110278</v>
      </c>
      <c r="K153">
        <v>0.120171</v>
      </c>
    </row>
    <row r="154" spans="1:12">
      <c r="A154" t="s">
        <v>16</v>
      </c>
      <c r="B154" t="s">
        <v>12</v>
      </c>
      <c r="C154">
        <v>0.11096399999999999</v>
      </c>
      <c r="D154">
        <v>0.191715</v>
      </c>
      <c r="H154" t="s">
        <v>16</v>
      </c>
      <c r="I154" t="s">
        <v>12</v>
      </c>
      <c r="J154">
        <v>0.110278</v>
      </c>
      <c r="K154">
        <v>0.11955</v>
      </c>
    </row>
    <row r="155" spans="1:12">
      <c r="A155" t="s">
        <v>16</v>
      </c>
      <c r="B155" t="s">
        <v>12</v>
      </c>
      <c r="C155">
        <v>0.11096399999999999</v>
      </c>
      <c r="D155">
        <v>0.190416</v>
      </c>
      <c r="H155" t="s">
        <v>16</v>
      </c>
      <c r="I155" t="s">
        <v>12</v>
      </c>
      <c r="J155">
        <v>0.110278</v>
      </c>
      <c r="K155">
        <v>0.11845600000000001</v>
      </c>
    </row>
    <row r="156" spans="1:12">
      <c r="A156" t="s">
        <v>16</v>
      </c>
      <c r="B156" t="s">
        <v>12</v>
      </c>
      <c r="C156">
        <v>0.11096399999999999</v>
      </c>
      <c r="D156">
        <v>0.19639899999999999</v>
      </c>
      <c r="H156" t="s">
        <v>16</v>
      </c>
      <c r="I156" t="s">
        <v>12</v>
      </c>
      <c r="J156">
        <v>0.110278</v>
      </c>
      <c r="K156">
        <v>0.118987</v>
      </c>
    </row>
    <row r="157" spans="1:12">
      <c r="A157" t="s">
        <v>16</v>
      </c>
      <c r="B157" t="s">
        <v>12</v>
      </c>
      <c r="C157">
        <v>0.11096399999999999</v>
      </c>
      <c r="D157">
        <v>0.19881799999999999</v>
      </c>
      <c r="H157" t="s">
        <v>16</v>
      </c>
      <c r="I157" t="s">
        <v>12</v>
      </c>
      <c r="J157">
        <v>0.110278</v>
      </c>
      <c r="K157">
        <v>0.119892</v>
      </c>
    </row>
    <row r="158" spans="1:12">
      <c r="A158" t="s">
        <v>16</v>
      </c>
      <c r="B158" t="s">
        <v>12</v>
      </c>
      <c r="C158">
        <v>0.11096399999999999</v>
      </c>
      <c r="D158">
        <v>0.191384</v>
      </c>
      <c r="H158" t="s">
        <v>16</v>
      </c>
      <c r="I158" t="s">
        <v>12</v>
      </c>
      <c r="J158">
        <v>0.110278</v>
      </c>
      <c r="K158">
        <v>0.11969100000000001</v>
      </c>
    </row>
    <row r="159" spans="1:12">
      <c r="A159" t="s">
        <v>16</v>
      </c>
      <c r="B159" t="s">
        <v>12</v>
      </c>
      <c r="C159">
        <v>0.11096399999999999</v>
      </c>
      <c r="D159">
        <v>0.19782</v>
      </c>
      <c r="H159" t="s">
        <v>16</v>
      </c>
      <c r="I159" t="s">
        <v>12</v>
      </c>
      <c r="J159">
        <v>0.110278</v>
      </c>
      <c r="K159">
        <v>0.119947</v>
      </c>
    </row>
    <row r="160" spans="1:12">
      <c r="A160" t="s">
        <v>16</v>
      </c>
      <c r="B160" t="s">
        <v>12</v>
      </c>
      <c r="C160">
        <v>0.11096399999999999</v>
      </c>
      <c r="D160">
        <v>0.20141200000000001</v>
      </c>
      <c r="H160" t="s">
        <v>16</v>
      </c>
      <c r="I160" t="s">
        <v>12</v>
      </c>
      <c r="J160">
        <v>0.110278</v>
      </c>
      <c r="K160">
        <v>0.11894100000000001</v>
      </c>
    </row>
    <row r="161" spans="1:12">
      <c r="A161" t="s">
        <v>16</v>
      </c>
      <c r="B161" t="s">
        <v>15</v>
      </c>
      <c r="C161">
        <v>0.115232</v>
      </c>
      <c r="D161">
        <v>0.20464099999999999</v>
      </c>
      <c r="E161">
        <f t="shared" ref="E161" si="62">AVERAGE(D161:D170)</f>
        <v>0.20092139999999997</v>
      </c>
      <c r="H161" t="s">
        <v>16</v>
      </c>
      <c r="I161" t="s">
        <v>15</v>
      </c>
      <c r="J161">
        <v>0.11335199999999999</v>
      </c>
      <c r="K161">
        <v>0.11920799999999999</v>
      </c>
      <c r="L161">
        <f t="shared" ref="L161" si="63">AVERAGE(K161:K170)</f>
        <v>0.1193973</v>
      </c>
    </row>
    <row r="162" spans="1:12">
      <c r="A162" t="s">
        <v>16</v>
      </c>
      <c r="B162" t="s">
        <v>15</v>
      </c>
      <c r="C162">
        <v>0.115232</v>
      </c>
      <c r="D162">
        <v>0.20438999999999999</v>
      </c>
      <c r="E162">
        <f t="shared" ref="E162" si="64">_xlfn.STDEV.S(D161:D170)</f>
        <v>4.4126760386665872E-3</v>
      </c>
      <c r="H162" t="s">
        <v>16</v>
      </c>
      <c r="I162" t="s">
        <v>15</v>
      </c>
      <c r="J162">
        <v>0.11335199999999999</v>
      </c>
      <c r="K162">
        <v>0.118148</v>
      </c>
      <c r="L162">
        <f t="shared" ref="L162" si="65">_xlfn.STDEV.S(K161:K170)</f>
        <v>7.4633624385319047E-4</v>
      </c>
    </row>
    <row r="163" spans="1:12">
      <c r="A163" t="s">
        <v>16</v>
      </c>
      <c r="B163" t="s">
        <v>15</v>
      </c>
      <c r="C163">
        <v>0.115232</v>
      </c>
      <c r="D163">
        <v>0.19301299999999999</v>
      </c>
      <c r="H163" t="s">
        <v>16</v>
      </c>
      <c r="I163" t="s">
        <v>15</v>
      </c>
      <c r="J163">
        <v>0.11335199999999999</v>
      </c>
      <c r="K163">
        <v>0.119254</v>
      </c>
    </row>
    <row r="164" spans="1:12">
      <c r="A164" t="s">
        <v>16</v>
      </c>
      <c r="B164" t="s">
        <v>15</v>
      </c>
      <c r="C164">
        <v>0.115232</v>
      </c>
      <c r="D164">
        <v>0.19912099999999999</v>
      </c>
      <c r="H164" t="s">
        <v>16</v>
      </c>
      <c r="I164" t="s">
        <v>15</v>
      </c>
      <c r="J164">
        <v>0.11335199999999999</v>
      </c>
      <c r="K164">
        <v>0.119201</v>
      </c>
    </row>
    <row r="165" spans="1:12">
      <c r="A165" t="s">
        <v>16</v>
      </c>
      <c r="B165" t="s">
        <v>15</v>
      </c>
      <c r="C165">
        <v>0.115232</v>
      </c>
      <c r="D165">
        <v>0.20558999999999999</v>
      </c>
      <c r="H165" t="s">
        <v>16</v>
      </c>
      <c r="I165" t="s">
        <v>15</v>
      </c>
      <c r="J165">
        <v>0.11335199999999999</v>
      </c>
      <c r="K165">
        <v>0.119783</v>
      </c>
    </row>
    <row r="166" spans="1:12">
      <c r="A166" t="s">
        <v>16</v>
      </c>
      <c r="B166" t="s">
        <v>15</v>
      </c>
      <c r="C166">
        <v>0.115232</v>
      </c>
      <c r="D166">
        <v>0.20668900000000001</v>
      </c>
      <c r="H166" t="s">
        <v>16</v>
      </c>
      <c r="I166" t="s">
        <v>15</v>
      </c>
      <c r="J166">
        <v>0.11335199999999999</v>
      </c>
      <c r="K166">
        <v>0.120064</v>
      </c>
    </row>
    <row r="167" spans="1:12">
      <c r="A167" t="s">
        <v>16</v>
      </c>
      <c r="B167" t="s">
        <v>15</v>
      </c>
      <c r="C167">
        <v>0.115232</v>
      </c>
      <c r="D167">
        <v>0.19947899999999999</v>
      </c>
      <c r="H167" t="s">
        <v>16</v>
      </c>
      <c r="I167" t="s">
        <v>15</v>
      </c>
      <c r="J167">
        <v>0.11335199999999999</v>
      </c>
      <c r="K167">
        <v>0.120575</v>
      </c>
    </row>
    <row r="168" spans="1:12">
      <c r="A168" t="s">
        <v>16</v>
      </c>
      <c r="B168" t="s">
        <v>15</v>
      </c>
      <c r="C168">
        <v>0.115232</v>
      </c>
      <c r="D168">
        <v>0.20164699999999999</v>
      </c>
      <c r="H168" t="s">
        <v>16</v>
      </c>
      <c r="I168" t="s">
        <v>15</v>
      </c>
      <c r="J168">
        <v>0.11335199999999999</v>
      </c>
      <c r="K168">
        <v>0.12013500000000001</v>
      </c>
    </row>
    <row r="169" spans="1:12">
      <c r="A169" t="s">
        <v>16</v>
      </c>
      <c r="B169" t="s">
        <v>15</v>
      </c>
      <c r="C169">
        <v>0.115232</v>
      </c>
      <c r="D169">
        <v>0.197409</v>
      </c>
      <c r="H169" t="s">
        <v>16</v>
      </c>
      <c r="I169" t="s">
        <v>15</v>
      </c>
      <c r="J169">
        <v>0.11335199999999999</v>
      </c>
      <c r="K169">
        <v>0.118552</v>
      </c>
    </row>
    <row r="170" spans="1:12">
      <c r="A170" t="s">
        <v>16</v>
      </c>
      <c r="B170" t="s">
        <v>15</v>
      </c>
      <c r="C170">
        <v>0.115232</v>
      </c>
      <c r="D170">
        <v>0.19723499999999999</v>
      </c>
      <c r="H170" t="s">
        <v>16</v>
      </c>
      <c r="I170" t="s">
        <v>15</v>
      </c>
      <c r="J170">
        <v>0.11335199999999999</v>
      </c>
      <c r="K170">
        <v>0.11905300000000001</v>
      </c>
    </row>
    <row r="171" spans="1:12">
      <c r="A171" t="s">
        <v>16</v>
      </c>
      <c r="B171" t="s">
        <v>14</v>
      </c>
      <c r="C171">
        <v>0.10472099999999999</v>
      </c>
      <c r="D171">
        <v>0.21087800000000001</v>
      </c>
      <c r="E171">
        <f t="shared" ref="E171" si="66">AVERAGE(D171:D180)</f>
        <v>0.20605579999999998</v>
      </c>
      <c r="H171" t="s">
        <v>16</v>
      </c>
      <c r="I171" t="s">
        <v>14</v>
      </c>
      <c r="J171">
        <v>0.106004</v>
      </c>
      <c r="K171">
        <v>0.11842900000000001</v>
      </c>
      <c r="L171">
        <f t="shared" ref="L171" si="67">AVERAGE(K171:K180)</f>
        <v>0.1268948</v>
      </c>
    </row>
    <row r="172" spans="1:12">
      <c r="A172" t="s">
        <v>16</v>
      </c>
      <c r="B172" t="s">
        <v>14</v>
      </c>
      <c r="C172">
        <v>0.10472099999999999</v>
      </c>
      <c r="D172">
        <v>0.20902000000000001</v>
      </c>
      <c r="E172">
        <f t="shared" ref="E172" si="68">_xlfn.STDEV.S(D171:D180)</f>
        <v>4.997059486449117E-3</v>
      </c>
      <c r="H172" t="s">
        <v>16</v>
      </c>
      <c r="I172" t="s">
        <v>14</v>
      </c>
      <c r="J172">
        <v>0.106004</v>
      </c>
      <c r="K172">
        <v>0.120196</v>
      </c>
      <c r="L172">
        <f t="shared" ref="L172" si="69">_xlfn.STDEV.S(K171:K180)</f>
        <v>1.3346434953033547E-2</v>
      </c>
    </row>
    <row r="173" spans="1:12">
      <c r="A173" t="s">
        <v>16</v>
      </c>
      <c r="B173" t="s">
        <v>14</v>
      </c>
      <c r="C173">
        <v>0.10472099999999999</v>
      </c>
      <c r="D173">
        <v>0.21058099999999999</v>
      </c>
      <c r="H173" t="s">
        <v>16</v>
      </c>
      <c r="I173" t="s">
        <v>14</v>
      </c>
      <c r="J173">
        <v>0.106004</v>
      </c>
      <c r="K173">
        <v>0.118654</v>
      </c>
    </row>
    <row r="174" spans="1:12">
      <c r="A174" t="s">
        <v>16</v>
      </c>
      <c r="B174" t="s">
        <v>14</v>
      </c>
      <c r="C174">
        <v>0.10472099999999999</v>
      </c>
      <c r="D174">
        <v>0.198544</v>
      </c>
      <c r="H174" t="s">
        <v>16</v>
      </c>
      <c r="I174" t="s">
        <v>14</v>
      </c>
      <c r="J174">
        <v>0.106004</v>
      </c>
      <c r="K174">
        <v>0.117115</v>
      </c>
    </row>
    <row r="175" spans="1:12">
      <c r="A175" t="s">
        <v>16</v>
      </c>
      <c r="B175" t="s">
        <v>14</v>
      </c>
      <c r="C175">
        <v>0.10472099999999999</v>
      </c>
      <c r="D175">
        <v>0.20488400000000001</v>
      </c>
      <c r="H175" t="s">
        <v>16</v>
      </c>
      <c r="I175" t="s">
        <v>14</v>
      </c>
      <c r="J175">
        <v>0.106004</v>
      </c>
      <c r="K175">
        <v>0.121598</v>
      </c>
    </row>
    <row r="176" spans="1:12">
      <c r="A176" t="s">
        <v>16</v>
      </c>
      <c r="B176" t="s">
        <v>14</v>
      </c>
      <c r="C176">
        <v>0.10472099999999999</v>
      </c>
      <c r="D176">
        <v>0.201068</v>
      </c>
      <c r="H176" t="s">
        <v>16</v>
      </c>
      <c r="I176" t="s">
        <v>14</v>
      </c>
      <c r="J176">
        <v>0.106004</v>
      </c>
      <c r="K176">
        <v>0.160611</v>
      </c>
    </row>
    <row r="177" spans="1:12">
      <c r="A177" t="s">
        <v>16</v>
      </c>
      <c r="B177" t="s">
        <v>14</v>
      </c>
      <c r="C177">
        <v>0.10472099999999999</v>
      </c>
      <c r="D177">
        <v>0.20345299999999999</v>
      </c>
      <c r="H177" t="s">
        <v>16</v>
      </c>
      <c r="I177" t="s">
        <v>14</v>
      </c>
      <c r="J177">
        <v>0.106004</v>
      </c>
      <c r="K177">
        <v>0.13733999999999999</v>
      </c>
    </row>
    <row r="178" spans="1:12">
      <c r="A178" t="s">
        <v>16</v>
      </c>
      <c r="B178" t="s">
        <v>14</v>
      </c>
      <c r="C178">
        <v>0.10472099999999999</v>
      </c>
      <c r="D178">
        <v>0.21204300000000001</v>
      </c>
      <c r="H178" t="s">
        <v>16</v>
      </c>
      <c r="I178" t="s">
        <v>14</v>
      </c>
      <c r="J178">
        <v>0.106004</v>
      </c>
      <c r="K178">
        <v>0.121133</v>
      </c>
    </row>
    <row r="179" spans="1:12">
      <c r="A179" t="s">
        <v>16</v>
      </c>
      <c r="B179" t="s">
        <v>14</v>
      </c>
      <c r="C179">
        <v>0.10472099999999999</v>
      </c>
      <c r="D179">
        <v>0.20030700000000001</v>
      </c>
      <c r="H179" t="s">
        <v>16</v>
      </c>
      <c r="I179" t="s">
        <v>14</v>
      </c>
      <c r="J179">
        <v>0.106004</v>
      </c>
      <c r="K179">
        <v>0.12975600000000001</v>
      </c>
    </row>
    <row r="180" spans="1:12">
      <c r="A180" t="s">
        <v>16</v>
      </c>
      <c r="B180" t="s">
        <v>14</v>
      </c>
      <c r="C180">
        <v>0.10472099999999999</v>
      </c>
      <c r="D180">
        <v>0.20977999999999999</v>
      </c>
      <c r="H180" t="s">
        <v>16</v>
      </c>
      <c r="I180" t="s">
        <v>14</v>
      </c>
      <c r="J180">
        <v>0.106004</v>
      </c>
      <c r="K180">
        <v>0.124116</v>
      </c>
    </row>
    <row r="181" spans="1:12">
      <c r="A181" t="s">
        <v>16</v>
      </c>
      <c r="B181" t="s">
        <v>16</v>
      </c>
      <c r="C181">
        <v>0.21052599999999999</v>
      </c>
      <c r="D181">
        <v>0.19881299999999999</v>
      </c>
      <c r="E181">
        <f t="shared" ref="E181" si="70">AVERAGE(D181:D190)</f>
        <v>0.20100930000000003</v>
      </c>
      <c r="H181" t="s">
        <v>16</v>
      </c>
      <c r="I181" t="s">
        <v>16</v>
      </c>
      <c r="J181">
        <v>0.212064</v>
      </c>
      <c r="K181">
        <v>0.12040099999999999</v>
      </c>
      <c r="L181">
        <f t="shared" ref="L181" si="71">AVERAGE(K181:K190)</f>
        <v>0.11909270000000001</v>
      </c>
    </row>
    <row r="182" spans="1:12">
      <c r="A182" t="s">
        <v>16</v>
      </c>
      <c r="B182" t="s">
        <v>16</v>
      </c>
      <c r="C182">
        <v>0.21052599999999999</v>
      </c>
      <c r="D182">
        <v>0.19922500000000001</v>
      </c>
      <c r="E182">
        <f t="shared" ref="E182" si="72">_xlfn.STDEV.S(D181:D190)</f>
        <v>3.5619994088838471E-3</v>
      </c>
      <c r="H182" t="s">
        <v>16</v>
      </c>
      <c r="I182" t="s">
        <v>16</v>
      </c>
      <c r="J182">
        <v>0.212064</v>
      </c>
      <c r="K182">
        <v>0.119381</v>
      </c>
      <c r="L182">
        <f t="shared" ref="L182" si="73">_xlfn.STDEV.S(K181:K190)</f>
        <v>8.0802627157509953E-4</v>
      </c>
    </row>
    <row r="183" spans="1:12">
      <c r="A183" t="s">
        <v>16</v>
      </c>
      <c r="B183" t="s">
        <v>16</v>
      </c>
      <c r="C183">
        <v>0.21052599999999999</v>
      </c>
      <c r="D183">
        <v>0.196608</v>
      </c>
      <c r="H183" t="s">
        <v>16</v>
      </c>
      <c r="I183" t="s">
        <v>16</v>
      </c>
      <c r="J183">
        <v>0.212064</v>
      </c>
      <c r="K183">
        <v>0.11949899999999999</v>
      </c>
    </row>
    <row r="184" spans="1:12">
      <c r="A184" t="s">
        <v>16</v>
      </c>
      <c r="B184" t="s">
        <v>16</v>
      </c>
      <c r="C184">
        <v>0.21052599999999999</v>
      </c>
      <c r="D184">
        <v>0.19983000000000001</v>
      </c>
      <c r="H184" t="s">
        <v>16</v>
      </c>
      <c r="I184" t="s">
        <v>16</v>
      </c>
      <c r="J184">
        <v>0.212064</v>
      </c>
      <c r="K184">
        <v>0.11885800000000001</v>
      </c>
    </row>
    <row r="185" spans="1:12">
      <c r="A185" t="s">
        <v>16</v>
      </c>
      <c r="B185" t="s">
        <v>16</v>
      </c>
      <c r="C185">
        <v>0.21052599999999999</v>
      </c>
      <c r="D185">
        <v>0.20757</v>
      </c>
      <c r="H185" t="s">
        <v>16</v>
      </c>
      <c r="I185" t="s">
        <v>16</v>
      </c>
      <c r="J185">
        <v>0.212064</v>
      </c>
      <c r="K185">
        <v>0.117988</v>
      </c>
    </row>
    <row r="186" spans="1:12">
      <c r="A186" t="s">
        <v>16</v>
      </c>
      <c r="B186" t="s">
        <v>16</v>
      </c>
      <c r="C186">
        <v>0.21052599999999999</v>
      </c>
      <c r="D186">
        <v>0.20597299999999999</v>
      </c>
      <c r="H186" t="s">
        <v>16</v>
      </c>
      <c r="I186" t="s">
        <v>16</v>
      </c>
      <c r="J186">
        <v>0.212064</v>
      </c>
      <c r="K186">
        <v>0.119501</v>
      </c>
    </row>
    <row r="187" spans="1:12">
      <c r="A187" t="s">
        <v>16</v>
      </c>
      <c r="B187" t="s">
        <v>16</v>
      </c>
      <c r="C187">
        <v>0.21052599999999999</v>
      </c>
      <c r="D187">
        <v>0.20399300000000001</v>
      </c>
      <c r="H187" t="s">
        <v>16</v>
      </c>
      <c r="I187" t="s">
        <v>16</v>
      </c>
      <c r="J187">
        <v>0.212064</v>
      </c>
      <c r="K187">
        <v>0.11981600000000001</v>
      </c>
    </row>
    <row r="188" spans="1:12">
      <c r="A188" t="s">
        <v>16</v>
      </c>
      <c r="B188" t="s">
        <v>16</v>
      </c>
      <c r="C188">
        <v>0.21052599999999999</v>
      </c>
      <c r="D188">
        <v>0.19969700000000001</v>
      </c>
      <c r="H188" t="s">
        <v>16</v>
      </c>
      <c r="I188" t="s">
        <v>16</v>
      </c>
      <c r="J188">
        <v>0.212064</v>
      </c>
      <c r="K188">
        <v>0.119021</v>
      </c>
    </row>
    <row r="189" spans="1:12">
      <c r="A189" t="s">
        <v>16</v>
      </c>
      <c r="B189" t="s">
        <v>16</v>
      </c>
      <c r="C189">
        <v>0.21052599999999999</v>
      </c>
      <c r="D189">
        <v>0.198687</v>
      </c>
      <c r="H189" t="s">
        <v>16</v>
      </c>
      <c r="I189" t="s">
        <v>16</v>
      </c>
      <c r="J189">
        <v>0.212064</v>
      </c>
      <c r="K189">
        <v>0.11775099999999999</v>
      </c>
    </row>
    <row r="190" spans="1:12">
      <c r="A190" t="s">
        <v>16</v>
      </c>
      <c r="B190" t="s">
        <v>16</v>
      </c>
      <c r="C190">
        <v>0.21052599999999999</v>
      </c>
      <c r="D190">
        <v>0.19969700000000001</v>
      </c>
      <c r="H190" t="s">
        <v>16</v>
      </c>
      <c r="I190" t="s">
        <v>16</v>
      </c>
      <c r="J190">
        <v>0.212064</v>
      </c>
      <c r="K190">
        <v>0.118711</v>
      </c>
    </row>
    <row r="191" spans="1:12">
      <c r="A191" t="s">
        <v>16</v>
      </c>
      <c r="B191" t="s">
        <v>13</v>
      </c>
      <c r="C191">
        <v>0.105726</v>
      </c>
      <c r="D191">
        <v>0.20660300000000001</v>
      </c>
      <c r="E191">
        <f t="shared" ref="E191" si="74">AVERAGE(D191:D200)</f>
        <v>0.20398670000000002</v>
      </c>
      <c r="H191" t="s">
        <v>16</v>
      </c>
      <c r="I191" t="s">
        <v>13</v>
      </c>
      <c r="J191">
        <v>0.105586</v>
      </c>
      <c r="K191">
        <v>0.118816</v>
      </c>
      <c r="L191">
        <f t="shared" ref="L191" si="75">AVERAGE(K191:K200)</f>
        <v>0.1188375</v>
      </c>
    </row>
    <row r="192" spans="1:12">
      <c r="A192" t="s">
        <v>16</v>
      </c>
      <c r="B192" t="s">
        <v>13</v>
      </c>
      <c r="C192">
        <v>0.105726</v>
      </c>
      <c r="D192">
        <v>0.20624100000000001</v>
      </c>
      <c r="E192">
        <f t="shared" ref="E192" si="76">_xlfn.STDEV.S(D191:D200)</f>
        <v>2.9052746685984806E-3</v>
      </c>
      <c r="H192" t="s">
        <v>16</v>
      </c>
      <c r="I192" t="s">
        <v>13</v>
      </c>
      <c r="J192">
        <v>0.105586</v>
      </c>
      <c r="K192">
        <v>0.119587</v>
      </c>
      <c r="L192">
        <f t="shared" ref="L192" si="77">_xlfn.STDEV.S(K191:K200)</f>
        <v>8.7444944584197132E-4</v>
      </c>
    </row>
    <row r="193" spans="1:12">
      <c r="A193" t="s">
        <v>16</v>
      </c>
      <c r="B193" t="s">
        <v>13</v>
      </c>
      <c r="C193">
        <v>0.105726</v>
      </c>
      <c r="D193">
        <v>0.20732300000000001</v>
      </c>
      <c r="H193" t="s">
        <v>16</v>
      </c>
      <c r="I193" t="s">
        <v>13</v>
      </c>
      <c r="J193">
        <v>0.105586</v>
      </c>
      <c r="K193">
        <v>0.11785900000000001</v>
      </c>
    </row>
    <row r="194" spans="1:12">
      <c r="A194" t="s">
        <v>16</v>
      </c>
      <c r="B194" t="s">
        <v>13</v>
      </c>
      <c r="C194">
        <v>0.105726</v>
      </c>
      <c r="D194">
        <v>0.20050499999999999</v>
      </c>
      <c r="H194" t="s">
        <v>16</v>
      </c>
      <c r="I194" t="s">
        <v>13</v>
      </c>
      <c r="J194">
        <v>0.105586</v>
      </c>
      <c r="K194">
        <v>0.11946900000000001</v>
      </c>
    </row>
    <row r="195" spans="1:12">
      <c r="A195" t="s">
        <v>16</v>
      </c>
      <c r="B195" t="s">
        <v>13</v>
      </c>
      <c r="C195">
        <v>0.105726</v>
      </c>
      <c r="D195">
        <v>0.20392099999999999</v>
      </c>
      <c r="H195" t="s">
        <v>16</v>
      </c>
      <c r="I195" t="s">
        <v>13</v>
      </c>
      <c r="J195">
        <v>0.105586</v>
      </c>
      <c r="K195">
        <v>0.118617</v>
      </c>
    </row>
    <row r="196" spans="1:12">
      <c r="A196" t="s">
        <v>16</v>
      </c>
      <c r="B196" t="s">
        <v>13</v>
      </c>
      <c r="C196">
        <v>0.105726</v>
      </c>
      <c r="D196">
        <v>0.20161799999999999</v>
      </c>
      <c r="H196" t="s">
        <v>16</v>
      </c>
      <c r="I196" t="s">
        <v>13</v>
      </c>
      <c r="J196">
        <v>0.105586</v>
      </c>
      <c r="K196">
        <v>0.118883</v>
      </c>
    </row>
    <row r="197" spans="1:12">
      <c r="A197" t="s">
        <v>16</v>
      </c>
      <c r="B197" t="s">
        <v>13</v>
      </c>
      <c r="C197">
        <v>0.105726</v>
      </c>
      <c r="D197">
        <v>0.20702499999999999</v>
      </c>
      <c r="H197" t="s">
        <v>16</v>
      </c>
      <c r="I197" t="s">
        <v>13</v>
      </c>
      <c r="J197">
        <v>0.105586</v>
      </c>
      <c r="K197">
        <v>0.119963</v>
      </c>
    </row>
    <row r="198" spans="1:12">
      <c r="A198" t="s">
        <v>16</v>
      </c>
      <c r="B198" t="s">
        <v>13</v>
      </c>
      <c r="C198">
        <v>0.105726</v>
      </c>
      <c r="D198">
        <v>0.199633</v>
      </c>
      <c r="H198" t="s">
        <v>16</v>
      </c>
      <c r="I198" t="s">
        <v>13</v>
      </c>
      <c r="J198">
        <v>0.105586</v>
      </c>
      <c r="K198">
        <v>0.11877500000000001</v>
      </c>
    </row>
    <row r="199" spans="1:12">
      <c r="A199" t="s">
        <v>16</v>
      </c>
      <c r="B199" t="s">
        <v>13</v>
      </c>
      <c r="C199">
        <v>0.105726</v>
      </c>
      <c r="D199">
        <v>0.20169500000000001</v>
      </c>
      <c r="H199" t="s">
        <v>16</v>
      </c>
      <c r="I199" t="s">
        <v>13</v>
      </c>
      <c r="J199">
        <v>0.105586</v>
      </c>
      <c r="K199">
        <v>0.117012</v>
      </c>
    </row>
    <row r="200" spans="1:12">
      <c r="A200" t="s">
        <v>16</v>
      </c>
      <c r="B200" t="s">
        <v>13</v>
      </c>
      <c r="C200">
        <v>0.105726</v>
      </c>
      <c r="D200">
        <v>0.20530300000000001</v>
      </c>
      <c r="H200" t="s">
        <v>16</v>
      </c>
      <c r="I200" t="s">
        <v>13</v>
      </c>
      <c r="J200">
        <v>0.105586</v>
      </c>
      <c r="K200">
        <v>0.119394</v>
      </c>
    </row>
    <row r="201" spans="1:12">
      <c r="A201" t="s">
        <v>13</v>
      </c>
      <c r="B201" t="s">
        <v>13</v>
      </c>
      <c r="C201">
        <v>1.7200000000000001E-4</v>
      </c>
      <c r="D201">
        <v>9.7E-5</v>
      </c>
      <c r="E201">
        <f t="shared" ref="E201" si="78">AVERAGE(D201:D210)</f>
        <v>9.7099999999999989E-5</v>
      </c>
      <c r="H201" t="s">
        <v>13</v>
      </c>
      <c r="I201" t="s">
        <v>13</v>
      </c>
      <c r="J201">
        <v>1.66E-4</v>
      </c>
      <c r="K201">
        <v>1.16E-4</v>
      </c>
      <c r="L201">
        <f t="shared" ref="L201" si="79">AVERAGE(K201:K210)</f>
        <v>1.1569999999999998E-4</v>
      </c>
    </row>
    <row r="202" spans="1:12">
      <c r="A202" t="s">
        <v>13</v>
      </c>
      <c r="B202" t="s">
        <v>13</v>
      </c>
      <c r="C202">
        <v>1.7200000000000001E-4</v>
      </c>
      <c r="D202">
        <v>9.6000000000000002E-5</v>
      </c>
      <c r="E202">
        <f t="shared" ref="E202" si="80">_xlfn.STDEV.S(D201:D210)</f>
        <v>3.1428932176861783E-6</v>
      </c>
      <c r="H202" t="s">
        <v>13</v>
      </c>
      <c r="I202" t="s">
        <v>13</v>
      </c>
      <c r="J202">
        <v>1.66E-4</v>
      </c>
      <c r="K202">
        <v>1.15E-4</v>
      </c>
      <c r="L202">
        <f t="shared" ref="L202" si="81">_xlfn.STDEV.S(K201:K210)</f>
        <v>2.9832867780352594E-6</v>
      </c>
    </row>
    <row r="203" spans="1:12">
      <c r="A203" t="s">
        <v>13</v>
      </c>
      <c r="B203" t="s">
        <v>13</v>
      </c>
      <c r="C203">
        <v>1.7200000000000001E-4</v>
      </c>
      <c r="D203">
        <v>9.6000000000000002E-5</v>
      </c>
      <c r="H203" t="s">
        <v>13</v>
      </c>
      <c r="I203" t="s">
        <v>13</v>
      </c>
      <c r="J203">
        <v>1.66E-4</v>
      </c>
      <c r="K203">
        <v>1.15E-4</v>
      </c>
    </row>
    <row r="204" spans="1:12">
      <c r="A204" t="s">
        <v>13</v>
      </c>
      <c r="B204" t="s">
        <v>13</v>
      </c>
      <c r="C204">
        <v>1.7200000000000001E-4</v>
      </c>
      <c r="D204">
        <v>9.6000000000000002E-5</v>
      </c>
      <c r="H204" t="s">
        <v>13</v>
      </c>
      <c r="I204" t="s">
        <v>13</v>
      </c>
      <c r="J204">
        <v>1.66E-4</v>
      </c>
      <c r="K204">
        <v>1.2400000000000001E-4</v>
      </c>
    </row>
    <row r="205" spans="1:12">
      <c r="A205" t="s">
        <v>13</v>
      </c>
      <c r="B205" t="s">
        <v>13</v>
      </c>
      <c r="C205">
        <v>1.7200000000000001E-4</v>
      </c>
      <c r="D205">
        <v>9.6000000000000002E-5</v>
      </c>
      <c r="H205" t="s">
        <v>13</v>
      </c>
      <c r="I205" t="s">
        <v>13</v>
      </c>
      <c r="J205">
        <v>1.66E-4</v>
      </c>
      <c r="K205">
        <v>1.15E-4</v>
      </c>
    </row>
    <row r="206" spans="1:12">
      <c r="A206" t="s">
        <v>13</v>
      </c>
      <c r="B206" t="s">
        <v>13</v>
      </c>
      <c r="C206">
        <v>1.7200000000000001E-4</v>
      </c>
      <c r="D206">
        <v>9.6000000000000002E-5</v>
      </c>
      <c r="H206" t="s">
        <v>13</v>
      </c>
      <c r="I206" t="s">
        <v>13</v>
      </c>
      <c r="J206">
        <v>1.66E-4</v>
      </c>
      <c r="K206">
        <v>1.1400000000000001E-4</v>
      </c>
    </row>
    <row r="207" spans="1:12">
      <c r="A207" t="s">
        <v>13</v>
      </c>
      <c r="B207" t="s">
        <v>13</v>
      </c>
      <c r="C207">
        <v>1.7200000000000001E-4</v>
      </c>
      <c r="D207">
        <v>1.06E-4</v>
      </c>
      <c r="H207" t="s">
        <v>13</v>
      </c>
      <c r="I207" t="s">
        <v>13</v>
      </c>
      <c r="J207">
        <v>1.66E-4</v>
      </c>
      <c r="K207">
        <v>1.1400000000000001E-4</v>
      </c>
    </row>
    <row r="208" spans="1:12">
      <c r="A208" t="s">
        <v>13</v>
      </c>
      <c r="B208" t="s">
        <v>13</v>
      </c>
      <c r="C208">
        <v>1.7200000000000001E-4</v>
      </c>
      <c r="D208">
        <v>9.6000000000000002E-5</v>
      </c>
      <c r="H208" t="s">
        <v>13</v>
      </c>
      <c r="I208" t="s">
        <v>13</v>
      </c>
      <c r="J208">
        <v>1.66E-4</v>
      </c>
      <c r="K208">
        <v>1.15E-4</v>
      </c>
    </row>
    <row r="209" spans="1:11">
      <c r="A209" t="s">
        <v>13</v>
      </c>
      <c r="B209" t="s">
        <v>13</v>
      </c>
      <c r="C209">
        <v>1.7200000000000001E-4</v>
      </c>
      <c r="D209">
        <v>9.6000000000000002E-5</v>
      </c>
      <c r="H209" t="s">
        <v>13</v>
      </c>
      <c r="I209" t="s">
        <v>13</v>
      </c>
      <c r="J209">
        <v>1.66E-4</v>
      </c>
      <c r="K209">
        <v>1.15E-4</v>
      </c>
    </row>
    <row r="210" spans="1:11">
      <c r="A210" t="s">
        <v>13</v>
      </c>
      <c r="B210" t="s">
        <v>13</v>
      </c>
      <c r="C210">
        <v>1.7200000000000001E-4</v>
      </c>
      <c r="D210">
        <v>9.6000000000000002E-5</v>
      </c>
      <c r="H210" t="s">
        <v>13</v>
      </c>
      <c r="I210" t="s">
        <v>13</v>
      </c>
      <c r="J210">
        <v>1.66E-4</v>
      </c>
      <c r="K210">
        <v>1.1400000000000001E-4</v>
      </c>
    </row>
    <row r="211" spans="1:11">
      <c r="H211" t="s">
        <v>13</v>
      </c>
      <c r="I211" t="s">
        <v>13</v>
      </c>
      <c r="J211">
        <v>1.8000000000000001E-4</v>
      </c>
      <c r="K211">
        <v>1.22E-4</v>
      </c>
    </row>
    <row r="212" spans="1:11">
      <c r="H212" t="s">
        <v>13</v>
      </c>
      <c r="I212" t="s">
        <v>13</v>
      </c>
      <c r="J212">
        <v>1.65E-4</v>
      </c>
      <c r="K212">
        <v>1.13E-4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BBF1-A865-4890-B53B-9C69099CD328}">
  <dimension ref="A1:Y212"/>
  <sheetViews>
    <sheetView workbookViewId="0">
      <selection activeCell="H1" sqref="H1:K210"/>
    </sheetView>
  </sheetViews>
  <sheetFormatPr defaultRowHeight="15"/>
  <sheetData>
    <row r="1" spans="1:25">
      <c r="A1" t="s">
        <v>12</v>
      </c>
      <c r="B1" t="s">
        <v>12</v>
      </c>
      <c r="C1">
        <v>1.0337000000000001E-2</v>
      </c>
      <c r="D1">
        <v>8.0400000000000003E-3</v>
      </c>
      <c r="E1">
        <f>AVERAGE(D1:D10)</f>
        <v>7.9826000000000029E-3</v>
      </c>
      <c r="H1" t="s">
        <v>12</v>
      </c>
      <c r="I1" t="s">
        <v>12</v>
      </c>
      <c r="J1">
        <v>1.0468E-2</v>
      </c>
      <c r="K1">
        <v>7.6769999999999998E-3</v>
      </c>
      <c r="L1">
        <f>AVERAGE(K1:K10)</f>
        <v>7.6557999999999999E-3</v>
      </c>
      <c r="N1">
        <f>E1</f>
        <v>7.9826000000000029E-3</v>
      </c>
      <c r="O1">
        <f>L1</f>
        <v>7.6557999999999999E-3</v>
      </c>
      <c r="P1" s="3">
        <f>(O1-N1)/N1</f>
        <v>-4.093904241725789E-2</v>
      </c>
      <c r="S1" t="s">
        <v>19</v>
      </c>
      <c r="T1" t="s">
        <v>20</v>
      </c>
      <c r="U1" t="s">
        <v>28</v>
      </c>
      <c r="V1" t="s">
        <v>22</v>
      </c>
      <c r="W1" t="s">
        <v>23</v>
      </c>
      <c r="X1" t="s">
        <v>24</v>
      </c>
    </row>
    <row r="2" spans="1:25">
      <c r="A2" t="s">
        <v>12</v>
      </c>
      <c r="B2" t="s">
        <v>12</v>
      </c>
      <c r="C2">
        <v>1.0337000000000001E-2</v>
      </c>
      <c r="D2">
        <v>8.0739999999999996E-3</v>
      </c>
      <c r="E2">
        <f>_xlfn.STDEV.S(D1:D10)</f>
        <v>1.0293061309013547E-4</v>
      </c>
      <c r="H2" t="s">
        <v>12</v>
      </c>
      <c r="I2" t="s">
        <v>12</v>
      </c>
      <c r="J2">
        <v>1.0468E-2</v>
      </c>
      <c r="K2">
        <v>7.6699999999999997E-3</v>
      </c>
      <c r="L2">
        <f>_xlfn.STDEV.S(K1:K10)</f>
        <v>2.9897744247871135E-4</v>
      </c>
      <c r="N2">
        <f>E11</f>
        <v>7.8522000000000002E-3</v>
      </c>
      <c r="O2">
        <f>L11</f>
        <v>7.6016E-3</v>
      </c>
      <c r="P2" s="3">
        <f t="shared" ref="P2:P21" si="0">(O2-N2)/N2</f>
        <v>-3.1914622653523871E-2</v>
      </c>
      <c r="R2" t="s">
        <v>19</v>
      </c>
      <c r="S2" s="3">
        <f>Y33</f>
        <v>0.19052523171987645</v>
      </c>
      <c r="T2" s="3"/>
      <c r="U2" s="3"/>
      <c r="V2" s="3"/>
      <c r="W2" s="3"/>
      <c r="X2" s="3"/>
    </row>
    <row r="3" spans="1:25">
      <c r="A3" t="s">
        <v>12</v>
      </c>
      <c r="B3" t="s">
        <v>12</v>
      </c>
      <c r="C3">
        <v>1.0337000000000001E-2</v>
      </c>
      <c r="D3">
        <v>8.1530000000000005E-3</v>
      </c>
      <c r="H3" t="s">
        <v>12</v>
      </c>
      <c r="I3" t="s">
        <v>12</v>
      </c>
      <c r="J3">
        <v>1.0468E-2</v>
      </c>
      <c r="K3">
        <v>7.6930000000000002E-3</v>
      </c>
      <c r="N3">
        <f>E21</f>
        <v>8.3190999999999994E-3</v>
      </c>
      <c r="O3">
        <f>L21</f>
        <v>7.462100000000001E-3</v>
      </c>
      <c r="P3" s="3">
        <f t="shared" si="0"/>
        <v>-0.1030159512447258</v>
      </c>
      <c r="R3" t="s">
        <v>20</v>
      </c>
      <c r="S3" s="3">
        <f>Y27</f>
        <v>0.24140625000000024</v>
      </c>
      <c r="T3" s="3">
        <f>Y26</f>
        <v>0.30970442061208459</v>
      </c>
      <c r="U3" s="3"/>
      <c r="V3" s="3"/>
      <c r="W3" s="3"/>
      <c r="X3" s="3"/>
    </row>
    <row r="4" spans="1:25">
      <c r="A4" t="s">
        <v>12</v>
      </c>
      <c r="B4" t="s">
        <v>12</v>
      </c>
      <c r="C4">
        <v>1.0337000000000001E-2</v>
      </c>
      <c r="D4">
        <v>7.9719999999999999E-3</v>
      </c>
      <c r="H4" t="s">
        <v>12</v>
      </c>
      <c r="I4" t="s">
        <v>12</v>
      </c>
      <c r="J4">
        <v>1.0468E-2</v>
      </c>
      <c r="K4">
        <v>7.574E-3</v>
      </c>
      <c r="N4">
        <f>E31</f>
        <v>3.4455500000000007E-2</v>
      </c>
      <c r="O4">
        <f>L31</f>
        <v>2.9932399999999991E-2</v>
      </c>
      <c r="P4" s="3">
        <f t="shared" si="0"/>
        <v>-0.13127367183758806</v>
      </c>
      <c r="R4" t="s">
        <v>28</v>
      </c>
      <c r="S4" s="3">
        <f>Y15</f>
        <v>-0.1030159512447258</v>
      </c>
      <c r="T4" s="3">
        <f>Y14</f>
        <v>-3.1914622653523871E-2</v>
      </c>
      <c r="U4" s="3">
        <f>Y13</f>
        <v>-4.093904241725789E-2</v>
      </c>
      <c r="V4" s="3"/>
      <c r="W4" s="3"/>
      <c r="X4" s="3"/>
    </row>
    <row r="5" spans="1:25">
      <c r="A5" t="s">
        <v>12</v>
      </c>
      <c r="B5" t="s">
        <v>12</v>
      </c>
      <c r="C5">
        <v>1.0337000000000001E-2</v>
      </c>
      <c r="D5">
        <v>8.0440000000000008E-3</v>
      </c>
      <c r="H5" t="s">
        <v>12</v>
      </c>
      <c r="I5" t="s">
        <v>12</v>
      </c>
      <c r="J5">
        <v>1.0468E-2</v>
      </c>
      <c r="K5">
        <v>7.5729999999999999E-3</v>
      </c>
      <c r="N5">
        <f>E41</f>
        <v>3.5042399999999994E-2</v>
      </c>
      <c r="O5">
        <f>L41</f>
        <v>3.0233799999999998E-2</v>
      </c>
      <c r="P5" s="3">
        <f t="shared" si="0"/>
        <v>-0.13722233636965497</v>
      </c>
      <c r="R5" t="s">
        <v>22</v>
      </c>
      <c r="S5" s="3">
        <f>Y19</f>
        <v>-0.11905554103191759</v>
      </c>
      <c r="T5" s="3">
        <f>Y18</f>
        <v>-0.16837119931480618</v>
      </c>
      <c r="U5" s="3">
        <f>Y16</f>
        <v>-0.13127367183758806</v>
      </c>
      <c r="V5" s="3">
        <f>Y17</f>
        <v>-0.13722233636965497</v>
      </c>
      <c r="W5" s="3"/>
      <c r="X5" s="3"/>
    </row>
    <row r="6" spans="1:25">
      <c r="A6" t="s">
        <v>12</v>
      </c>
      <c r="B6" t="s">
        <v>12</v>
      </c>
      <c r="C6">
        <v>1.0337000000000001E-2</v>
      </c>
      <c r="D6">
        <v>8.0440000000000008E-3</v>
      </c>
      <c r="H6" t="s">
        <v>12</v>
      </c>
      <c r="I6" t="s">
        <v>12</v>
      </c>
      <c r="J6">
        <v>1.0468E-2</v>
      </c>
      <c r="K6">
        <v>8.43E-3</v>
      </c>
      <c r="N6">
        <f>E51</f>
        <v>3.54936E-2</v>
      </c>
      <c r="O6">
        <f>L51</f>
        <v>2.9517499999999995E-2</v>
      </c>
      <c r="P6" s="3">
        <f t="shared" si="0"/>
        <v>-0.16837119931480618</v>
      </c>
      <c r="R6" t="s">
        <v>23</v>
      </c>
      <c r="S6" s="3">
        <f>Y32</f>
        <v>-0.42471739579100004</v>
      </c>
      <c r="T6" s="3">
        <f>Y30</f>
        <v>-0.4243743684963005</v>
      </c>
      <c r="U6" s="3">
        <f>Y28</f>
        <v>-0.35721777586042985</v>
      </c>
      <c r="V6" s="3">
        <f>Y29</f>
        <v>-0.4087314740988266</v>
      </c>
      <c r="W6" s="3">
        <f>Y31</f>
        <v>-0.41152175546106573</v>
      </c>
      <c r="X6" s="3"/>
    </row>
    <row r="7" spans="1:25">
      <c r="A7" t="s">
        <v>12</v>
      </c>
      <c r="B7" t="s">
        <v>12</v>
      </c>
      <c r="C7">
        <v>1.0337000000000001E-2</v>
      </c>
      <c r="D7">
        <v>7.8849999999999996E-3</v>
      </c>
      <c r="H7" t="s">
        <v>12</v>
      </c>
      <c r="I7" t="s">
        <v>12</v>
      </c>
      <c r="J7">
        <v>1.0468E-2</v>
      </c>
      <c r="K7">
        <v>7.5979999999999997E-3</v>
      </c>
      <c r="N7">
        <f>E61</f>
        <v>3.3661599999999993E-2</v>
      </c>
      <c r="O7">
        <f>L61</f>
        <v>2.9653999999999996E-2</v>
      </c>
      <c r="P7" s="3">
        <f t="shared" si="0"/>
        <v>-0.11905554103191759</v>
      </c>
      <c r="R7" t="s">
        <v>24</v>
      </c>
      <c r="S7" s="3">
        <f>Y25</f>
        <v>-0.55445096594382626</v>
      </c>
      <c r="T7" s="3">
        <f>Y23</f>
        <v>-0.54103743448924602</v>
      </c>
      <c r="U7" s="3">
        <f>Y20</f>
        <v>-0.55919546460802272</v>
      </c>
      <c r="V7" s="3">
        <f>Y21</f>
        <v>-0.53198944764227818</v>
      </c>
      <c r="W7" s="3">
        <f>Y24</f>
        <v>-0.55417161559744055</v>
      </c>
      <c r="X7" s="3">
        <f>Y22</f>
        <v>-0.52615652807264779</v>
      </c>
    </row>
    <row r="8" spans="1:25">
      <c r="A8" t="s">
        <v>12</v>
      </c>
      <c r="B8" t="s">
        <v>12</v>
      </c>
      <c r="C8">
        <v>1.0337000000000001E-2</v>
      </c>
      <c r="D8">
        <v>7.8740000000000008E-3</v>
      </c>
      <c r="H8" t="s">
        <v>12</v>
      </c>
      <c r="I8" t="s">
        <v>12</v>
      </c>
      <c r="J8">
        <v>1.0468E-2</v>
      </c>
      <c r="K8">
        <v>7.6369999999999997E-3</v>
      </c>
      <c r="N8">
        <f>E71</f>
        <v>1.0791569999999999</v>
      </c>
      <c r="O8">
        <f>L71</f>
        <v>0.47569729999999993</v>
      </c>
      <c r="P8" s="3">
        <f t="shared" si="0"/>
        <v>-0.55919546460802272</v>
      </c>
    </row>
    <row r="9" spans="1:25">
      <c r="A9" t="s">
        <v>12</v>
      </c>
      <c r="B9" t="s">
        <v>12</v>
      </c>
      <c r="C9">
        <v>1.0337000000000001E-2</v>
      </c>
      <c r="D9">
        <v>7.8569999999999994E-3</v>
      </c>
      <c r="H9" t="s">
        <v>12</v>
      </c>
      <c r="I9" t="s">
        <v>12</v>
      </c>
      <c r="J9">
        <v>1.0468E-2</v>
      </c>
      <c r="K9">
        <v>7.3879999999999996E-3</v>
      </c>
      <c r="N9">
        <f>E81</f>
        <v>1.0810096</v>
      </c>
      <c r="O9">
        <f>L81</f>
        <v>0.50592389999999998</v>
      </c>
      <c r="P9" s="3">
        <f t="shared" si="0"/>
        <v>-0.53198944764227818</v>
      </c>
    </row>
    <row r="10" spans="1:25">
      <c r="A10" t="s">
        <v>12</v>
      </c>
      <c r="B10" t="s">
        <v>12</v>
      </c>
      <c r="C10">
        <v>1.0337000000000001E-2</v>
      </c>
      <c r="D10">
        <v>7.8829999999999994E-3</v>
      </c>
      <c r="H10" t="s">
        <v>12</v>
      </c>
      <c r="I10" t="s">
        <v>12</v>
      </c>
      <c r="J10">
        <v>1.0468E-2</v>
      </c>
      <c r="K10">
        <v>7.3179999999999999E-3</v>
      </c>
      <c r="N10">
        <f>E91</f>
        <v>1.0742022</v>
      </c>
      <c r="O10">
        <f>L91</f>
        <v>0.50900369999999995</v>
      </c>
      <c r="P10" s="3">
        <f t="shared" si="0"/>
        <v>-0.52615652807264779</v>
      </c>
    </row>
    <row r="11" spans="1:25">
      <c r="A11" t="s">
        <v>12</v>
      </c>
      <c r="B11" t="s">
        <v>14</v>
      </c>
      <c r="C11">
        <v>5.607E-3</v>
      </c>
      <c r="D11">
        <v>7.9900000000000006E-3</v>
      </c>
      <c r="E11">
        <f t="shared" ref="E11" si="1">AVERAGE(D11:D20)</f>
        <v>7.8522000000000002E-3</v>
      </c>
      <c r="H11" t="s">
        <v>12</v>
      </c>
      <c r="I11" t="s">
        <v>14</v>
      </c>
      <c r="J11">
        <v>5.6389999999999999E-3</v>
      </c>
      <c r="K11">
        <v>7.5680000000000001E-3</v>
      </c>
      <c r="L11">
        <f t="shared" ref="L11" si="2">AVERAGE(K11:K20)</f>
        <v>7.6016E-3</v>
      </c>
      <c r="N11">
        <f>E101</f>
        <v>1.0685841</v>
      </c>
      <c r="O11">
        <f>L101</f>
        <v>0.4904401000000001</v>
      </c>
      <c r="P11" s="3">
        <f t="shared" si="0"/>
        <v>-0.54103743448924602</v>
      </c>
    </row>
    <row r="12" spans="1:25">
      <c r="A12" t="s">
        <v>12</v>
      </c>
      <c r="B12" t="s">
        <v>14</v>
      </c>
      <c r="C12">
        <v>5.607E-3</v>
      </c>
      <c r="D12">
        <v>7.7749999999999998E-3</v>
      </c>
      <c r="E12">
        <f t="shared" ref="E12" si="3">_xlfn.STDEV.S(D11:D20)</f>
        <v>1.4192079168011675E-4</v>
      </c>
      <c r="H12" t="s">
        <v>12</v>
      </c>
      <c r="I12" t="s">
        <v>14</v>
      </c>
      <c r="J12">
        <v>5.6389999999999999E-3</v>
      </c>
      <c r="K12">
        <v>7.6860000000000001E-3</v>
      </c>
      <c r="L12">
        <f t="shared" ref="L12" si="4">_xlfn.STDEV.S(K11:K20)</f>
        <v>1.7954832218653572E-4</v>
      </c>
      <c r="N12">
        <f>E111</f>
        <v>1.0696755000000002</v>
      </c>
      <c r="O12">
        <f>L111</f>
        <v>0.47689170000000003</v>
      </c>
      <c r="P12" s="3">
        <f t="shared" si="0"/>
        <v>-0.55417161559744055</v>
      </c>
    </row>
    <row r="13" spans="1:25">
      <c r="A13" t="s">
        <v>12</v>
      </c>
      <c r="B13" t="s">
        <v>14</v>
      </c>
      <c r="C13">
        <v>5.607E-3</v>
      </c>
      <c r="D13">
        <v>7.8750000000000001E-3</v>
      </c>
      <c r="H13" t="s">
        <v>12</v>
      </c>
      <c r="I13" t="s">
        <v>14</v>
      </c>
      <c r="J13">
        <v>5.6389999999999999E-3</v>
      </c>
      <c r="K13">
        <v>7.5680000000000001E-3</v>
      </c>
      <c r="N13">
        <f>E121</f>
        <v>1.0755025</v>
      </c>
      <c r="O13">
        <f>L121</f>
        <v>0.47918910000000003</v>
      </c>
      <c r="P13" s="3">
        <f t="shared" si="0"/>
        <v>-0.55445096594382626</v>
      </c>
      <c r="T13" s="3"/>
      <c r="Y13" s="3">
        <f t="shared" ref="Y13:Y33" si="5">P1</f>
        <v>-4.093904241725789E-2</v>
      </c>
    </row>
    <row r="14" spans="1:25">
      <c r="A14" t="s">
        <v>12</v>
      </c>
      <c r="B14" t="s">
        <v>14</v>
      </c>
      <c r="C14">
        <v>5.607E-3</v>
      </c>
      <c r="D14">
        <v>7.7590000000000003E-3</v>
      </c>
      <c r="H14" t="s">
        <v>12</v>
      </c>
      <c r="I14" t="s">
        <v>14</v>
      </c>
      <c r="J14">
        <v>5.6389999999999999E-3</v>
      </c>
      <c r="K14">
        <v>7.5589999999999997E-3</v>
      </c>
      <c r="N14">
        <f>E131</f>
        <v>3.8230000000000002E-4</v>
      </c>
      <c r="O14">
        <f>L131</f>
        <v>5.0069999999999997E-4</v>
      </c>
      <c r="P14" s="3">
        <f t="shared" si="0"/>
        <v>0.30970442061208459</v>
      </c>
      <c r="T14" s="3"/>
      <c r="Y14" s="3">
        <f t="shared" si="5"/>
        <v>-3.1914622653523871E-2</v>
      </c>
    </row>
    <row r="15" spans="1:25">
      <c r="A15" t="s">
        <v>12</v>
      </c>
      <c r="B15" t="s">
        <v>14</v>
      </c>
      <c r="C15">
        <v>5.607E-3</v>
      </c>
      <c r="D15">
        <v>7.8750000000000001E-3</v>
      </c>
      <c r="H15" t="s">
        <v>12</v>
      </c>
      <c r="I15" t="s">
        <v>14</v>
      </c>
      <c r="J15">
        <v>5.6389999999999999E-3</v>
      </c>
      <c r="K15">
        <v>7.5490000000000002E-3</v>
      </c>
      <c r="N15">
        <f>E141</f>
        <v>3.8399999999999996E-4</v>
      </c>
      <c r="O15">
        <f>L141</f>
        <v>4.7670000000000004E-4</v>
      </c>
      <c r="P15" s="3">
        <f t="shared" si="0"/>
        <v>0.24140625000000024</v>
      </c>
      <c r="T15" s="3"/>
      <c r="Y15" s="3">
        <f t="shared" si="5"/>
        <v>-0.1030159512447258</v>
      </c>
    </row>
    <row r="16" spans="1:25">
      <c r="A16" t="s">
        <v>12</v>
      </c>
      <c r="B16" t="s">
        <v>14</v>
      </c>
      <c r="C16">
        <v>5.607E-3</v>
      </c>
      <c r="D16">
        <v>7.7650000000000002E-3</v>
      </c>
      <c r="H16" t="s">
        <v>12</v>
      </c>
      <c r="I16" t="s">
        <v>14</v>
      </c>
      <c r="J16">
        <v>5.6389999999999999E-3</v>
      </c>
      <c r="K16">
        <v>7.5360000000000002E-3</v>
      </c>
      <c r="N16">
        <f>E151</f>
        <v>0.1956406</v>
      </c>
      <c r="O16">
        <f>L151</f>
        <v>0.12575429999999999</v>
      </c>
      <c r="P16" s="3">
        <f t="shared" si="0"/>
        <v>-0.35721777586042985</v>
      </c>
      <c r="T16" s="3"/>
      <c r="Y16" s="3">
        <f t="shared" si="5"/>
        <v>-0.13127367183758806</v>
      </c>
    </row>
    <row r="17" spans="1:25">
      <c r="A17" t="s">
        <v>12</v>
      </c>
      <c r="B17" t="s">
        <v>14</v>
      </c>
      <c r="C17">
        <v>5.607E-3</v>
      </c>
      <c r="D17">
        <v>7.7120000000000001E-3</v>
      </c>
      <c r="H17" t="s">
        <v>12</v>
      </c>
      <c r="I17" t="s">
        <v>14</v>
      </c>
      <c r="J17">
        <v>5.6389999999999999E-3</v>
      </c>
      <c r="K17">
        <v>7.5700000000000003E-3</v>
      </c>
      <c r="N17">
        <f>E161</f>
        <v>0.20092139999999997</v>
      </c>
      <c r="O17">
        <f>L161</f>
        <v>0.1187985</v>
      </c>
      <c r="P17" s="3">
        <f t="shared" si="0"/>
        <v>-0.4087314740988266</v>
      </c>
      <c r="T17" s="3"/>
      <c r="Y17" s="3">
        <f t="shared" si="5"/>
        <v>-0.13722233636965497</v>
      </c>
    </row>
    <row r="18" spans="1:25">
      <c r="A18" t="s">
        <v>12</v>
      </c>
      <c r="B18" t="s">
        <v>14</v>
      </c>
      <c r="C18">
        <v>5.607E-3</v>
      </c>
      <c r="D18">
        <v>7.7920000000000003E-3</v>
      </c>
      <c r="H18" t="s">
        <v>12</v>
      </c>
      <c r="I18" t="s">
        <v>14</v>
      </c>
      <c r="J18">
        <v>5.6389999999999999E-3</v>
      </c>
      <c r="K18">
        <v>7.6600000000000001E-3</v>
      </c>
      <c r="N18">
        <f>E171</f>
        <v>0.20605579999999998</v>
      </c>
      <c r="O18">
        <f>L171</f>
        <v>0.11861099999999999</v>
      </c>
      <c r="P18" s="3">
        <f t="shared" si="0"/>
        <v>-0.4243743684963005</v>
      </c>
      <c r="T18" s="3"/>
      <c r="Y18" s="3">
        <f t="shared" si="5"/>
        <v>-0.16837119931480618</v>
      </c>
    </row>
    <row r="19" spans="1:25">
      <c r="A19" t="s">
        <v>12</v>
      </c>
      <c r="B19" t="s">
        <v>14</v>
      </c>
      <c r="C19">
        <v>5.607E-3</v>
      </c>
      <c r="D19">
        <v>8.1869999999999998E-3</v>
      </c>
      <c r="H19" t="s">
        <v>12</v>
      </c>
      <c r="I19" t="s">
        <v>14</v>
      </c>
      <c r="J19">
        <v>5.6389999999999999E-3</v>
      </c>
      <c r="K19">
        <v>8.0210000000000004E-3</v>
      </c>
      <c r="N19">
        <f>E181</f>
        <v>0.20100930000000003</v>
      </c>
      <c r="O19">
        <f>L181</f>
        <v>0.11828960000000002</v>
      </c>
      <c r="P19" s="3">
        <f t="shared" si="0"/>
        <v>-0.41152175546106573</v>
      </c>
      <c r="T19" s="3"/>
      <c r="Y19" s="3">
        <f t="shared" si="5"/>
        <v>-0.11905554103191759</v>
      </c>
    </row>
    <row r="20" spans="1:25">
      <c r="A20" t="s">
        <v>12</v>
      </c>
      <c r="B20" t="s">
        <v>14</v>
      </c>
      <c r="C20">
        <v>5.607E-3</v>
      </c>
      <c r="D20">
        <v>7.7920000000000003E-3</v>
      </c>
      <c r="H20" t="s">
        <v>12</v>
      </c>
      <c r="I20" t="s">
        <v>14</v>
      </c>
      <c r="J20">
        <v>5.6389999999999999E-3</v>
      </c>
      <c r="K20">
        <v>7.2989999999999999E-3</v>
      </c>
      <c r="N20">
        <f>E191</f>
        <v>0.20398670000000002</v>
      </c>
      <c r="O20">
        <f>L191</f>
        <v>0.11735000000000002</v>
      </c>
      <c r="P20" s="3">
        <f t="shared" si="0"/>
        <v>-0.42471739579100004</v>
      </c>
      <c r="T20" s="3"/>
      <c r="Y20" s="3">
        <f t="shared" si="5"/>
        <v>-0.55919546460802272</v>
      </c>
    </row>
    <row r="21" spans="1:25">
      <c r="A21" t="s">
        <v>12</v>
      </c>
      <c r="B21" t="s">
        <v>13</v>
      </c>
      <c r="C21">
        <v>5.9909999999999998E-3</v>
      </c>
      <c r="D21">
        <v>8.2909999999999998E-3</v>
      </c>
      <c r="E21">
        <f t="shared" ref="E21" si="6">AVERAGE(D21:D30)</f>
        <v>8.3190999999999994E-3</v>
      </c>
      <c r="H21" t="s">
        <v>12</v>
      </c>
      <c r="I21" t="s">
        <v>13</v>
      </c>
      <c r="J21">
        <v>5.3629999999999997E-3</v>
      </c>
      <c r="K21">
        <v>7.6169999999999996E-3</v>
      </c>
      <c r="L21">
        <f t="shared" ref="L21" si="7">AVERAGE(K21:K30)</f>
        <v>7.462100000000001E-3</v>
      </c>
      <c r="N21">
        <f>E201</f>
        <v>9.7099999999999989E-5</v>
      </c>
      <c r="O21">
        <f>L201</f>
        <v>1.1559999999999999E-4</v>
      </c>
      <c r="P21" s="3">
        <f t="shared" si="0"/>
        <v>0.19052523171987645</v>
      </c>
      <c r="T21" s="3"/>
      <c r="Y21" s="3">
        <f t="shared" si="5"/>
        <v>-0.53198944764227818</v>
      </c>
    </row>
    <row r="22" spans="1:25">
      <c r="A22" t="s">
        <v>12</v>
      </c>
      <c r="B22" t="s">
        <v>13</v>
      </c>
      <c r="C22">
        <v>5.9909999999999998E-3</v>
      </c>
      <c r="D22">
        <v>8.2909999999999998E-3</v>
      </c>
      <c r="E22">
        <f t="shared" ref="E22" si="8">_xlfn.STDEV.S(D21:D30)</f>
        <v>3.7684214201705141E-5</v>
      </c>
      <c r="H22" t="s">
        <v>12</v>
      </c>
      <c r="I22" t="s">
        <v>13</v>
      </c>
      <c r="J22">
        <v>5.3629999999999997E-3</v>
      </c>
      <c r="K22">
        <v>7.5880000000000001E-3</v>
      </c>
      <c r="L22">
        <f t="shared" ref="L22" si="9">_xlfn.STDEV.S(K21:K30)</f>
        <v>1.4156933911612992E-4</v>
      </c>
      <c r="T22" s="3"/>
      <c r="Y22" s="3">
        <f t="shared" si="5"/>
        <v>-0.52615652807264779</v>
      </c>
    </row>
    <row r="23" spans="1:25">
      <c r="A23" t="s">
        <v>12</v>
      </c>
      <c r="B23" t="s">
        <v>13</v>
      </c>
      <c r="C23">
        <v>5.9909999999999998E-3</v>
      </c>
      <c r="D23">
        <v>8.2850000000000007E-3</v>
      </c>
      <c r="H23" t="s">
        <v>12</v>
      </c>
      <c r="I23" t="s">
        <v>13</v>
      </c>
      <c r="J23">
        <v>5.3629999999999997E-3</v>
      </c>
      <c r="K23">
        <v>7.5440000000000004E-3</v>
      </c>
      <c r="T23" s="3"/>
      <c r="Y23" s="3">
        <f t="shared" si="5"/>
        <v>-0.54103743448924602</v>
      </c>
    </row>
    <row r="24" spans="1:25">
      <c r="A24" t="s">
        <v>12</v>
      </c>
      <c r="B24" t="s">
        <v>13</v>
      </c>
      <c r="C24">
        <v>5.9909999999999998E-3</v>
      </c>
      <c r="D24">
        <v>8.2909999999999998E-3</v>
      </c>
      <c r="H24" t="s">
        <v>12</v>
      </c>
      <c r="I24" t="s">
        <v>13</v>
      </c>
      <c r="J24">
        <v>5.3629999999999997E-3</v>
      </c>
      <c r="K24">
        <v>7.5929999999999999E-3</v>
      </c>
      <c r="T24" s="3"/>
      <c r="Y24" s="3">
        <f t="shared" si="5"/>
        <v>-0.55417161559744055</v>
      </c>
    </row>
    <row r="25" spans="1:25">
      <c r="A25" t="s">
        <v>12</v>
      </c>
      <c r="B25" t="s">
        <v>13</v>
      </c>
      <c r="C25">
        <v>5.9909999999999998E-3</v>
      </c>
      <c r="D25">
        <v>8.2939999999999993E-3</v>
      </c>
      <c r="H25" t="s">
        <v>12</v>
      </c>
      <c r="I25" t="s">
        <v>13</v>
      </c>
      <c r="J25">
        <v>5.3629999999999997E-3</v>
      </c>
      <c r="K25">
        <v>7.5420000000000001E-3</v>
      </c>
      <c r="T25" s="3"/>
      <c r="Y25" s="3">
        <f t="shared" si="5"/>
        <v>-0.55445096594382626</v>
      </c>
    </row>
    <row r="26" spans="1:25">
      <c r="A26" t="s">
        <v>12</v>
      </c>
      <c r="B26" t="s">
        <v>13</v>
      </c>
      <c r="C26">
        <v>5.9909999999999998E-3</v>
      </c>
      <c r="D26">
        <v>8.3379999999999999E-3</v>
      </c>
      <c r="H26" t="s">
        <v>12</v>
      </c>
      <c r="I26" t="s">
        <v>13</v>
      </c>
      <c r="J26">
        <v>5.3629999999999997E-3</v>
      </c>
      <c r="K26">
        <v>7.5360000000000002E-3</v>
      </c>
      <c r="T26" s="3"/>
      <c r="X26" s="7"/>
      <c r="Y26" s="3">
        <f t="shared" si="5"/>
        <v>0.30970442061208459</v>
      </c>
    </row>
    <row r="27" spans="1:25">
      <c r="A27" t="s">
        <v>12</v>
      </c>
      <c r="B27" t="s">
        <v>13</v>
      </c>
      <c r="C27">
        <v>5.9909999999999998E-3</v>
      </c>
      <c r="D27">
        <v>8.3079999999999994E-3</v>
      </c>
      <c r="H27" t="s">
        <v>12</v>
      </c>
      <c r="I27" t="s">
        <v>13</v>
      </c>
      <c r="J27">
        <v>5.3629999999999997E-3</v>
      </c>
      <c r="K27">
        <v>7.2950000000000003E-3</v>
      </c>
      <c r="T27" s="3"/>
      <c r="X27" s="7"/>
      <c r="Y27" s="3">
        <f t="shared" si="5"/>
        <v>0.24140625000000024</v>
      </c>
    </row>
    <row r="28" spans="1:25">
      <c r="A28" t="s">
        <v>12</v>
      </c>
      <c r="B28" t="s">
        <v>13</v>
      </c>
      <c r="C28">
        <v>5.9909999999999998E-3</v>
      </c>
      <c r="D28">
        <v>8.3289999999999996E-3</v>
      </c>
      <c r="H28" t="s">
        <v>12</v>
      </c>
      <c r="I28" t="s">
        <v>13</v>
      </c>
      <c r="J28">
        <v>5.3629999999999997E-3</v>
      </c>
      <c r="K28">
        <v>7.3049999999999999E-3</v>
      </c>
      <c r="T28" s="3"/>
      <c r="X28" s="7"/>
      <c r="Y28" s="3">
        <f t="shared" si="5"/>
        <v>-0.35721777586042985</v>
      </c>
    </row>
    <row r="29" spans="1:25">
      <c r="A29" t="s">
        <v>12</v>
      </c>
      <c r="B29" t="s">
        <v>13</v>
      </c>
      <c r="C29">
        <v>5.9909999999999998E-3</v>
      </c>
      <c r="D29">
        <v>8.3899999999999999E-3</v>
      </c>
      <c r="H29" t="s">
        <v>12</v>
      </c>
      <c r="I29" t="s">
        <v>13</v>
      </c>
      <c r="J29">
        <v>5.3629999999999997E-3</v>
      </c>
      <c r="K29">
        <v>7.3029999999999996E-3</v>
      </c>
      <c r="T29" s="3"/>
      <c r="X29" s="8"/>
      <c r="Y29" s="3">
        <f t="shared" si="5"/>
        <v>-0.4087314740988266</v>
      </c>
    </row>
    <row r="30" spans="1:25">
      <c r="A30" t="s">
        <v>12</v>
      </c>
      <c r="B30" t="s">
        <v>13</v>
      </c>
      <c r="C30">
        <v>5.9909999999999998E-3</v>
      </c>
      <c r="D30">
        <v>8.3739999999999995E-3</v>
      </c>
      <c r="H30" t="s">
        <v>12</v>
      </c>
      <c r="I30" t="s">
        <v>13</v>
      </c>
      <c r="J30">
        <v>5.3629999999999997E-3</v>
      </c>
      <c r="K30">
        <v>7.2979999999999998E-3</v>
      </c>
      <c r="T30" s="3"/>
      <c r="Y30" s="3">
        <f t="shared" si="5"/>
        <v>-0.4243743684963005</v>
      </c>
    </row>
    <row r="31" spans="1:25">
      <c r="A31" t="s">
        <v>15</v>
      </c>
      <c r="B31" t="s">
        <v>12</v>
      </c>
      <c r="C31">
        <v>1.4238000000000001E-2</v>
      </c>
      <c r="D31">
        <v>3.5972999999999998E-2</v>
      </c>
      <c r="E31">
        <f t="shared" ref="E31" si="10">AVERAGE(D31:D40)</f>
        <v>3.4455500000000007E-2</v>
      </c>
      <c r="H31" t="s">
        <v>15</v>
      </c>
      <c r="I31" t="s">
        <v>12</v>
      </c>
      <c r="J31">
        <v>1.3616E-2</v>
      </c>
      <c r="K31">
        <v>3.0186000000000001E-2</v>
      </c>
      <c r="L31">
        <f t="shared" ref="L31" si="11">AVERAGE(K31:K40)</f>
        <v>2.9932399999999991E-2</v>
      </c>
      <c r="T31" s="3"/>
      <c r="Y31" s="3">
        <f t="shared" si="5"/>
        <v>-0.41152175546106573</v>
      </c>
    </row>
    <row r="32" spans="1:25">
      <c r="A32" t="s">
        <v>15</v>
      </c>
      <c r="B32" t="s">
        <v>12</v>
      </c>
      <c r="C32">
        <v>1.4238000000000001E-2</v>
      </c>
      <c r="D32">
        <v>3.6180999999999998E-2</v>
      </c>
      <c r="E32">
        <f t="shared" ref="E32" si="12">_xlfn.STDEV.S(D31:D40)</f>
        <v>1.0281059446055802E-3</v>
      </c>
      <c r="H32" t="s">
        <v>15</v>
      </c>
      <c r="I32" t="s">
        <v>12</v>
      </c>
      <c r="J32">
        <v>1.3616E-2</v>
      </c>
      <c r="K32">
        <v>3.074E-2</v>
      </c>
      <c r="L32">
        <f t="shared" ref="L32" si="13">_xlfn.STDEV.S(K31:K40)</f>
        <v>5.4395632994652145E-4</v>
      </c>
      <c r="T32" s="3"/>
      <c r="Y32" s="3">
        <f t="shared" si="5"/>
        <v>-0.42471739579100004</v>
      </c>
    </row>
    <row r="33" spans="1:25">
      <c r="A33" t="s">
        <v>15</v>
      </c>
      <c r="B33" t="s">
        <v>12</v>
      </c>
      <c r="C33">
        <v>1.4238000000000001E-2</v>
      </c>
      <c r="D33">
        <v>3.3883000000000003E-2</v>
      </c>
      <c r="H33" t="s">
        <v>15</v>
      </c>
      <c r="I33" t="s">
        <v>12</v>
      </c>
      <c r="J33">
        <v>1.3616E-2</v>
      </c>
      <c r="K33">
        <v>2.9391E-2</v>
      </c>
      <c r="T33" s="3"/>
      <c r="W33" s="6"/>
      <c r="X33" s="6"/>
      <c r="Y33" s="3">
        <f t="shared" si="5"/>
        <v>0.19052523171987645</v>
      </c>
    </row>
    <row r="34" spans="1:25">
      <c r="A34" t="s">
        <v>15</v>
      </c>
      <c r="B34" t="s">
        <v>12</v>
      </c>
      <c r="C34">
        <v>1.4238000000000001E-2</v>
      </c>
      <c r="D34">
        <v>3.3392999999999999E-2</v>
      </c>
      <c r="H34" t="s">
        <v>15</v>
      </c>
      <c r="I34" t="s">
        <v>12</v>
      </c>
      <c r="J34">
        <v>1.3616E-2</v>
      </c>
      <c r="K34">
        <v>3.0929999999999999E-2</v>
      </c>
      <c r="X34" s="6"/>
    </row>
    <row r="35" spans="1:25">
      <c r="A35" t="s">
        <v>15</v>
      </c>
      <c r="B35" t="s">
        <v>12</v>
      </c>
      <c r="C35">
        <v>1.4238000000000001E-2</v>
      </c>
      <c r="D35">
        <v>3.4026000000000001E-2</v>
      </c>
      <c r="H35" t="s">
        <v>15</v>
      </c>
      <c r="I35" t="s">
        <v>12</v>
      </c>
      <c r="J35">
        <v>1.3616E-2</v>
      </c>
      <c r="K35">
        <v>2.9901E-2</v>
      </c>
      <c r="Y35" s="3">
        <f>AVERAGE(Y13:Y33)</f>
        <v>-0.25160574707612371</v>
      </c>
    </row>
    <row r="36" spans="1:25">
      <c r="A36" t="s">
        <v>15</v>
      </c>
      <c r="B36" t="s">
        <v>12</v>
      </c>
      <c r="C36">
        <v>1.4238000000000001E-2</v>
      </c>
      <c r="D36">
        <v>3.4759999999999999E-2</v>
      </c>
      <c r="H36" t="s">
        <v>15</v>
      </c>
      <c r="I36" t="s">
        <v>12</v>
      </c>
      <c r="J36">
        <v>1.3616E-2</v>
      </c>
      <c r="K36">
        <v>2.9708999999999999E-2</v>
      </c>
    </row>
    <row r="37" spans="1:25">
      <c r="A37" t="s">
        <v>15</v>
      </c>
      <c r="B37" t="s">
        <v>12</v>
      </c>
      <c r="C37">
        <v>1.4238000000000001E-2</v>
      </c>
      <c r="D37">
        <v>3.4644000000000001E-2</v>
      </c>
      <c r="H37" t="s">
        <v>15</v>
      </c>
      <c r="I37" t="s">
        <v>12</v>
      </c>
      <c r="J37">
        <v>1.3616E-2</v>
      </c>
      <c r="K37">
        <v>2.9904E-2</v>
      </c>
    </row>
    <row r="38" spans="1:25">
      <c r="A38" t="s">
        <v>15</v>
      </c>
      <c r="B38" t="s">
        <v>12</v>
      </c>
      <c r="C38">
        <v>1.4238000000000001E-2</v>
      </c>
      <c r="D38">
        <v>3.4909000000000003E-2</v>
      </c>
      <c r="H38" t="s">
        <v>15</v>
      </c>
      <c r="I38" t="s">
        <v>12</v>
      </c>
      <c r="J38">
        <v>1.3616E-2</v>
      </c>
      <c r="K38">
        <v>2.9495E-2</v>
      </c>
    </row>
    <row r="39" spans="1:25">
      <c r="A39" t="s">
        <v>15</v>
      </c>
      <c r="B39" t="s">
        <v>12</v>
      </c>
      <c r="C39">
        <v>1.4238000000000001E-2</v>
      </c>
      <c r="D39">
        <v>3.3392999999999999E-2</v>
      </c>
      <c r="H39" t="s">
        <v>15</v>
      </c>
      <c r="I39" t="s">
        <v>12</v>
      </c>
      <c r="J39">
        <v>1.3616E-2</v>
      </c>
      <c r="K39">
        <v>2.9755E-2</v>
      </c>
    </row>
    <row r="40" spans="1:25">
      <c r="A40" t="s">
        <v>15</v>
      </c>
      <c r="B40" t="s">
        <v>12</v>
      </c>
      <c r="C40">
        <v>1.4238000000000001E-2</v>
      </c>
      <c r="D40">
        <v>3.3392999999999999E-2</v>
      </c>
      <c r="H40" t="s">
        <v>15</v>
      </c>
      <c r="I40" t="s">
        <v>12</v>
      </c>
      <c r="J40">
        <v>1.3616E-2</v>
      </c>
      <c r="K40">
        <v>2.9312999999999999E-2</v>
      </c>
    </row>
    <row r="41" spans="1:25">
      <c r="A41" t="s">
        <v>15</v>
      </c>
      <c r="B41" t="s">
        <v>15</v>
      </c>
      <c r="C41">
        <v>1.6837000000000001E-2</v>
      </c>
      <c r="D41">
        <v>3.5979999999999998E-2</v>
      </c>
      <c r="E41">
        <f t="shared" ref="E41" si="14">AVERAGE(D41:D50)</f>
        <v>3.5042399999999994E-2</v>
      </c>
      <c r="H41" t="s">
        <v>15</v>
      </c>
      <c r="I41" t="s">
        <v>15</v>
      </c>
      <c r="J41">
        <v>1.6389000000000001E-2</v>
      </c>
      <c r="K41">
        <v>2.9204000000000001E-2</v>
      </c>
      <c r="L41">
        <f t="shared" ref="L41" si="15">AVERAGE(K41:K50)</f>
        <v>3.0233799999999998E-2</v>
      </c>
    </row>
    <row r="42" spans="1:25">
      <c r="A42" t="s">
        <v>15</v>
      </c>
      <c r="B42" t="s">
        <v>15</v>
      </c>
      <c r="C42">
        <v>1.6837000000000001E-2</v>
      </c>
      <c r="D42">
        <v>3.5521999999999998E-2</v>
      </c>
      <c r="E42">
        <f t="shared" ref="E42" si="16">_xlfn.STDEV.S(D41:D50)</f>
        <v>1.3599665191957235E-3</v>
      </c>
      <c r="H42" t="s">
        <v>15</v>
      </c>
      <c r="I42" t="s">
        <v>15</v>
      </c>
      <c r="J42">
        <v>1.6389000000000001E-2</v>
      </c>
      <c r="K42">
        <v>3.3538999999999999E-2</v>
      </c>
      <c r="L42">
        <f t="shared" ref="L42" si="17">_xlfn.STDEV.S(K41:K50)</f>
        <v>1.2714643176712081E-3</v>
      </c>
    </row>
    <row r="43" spans="1:25">
      <c r="A43" t="s">
        <v>15</v>
      </c>
      <c r="B43" t="s">
        <v>15</v>
      </c>
      <c r="C43">
        <v>1.6837000000000001E-2</v>
      </c>
      <c r="D43">
        <v>3.4313000000000003E-2</v>
      </c>
      <c r="H43" t="s">
        <v>15</v>
      </c>
      <c r="I43" t="s">
        <v>15</v>
      </c>
      <c r="J43">
        <v>1.6389000000000001E-2</v>
      </c>
      <c r="K43">
        <v>3.0380999999999998E-2</v>
      </c>
    </row>
    <row r="44" spans="1:25">
      <c r="A44" t="s">
        <v>15</v>
      </c>
      <c r="B44" t="s">
        <v>15</v>
      </c>
      <c r="C44">
        <v>1.6837000000000001E-2</v>
      </c>
      <c r="D44">
        <v>3.3618000000000002E-2</v>
      </c>
      <c r="H44" t="s">
        <v>15</v>
      </c>
      <c r="I44" t="s">
        <v>15</v>
      </c>
      <c r="J44">
        <v>1.6389000000000001E-2</v>
      </c>
      <c r="K44">
        <v>3.041E-2</v>
      </c>
    </row>
    <row r="45" spans="1:25">
      <c r="A45" t="s">
        <v>15</v>
      </c>
      <c r="B45" t="s">
        <v>15</v>
      </c>
      <c r="C45">
        <v>1.6837000000000001E-2</v>
      </c>
      <c r="D45">
        <v>3.4632000000000003E-2</v>
      </c>
      <c r="H45" t="s">
        <v>15</v>
      </c>
      <c r="I45" t="s">
        <v>15</v>
      </c>
      <c r="J45">
        <v>1.6389000000000001E-2</v>
      </c>
      <c r="K45">
        <v>3.0525E-2</v>
      </c>
    </row>
    <row r="46" spans="1:25">
      <c r="A46" t="s">
        <v>15</v>
      </c>
      <c r="B46" t="s">
        <v>15</v>
      </c>
      <c r="C46">
        <v>1.6837000000000001E-2</v>
      </c>
      <c r="D46">
        <v>3.4203999999999998E-2</v>
      </c>
      <c r="H46" t="s">
        <v>15</v>
      </c>
      <c r="I46" t="s">
        <v>15</v>
      </c>
      <c r="J46">
        <v>1.6389000000000001E-2</v>
      </c>
      <c r="K46">
        <v>2.8894E-2</v>
      </c>
    </row>
    <row r="47" spans="1:25">
      <c r="A47" t="s">
        <v>15</v>
      </c>
      <c r="B47" t="s">
        <v>15</v>
      </c>
      <c r="C47">
        <v>1.6837000000000001E-2</v>
      </c>
      <c r="D47">
        <v>3.3618000000000002E-2</v>
      </c>
      <c r="H47" t="s">
        <v>15</v>
      </c>
      <c r="I47" t="s">
        <v>15</v>
      </c>
      <c r="J47">
        <v>1.6389000000000001E-2</v>
      </c>
      <c r="K47">
        <v>2.9784999999999999E-2</v>
      </c>
    </row>
    <row r="48" spans="1:25">
      <c r="A48" t="s">
        <v>15</v>
      </c>
      <c r="B48" t="s">
        <v>15</v>
      </c>
      <c r="C48">
        <v>1.6837000000000001E-2</v>
      </c>
      <c r="D48">
        <v>3.4155999999999999E-2</v>
      </c>
      <c r="H48" t="s">
        <v>15</v>
      </c>
      <c r="I48" t="s">
        <v>15</v>
      </c>
      <c r="J48">
        <v>1.6389000000000001E-2</v>
      </c>
      <c r="K48">
        <v>2.9959E-2</v>
      </c>
    </row>
    <row r="49" spans="1:12">
      <c r="A49" t="s">
        <v>15</v>
      </c>
      <c r="B49" t="s">
        <v>15</v>
      </c>
      <c r="C49">
        <v>1.6837000000000001E-2</v>
      </c>
      <c r="D49">
        <v>3.7365000000000002E-2</v>
      </c>
      <c r="H49" t="s">
        <v>15</v>
      </c>
      <c r="I49" t="s">
        <v>15</v>
      </c>
      <c r="J49">
        <v>1.6389000000000001E-2</v>
      </c>
      <c r="K49">
        <v>2.9902999999999999E-2</v>
      </c>
    </row>
    <row r="50" spans="1:12">
      <c r="A50" t="s">
        <v>15</v>
      </c>
      <c r="B50" t="s">
        <v>15</v>
      </c>
      <c r="C50">
        <v>1.6837000000000001E-2</v>
      </c>
      <c r="D50">
        <v>3.7016E-2</v>
      </c>
      <c r="H50" t="s">
        <v>15</v>
      </c>
      <c r="I50" t="s">
        <v>15</v>
      </c>
      <c r="J50">
        <v>1.6389000000000001E-2</v>
      </c>
      <c r="K50">
        <v>2.9738000000000001E-2</v>
      </c>
    </row>
    <row r="51" spans="1:12">
      <c r="A51" t="s">
        <v>15</v>
      </c>
      <c r="B51" t="s">
        <v>14</v>
      </c>
      <c r="C51">
        <v>8.94E-3</v>
      </c>
      <c r="D51">
        <v>3.5255000000000002E-2</v>
      </c>
      <c r="E51">
        <f t="shared" ref="E51" si="18">AVERAGE(D51:D60)</f>
        <v>3.54936E-2</v>
      </c>
      <c r="H51" t="s">
        <v>15</v>
      </c>
      <c r="I51" t="s">
        <v>14</v>
      </c>
      <c r="J51">
        <v>8.6370000000000006E-3</v>
      </c>
      <c r="K51">
        <v>2.9881999999999999E-2</v>
      </c>
      <c r="L51">
        <f t="shared" ref="L51" si="19">AVERAGE(K51:K60)</f>
        <v>2.9517499999999995E-2</v>
      </c>
    </row>
    <row r="52" spans="1:12">
      <c r="A52" t="s">
        <v>15</v>
      </c>
      <c r="B52" t="s">
        <v>14</v>
      </c>
      <c r="C52">
        <v>8.94E-3</v>
      </c>
      <c r="D52">
        <v>3.5255000000000002E-2</v>
      </c>
      <c r="E52">
        <f t="shared" ref="E52" si="20">_xlfn.STDEV.S(D51:D60)</f>
        <v>1.0611287700683023E-3</v>
      </c>
      <c r="H52" t="s">
        <v>15</v>
      </c>
      <c r="I52" t="s">
        <v>14</v>
      </c>
      <c r="J52">
        <v>8.6370000000000006E-3</v>
      </c>
      <c r="K52">
        <v>2.9588E-2</v>
      </c>
      <c r="L52">
        <f t="shared" ref="L52" si="21">_xlfn.STDEV.S(K51:K60)</f>
        <v>4.4546037359617576E-4</v>
      </c>
    </row>
    <row r="53" spans="1:12">
      <c r="A53" t="s">
        <v>15</v>
      </c>
      <c r="B53" t="s">
        <v>14</v>
      </c>
      <c r="C53">
        <v>8.94E-3</v>
      </c>
      <c r="D53">
        <v>3.5448E-2</v>
      </c>
      <c r="H53" t="s">
        <v>15</v>
      </c>
      <c r="I53" t="s">
        <v>14</v>
      </c>
      <c r="J53">
        <v>8.6370000000000006E-3</v>
      </c>
      <c r="K53">
        <v>2.9846000000000001E-2</v>
      </c>
    </row>
    <row r="54" spans="1:12">
      <c r="A54" t="s">
        <v>15</v>
      </c>
      <c r="B54" t="s">
        <v>14</v>
      </c>
      <c r="C54">
        <v>8.94E-3</v>
      </c>
      <c r="D54">
        <v>3.644E-2</v>
      </c>
      <c r="H54" t="s">
        <v>15</v>
      </c>
      <c r="I54" t="s">
        <v>14</v>
      </c>
      <c r="J54">
        <v>8.6370000000000006E-3</v>
      </c>
      <c r="K54">
        <v>3.0294999999999999E-2</v>
      </c>
    </row>
    <row r="55" spans="1:12">
      <c r="A55" t="s">
        <v>15</v>
      </c>
      <c r="B55" t="s">
        <v>14</v>
      </c>
      <c r="C55">
        <v>8.94E-3</v>
      </c>
      <c r="D55">
        <v>3.6325000000000003E-2</v>
      </c>
      <c r="H55" t="s">
        <v>15</v>
      </c>
      <c r="I55" t="s">
        <v>14</v>
      </c>
      <c r="J55">
        <v>8.6370000000000006E-3</v>
      </c>
      <c r="K55">
        <v>2.9388000000000001E-2</v>
      </c>
    </row>
    <row r="56" spans="1:12">
      <c r="A56" t="s">
        <v>15</v>
      </c>
      <c r="B56" t="s">
        <v>14</v>
      </c>
      <c r="C56">
        <v>8.94E-3</v>
      </c>
      <c r="D56">
        <v>3.6366999999999997E-2</v>
      </c>
      <c r="H56" t="s">
        <v>15</v>
      </c>
      <c r="I56" t="s">
        <v>14</v>
      </c>
      <c r="J56">
        <v>8.6370000000000006E-3</v>
      </c>
      <c r="K56">
        <v>2.9281999999999999E-2</v>
      </c>
    </row>
    <row r="57" spans="1:12">
      <c r="A57" t="s">
        <v>15</v>
      </c>
      <c r="B57" t="s">
        <v>14</v>
      </c>
      <c r="C57">
        <v>8.94E-3</v>
      </c>
      <c r="D57">
        <v>3.5255000000000002E-2</v>
      </c>
      <c r="H57" t="s">
        <v>15</v>
      </c>
      <c r="I57" t="s">
        <v>14</v>
      </c>
      <c r="J57">
        <v>8.6370000000000006E-3</v>
      </c>
      <c r="K57">
        <v>2.9354000000000002E-2</v>
      </c>
    </row>
    <row r="58" spans="1:12">
      <c r="A58" t="s">
        <v>15</v>
      </c>
      <c r="B58" t="s">
        <v>14</v>
      </c>
      <c r="C58">
        <v>8.94E-3</v>
      </c>
      <c r="D58">
        <v>3.4398999999999999E-2</v>
      </c>
      <c r="H58" t="s">
        <v>15</v>
      </c>
      <c r="I58" t="s">
        <v>14</v>
      </c>
      <c r="J58">
        <v>8.6370000000000006E-3</v>
      </c>
      <c r="K58">
        <v>2.9002E-2</v>
      </c>
    </row>
    <row r="59" spans="1:12">
      <c r="A59" t="s">
        <v>15</v>
      </c>
      <c r="B59" t="s">
        <v>14</v>
      </c>
      <c r="C59">
        <v>8.94E-3</v>
      </c>
      <c r="D59">
        <v>3.6842E-2</v>
      </c>
      <c r="H59" t="s">
        <v>15</v>
      </c>
      <c r="I59" t="s">
        <v>14</v>
      </c>
      <c r="J59">
        <v>8.6370000000000006E-3</v>
      </c>
      <c r="K59">
        <v>2.8795999999999999E-2</v>
      </c>
    </row>
    <row r="60" spans="1:12">
      <c r="A60" t="s">
        <v>15</v>
      </c>
      <c r="B60" t="s">
        <v>14</v>
      </c>
      <c r="C60">
        <v>8.94E-3</v>
      </c>
      <c r="D60">
        <v>3.3349999999999998E-2</v>
      </c>
      <c r="H60" t="s">
        <v>15</v>
      </c>
      <c r="I60" t="s">
        <v>14</v>
      </c>
      <c r="J60">
        <v>8.6370000000000006E-3</v>
      </c>
      <c r="K60">
        <v>2.9742000000000001E-2</v>
      </c>
    </row>
    <row r="61" spans="1:12">
      <c r="A61" t="s">
        <v>15</v>
      </c>
      <c r="B61" t="s">
        <v>13</v>
      </c>
      <c r="C61">
        <v>8.4259999999999995E-3</v>
      </c>
      <c r="D61">
        <v>3.4113999999999998E-2</v>
      </c>
      <c r="E61">
        <f t="shared" ref="E61" si="22">AVERAGE(D61:D70)</f>
        <v>3.3661599999999993E-2</v>
      </c>
      <c r="H61" t="s">
        <v>15</v>
      </c>
      <c r="I61" t="s">
        <v>13</v>
      </c>
      <c r="J61">
        <v>8.3320000000000009E-3</v>
      </c>
      <c r="K61">
        <v>2.9921E-2</v>
      </c>
      <c r="L61">
        <f t="shared" ref="L61" si="23">AVERAGE(K61:K70)</f>
        <v>2.9653999999999996E-2</v>
      </c>
    </row>
    <row r="62" spans="1:12">
      <c r="A62" t="s">
        <v>15</v>
      </c>
      <c r="B62" t="s">
        <v>13</v>
      </c>
      <c r="C62">
        <v>8.4259999999999995E-3</v>
      </c>
      <c r="D62">
        <v>3.4367000000000002E-2</v>
      </c>
      <c r="E62">
        <f t="shared" ref="E62" si="24">_xlfn.STDEV.S(D61:D70)</f>
        <v>6.3543811657784698E-4</v>
      </c>
      <c r="H62" t="s">
        <v>15</v>
      </c>
      <c r="I62" t="s">
        <v>13</v>
      </c>
      <c r="J62">
        <v>8.3320000000000009E-3</v>
      </c>
      <c r="K62">
        <v>2.9815000000000001E-2</v>
      </c>
      <c r="L62">
        <f t="shared" ref="L62" si="25">_xlfn.STDEV.S(K61:K70)</f>
        <v>3.2555559347743381E-4</v>
      </c>
    </row>
    <row r="63" spans="1:12">
      <c r="A63" t="s">
        <v>15</v>
      </c>
      <c r="B63" t="s">
        <v>13</v>
      </c>
      <c r="C63">
        <v>8.4259999999999995E-3</v>
      </c>
      <c r="D63">
        <v>3.3398999999999998E-2</v>
      </c>
      <c r="H63" t="s">
        <v>15</v>
      </c>
      <c r="I63" t="s">
        <v>13</v>
      </c>
      <c r="J63">
        <v>8.3320000000000009E-3</v>
      </c>
      <c r="K63">
        <v>2.9773000000000001E-2</v>
      </c>
    </row>
    <row r="64" spans="1:12">
      <c r="A64" t="s">
        <v>15</v>
      </c>
      <c r="B64" t="s">
        <v>13</v>
      </c>
      <c r="C64">
        <v>8.4259999999999995E-3</v>
      </c>
      <c r="D64">
        <v>3.3079999999999998E-2</v>
      </c>
      <c r="H64" t="s">
        <v>15</v>
      </c>
      <c r="I64" t="s">
        <v>13</v>
      </c>
      <c r="J64">
        <v>8.3320000000000009E-3</v>
      </c>
      <c r="K64">
        <v>2.9738000000000001E-2</v>
      </c>
    </row>
    <row r="65" spans="1:12">
      <c r="A65" t="s">
        <v>15</v>
      </c>
      <c r="B65" t="s">
        <v>13</v>
      </c>
      <c r="C65">
        <v>8.4259999999999995E-3</v>
      </c>
      <c r="D65">
        <v>3.3000000000000002E-2</v>
      </c>
      <c r="H65" t="s">
        <v>15</v>
      </c>
      <c r="I65" t="s">
        <v>13</v>
      </c>
      <c r="J65">
        <v>8.3320000000000009E-3</v>
      </c>
      <c r="K65">
        <v>2.9158E-2</v>
      </c>
    </row>
    <row r="66" spans="1:12">
      <c r="A66" t="s">
        <v>15</v>
      </c>
      <c r="B66" t="s">
        <v>13</v>
      </c>
      <c r="C66">
        <v>8.4259999999999995E-3</v>
      </c>
      <c r="D66">
        <v>3.2793999999999997E-2</v>
      </c>
      <c r="H66" t="s">
        <v>15</v>
      </c>
      <c r="I66" t="s">
        <v>13</v>
      </c>
      <c r="J66">
        <v>8.3320000000000009E-3</v>
      </c>
      <c r="K66">
        <v>3.0183999999999999E-2</v>
      </c>
    </row>
    <row r="67" spans="1:12">
      <c r="A67" t="s">
        <v>15</v>
      </c>
      <c r="B67" t="s">
        <v>13</v>
      </c>
      <c r="C67">
        <v>8.4259999999999995E-3</v>
      </c>
      <c r="D67">
        <v>3.3154999999999997E-2</v>
      </c>
      <c r="H67" t="s">
        <v>15</v>
      </c>
      <c r="I67" t="s">
        <v>13</v>
      </c>
      <c r="J67">
        <v>8.3320000000000009E-3</v>
      </c>
      <c r="K67">
        <v>2.9713E-2</v>
      </c>
    </row>
    <row r="68" spans="1:12">
      <c r="A68" t="s">
        <v>15</v>
      </c>
      <c r="B68" t="s">
        <v>13</v>
      </c>
      <c r="C68">
        <v>8.4259999999999995E-3</v>
      </c>
      <c r="D68">
        <v>3.4113999999999998E-2</v>
      </c>
      <c r="H68" t="s">
        <v>15</v>
      </c>
      <c r="I68" t="s">
        <v>13</v>
      </c>
      <c r="J68">
        <v>8.3320000000000009E-3</v>
      </c>
      <c r="K68">
        <v>2.9631000000000001E-2</v>
      </c>
    </row>
    <row r="69" spans="1:12">
      <c r="A69" t="s">
        <v>15</v>
      </c>
      <c r="B69" t="s">
        <v>13</v>
      </c>
      <c r="C69">
        <v>8.4259999999999995E-3</v>
      </c>
      <c r="D69">
        <v>3.4113999999999998E-2</v>
      </c>
      <c r="H69" t="s">
        <v>15</v>
      </c>
      <c r="I69" t="s">
        <v>13</v>
      </c>
      <c r="J69">
        <v>8.3320000000000009E-3</v>
      </c>
      <c r="K69">
        <v>2.9475000000000001E-2</v>
      </c>
    </row>
    <row r="70" spans="1:12">
      <c r="A70" t="s">
        <v>15</v>
      </c>
      <c r="B70" t="s">
        <v>13</v>
      </c>
      <c r="C70">
        <v>8.4259999999999995E-3</v>
      </c>
      <c r="D70">
        <v>3.4479000000000003E-2</v>
      </c>
      <c r="H70" t="s">
        <v>15</v>
      </c>
      <c r="I70" t="s">
        <v>13</v>
      </c>
      <c r="J70">
        <v>8.3320000000000009E-3</v>
      </c>
      <c r="K70">
        <v>2.9132000000000002E-2</v>
      </c>
    </row>
    <row r="71" spans="1:12">
      <c r="A71" t="s">
        <v>17</v>
      </c>
      <c r="B71" t="s">
        <v>12</v>
      </c>
      <c r="C71">
        <v>0.147254</v>
      </c>
      <c r="D71">
        <v>1.0826709999999999</v>
      </c>
      <c r="E71">
        <f t="shared" ref="E71" si="26">AVERAGE(D71:D80)</f>
        <v>1.0791569999999999</v>
      </c>
      <c r="H71" t="s">
        <v>17</v>
      </c>
      <c r="I71" t="s">
        <v>12</v>
      </c>
      <c r="J71">
        <v>0.143038</v>
      </c>
      <c r="K71">
        <v>0.47356100000000001</v>
      </c>
      <c r="L71">
        <f t="shared" ref="L71" si="27">AVERAGE(K71:K80)</f>
        <v>0.47569729999999993</v>
      </c>
    </row>
    <row r="72" spans="1:12">
      <c r="A72" t="s">
        <v>17</v>
      </c>
      <c r="B72" t="s">
        <v>12</v>
      </c>
      <c r="C72">
        <v>0.147254</v>
      </c>
      <c r="D72">
        <v>1.0887629999999999</v>
      </c>
      <c r="E72">
        <f t="shared" ref="E72" si="28">_xlfn.STDEV.S(D71:D80)</f>
        <v>7.4121072127522119E-3</v>
      </c>
      <c r="H72" t="s">
        <v>17</v>
      </c>
      <c r="I72" t="s">
        <v>12</v>
      </c>
      <c r="J72">
        <v>0.143038</v>
      </c>
      <c r="K72">
        <v>0.47682099999999999</v>
      </c>
      <c r="L72">
        <f t="shared" ref="L72" si="29">_xlfn.STDEV.S(K71:K80)</f>
        <v>3.821592543255585E-3</v>
      </c>
    </row>
    <row r="73" spans="1:12">
      <c r="A73" t="s">
        <v>17</v>
      </c>
      <c r="B73" t="s">
        <v>12</v>
      </c>
      <c r="C73">
        <v>0.147254</v>
      </c>
      <c r="D73">
        <v>1.0841190000000001</v>
      </c>
      <c r="H73" t="s">
        <v>17</v>
      </c>
      <c r="I73" t="s">
        <v>12</v>
      </c>
      <c r="J73">
        <v>0.143038</v>
      </c>
      <c r="K73">
        <v>0.48500300000000002</v>
      </c>
    </row>
    <row r="74" spans="1:12">
      <c r="A74" t="s">
        <v>17</v>
      </c>
      <c r="B74" t="s">
        <v>12</v>
      </c>
      <c r="C74">
        <v>0.147254</v>
      </c>
      <c r="D74">
        <v>1.071842</v>
      </c>
      <c r="H74" t="s">
        <v>17</v>
      </c>
      <c r="I74" t="s">
        <v>12</v>
      </c>
      <c r="J74">
        <v>0.143038</v>
      </c>
      <c r="K74">
        <v>0.47768899999999997</v>
      </c>
    </row>
    <row r="75" spans="1:12">
      <c r="A75" t="s">
        <v>17</v>
      </c>
      <c r="B75" t="s">
        <v>12</v>
      </c>
      <c r="C75">
        <v>0.147254</v>
      </c>
      <c r="D75">
        <v>1.0767009999999999</v>
      </c>
      <c r="H75" t="s">
        <v>17</v>
      </c>
      <c r="I75" t="s">
        <v>12</v>
      </c>
      <c r="J75">
        <v>0.143038</v>
      </c>
      <c r="K75">
        <v>0.47618899999999997</v>
      </c>
    </row>
    <row r="76" spans="1:12">
      <c r="A76" t="s">
        <v>17</v>
      </c>
      <c r="B76" t="s">
        <v>12</v>
      </c>
      <c r="C76">
        <v>0.147254</v>
      </c>
      <c r="D76">
        <v>1.0725579999999999</v>
      </c>
      <c r="H76" t="s">
        <v>17</v>
      </c>
      <c r="I76" t="s">
        <v>12</v>
      </c>
      <c r="J76">
        <v>0.143038</v>
      </c>
      <c r="K76">
        <v>0.47166000000000002</v>
      </c>
    </row>
    <row r="77" spans="1:12">
      <c r="A77" t="s">
        <v>17</v>
      </c>
      <c r="B77" t="s">
        <v>12</v>
      </c>
      <c r="C77">
        <v>0.147254</v>
      </c>
      <c r="D77">
        <v>1.0767990000000001</v>
      </c>
      <c r="H77" t="s">
        <v>17</v>
      </c>
      <c r="I77" t="s">
        <v>12</v>
      </c>
      <c r="J77">
        <v>0.143038</v>
      </c>
      <c r="K77">
        <v>0.47315099999999999</v>
      </c>
    </row>
    <row r="78" spans="1:12">
      <c r="A78" t="s">
        <v>17</v>
      </c>
      <c r="B78" t="s">
        <v>12</v>
      </c>
      <c r="C78">
        <v>0.147254</v>
      </c>
      <c r="D78">
        <v>1.0710109999999999</v>
      </c>
      <c r="H78" t="s">
        <v>17</v>
      </c>
      <c r="I78" t="s">
        <v>12</v>
      </c>
      <c r="J78">
        <v>0.143038</v>
      </c>
      <c r="K78">
        <v>0.47227599999999997</v>
      </c>
    </row>
    <row r="79" spans="1:12">
      <c r="A79" t="s">
        <v>17</v>
      </c>
      <c r="B79" t="s">
        <v>12</v>
      </c>
      <c r="C79">
        <v>0.147254</v>
      </c>
      <c r="D79">
        <v>1.074848</v>
      </c>
      <c r="H79" t="s">
        <v>17</v>
      </c>
      <c r="I79" t="s">
        <v>12</v>
      </c>
      <c r="J79">
        <v>0.143038</v>
      </c>
      <c r="K79">
        <v>0.47520299999999999</v>
      </c>
    </row>
    <row r="80" spans="1:12">
      <c r="A80" t="s">
        <v>17</v>
      </c>
      <c r="B80" t="s">
        <v>12</v>
      </c>
      <c r="C80">
        <v>0.147254</v>
      </c>
      <c r="D80">
        <v>1.092258</v>
      </c>
      <c r="H80" t="s">
        <v>17</v>
      </c>
      <c r="I80" t="s">
        <v>12</v>
      </c>
      <c r="J80">
        <v>0.143038</v>
      </c>
      <c r="K80">
        <v>0.47542000000000001</v>
      </c>
    </row>
    <row r="81" spans="1:12">
      <c r="A81" t="s">
        <v>17</v>
      </c>
      <c r="B81" t="s">
        <v>15</v>
      </c>
      <c r="C81">
        <v>0.15118100000000001</v>
      </c>
      <c r="D81">
        <v>1.0888249999999999</v>
      </c>
      <c r="E81">
        <f t="shared" ref="E81" si="30">AVERAGE(D81:D90)</f>
        <v>1.0810096</v>
      </c>
      <c r="H81" t="s">
        <v>17</v>
      </c>
      <c r="I81" t="s">
        <v>15</v>
      </c>
      <c r="J81">
        <v>0.14752599999999999</v>
      </c>
      <c r="K81">
        <v>0.47467100000000001</v>
      </c>
      <c r="L81">
        <f t="shared" ref="L81" si="31">AVERAGE(K81:K90)</f>
        <v>0.50592389999999998</v>
      </c>
    </row>
    <row r="82" spans="1:12">
      <c r="A82" t="s">
        <v>17</v>
      </c>
      <c r="B82" t="s">
        <v>15</v>
      </c>
      <c r="C82">
        <v>0.15118100000000001</v>
      </c>
      <c r="D82">
        <v>1.090001</v>
      </c>
      <c r="E82">
        <f t="shared" ref="E82" si="32">_xlfn.STDEV.S(D81:D90)</f>
        <v>5.8974055915386164E-3</v>
      </c>
      <c r="H82" t="s">
        <v>17</v>
      </c>
      <c r="I82" t="s">
        <v>15</v>
      </c>
      <c r="J82">
        <v>0.14752599999999999</v>
      </c>
      <c r="K82">
        <v>0.47506799999999999</v>
      </c>
      <c r="L82">
        <f t="shared" ref="L82" si="33">_xlfn.STDEV.S(K81:K90)</f>
        <v>7.8664297077942036E-2</v>
      </c>
    </row>
    <row r="83" spans="1:12">
      <c r="A83" t="s">
        <v>17</v>
      </c>
      <c r="B83" t="s">
        <v>15</v>
      </c>
      <c r="C83">
        <v>0.15118100000000001</v>
      </c>
      <c r="D83">
        <v>1.080014</v>
      </c>
      <c r="H83" t="s">
        <v>17</v>
      </c>
      <c r="I83" t="s">
        <v>15</v>
      </c>
      <c r="J83">
        <v>0.14752599999999999</v>
      </c>
      <c r="K83">
        <v>0.482599</v>
      </c>
    </row>
    <row r="84" spans="1:12">
      <c r="A84" t="s">
        <v>17</v>
      </c>
      <c r="B84" t="s">
        <v>15</v>
      </c>
      <c r="C84">
        <v>0.15118100000000001</v>
      </c>
      <c r="D84">
        <v>1.0729059999999999</v>
      </c>
      <c r="H84" t="s">
        <v>17</v>
      </c>
      <c r="I84" t="s">
        <v>15</v>
      </c>
      <c r="J84">
        <v>0.14752599999999999</v>
      </c>
      <c r="K84">
        <v>0.47553899999999999</v>
      </c>
    </row>
    <row r="85" spans="1:12">
      <c r="A85" t="s">
        <v>17</v>
      </c>
      <c r="B85" t="s">
        <v>15</v>
      </c>
      <c r="C85">
        <v>0.15118100000000001</v>
      </c>
      <c r="D85">
        <v>1.075048</v>
      </c>
      <c r="H85" t="s">
        <v>17</v>
      </c>
      <c r="I85" t="s">
        <v>15</v>
      </c>
      <c r="J85">
        <v>0.14752599999999999</v>
      </c>
      <c r="K85">
        <v>0.474271</v>
      </c>
    </row>
    <row r="86" spans="1:12">
      <c r="A86" t="s">
        <v>17</v>
      </c>
      <c r="B86" t="s">
        <v>15</v>
      </c>
      <c r="C86">
        <v>0.15118100000000001</v>
      </c>
      <c r="D86">
        <v>1.0845899999999999</v>
      </c>
      <c r="H86" t="s">
        <v>17</v>
      </c>
      <c r="I86" t="s">
        <v>15</v>
      </c>
      <c r="J86">
        <v>0.14752599999999999</v>
      </c>
      <c r="K86">
        <v>0.47864899999999999</v>
      </c>
    </row>
    <row r="87" spans="1:12">
      <c r="A87" t="s">
        <v>17</v>
      </c>
      <c r="B87" t="s">
        <v>15</v>
      </c>
      <c r="C87">
        <v>0.15118100000000001</v>
      </c>
      <c r="D87">
        <v>1.0741480000000001</v>
      </c>
      <c r="H87" t="s">
        <v>17</v>
      </c>
      <c r="I87" t="s">
        <v>15</v>
      </c>
      <c r="J87">
        <v>0.14752599999999999</v>
      </c>
      <c r="K87">
        <v>0.47972900000000002</v>
      </c>
    </row>
    <row r="88" spans="1:12">
      <c r="A88" t="s">
        <v>17</v>
      </c>
      <c r="B88" t="s">
        <v>15</v>
      </c>
      <c r="C88">
        <v>0.15118100000000001</v>
      </c>
      <c r="D88">
        <v>1.079291</v>
      </c>
      <c r="H88" t="s">
        <v>17</v>
      </c>
      <c r="I88" t="s">
        <v>15</v>
      </c>
      <c r="J88">
        <v>0.14752599999999999</v>
      </c>
      <c r="K88">
        <v>0.49082100000000001</v>
      </c>
    </row>
    <row r="89" spans="1:12">
      <c r="A89" t="s">
        <v>17</v>
      </c>
      <c r="B89" t="s">
        <v>15</v>
      </c>
      <c r="C89">
        <v>0.15118100000000001</v>
      </c>
      <c r="D89">
        <v>1.082028</v>
      </c>
      <c r="H89" t="s">
        <v>17</v>
      </c>
      <c r="I89" t="s">
        <v>15</v>
      </c>
      <c r="J89">
        <v>0.14752599999999999</v>
      </c>
      <c r="K89">
        <v>0.49927500000000002</v>
      </c>
    </row>
    <row r="90" spans="1:12">
      <c r="A90" t="s">
        <v>17</v>
      </c>
      <c r="B90" t="s">
        <v>15</v>
      </c>
      <c r="C90">
        <v>0.15118100000000001</v>
      </c>
      <c r="D90">
        <v>1.083245</v>
      </c>
      <c r="H90" t="s">
        <v>17</v>
      </c>
      <c r="I90" t="s">
        <v>15</v>
      </c>
      <c r="J90">
        <v>0.14752599999999999</v>
      </c>
      <c r="K90">
        <v>0.72861699999999996</v>
      </c>
    </row>
    <row r="91" spans="1:12">
      <c r="A91" t="s">
        <v>17</v>
      </c>
      <c r="B91" t="s">
        <v>17</v>
      </c>
      <c r="C91">
        <v>0.2787</v>
      </c>
      <c r="D91">
        <v>1.0773280000000001</v>
      </c>
      <c r="E91">
        <f t="shared" ref="E91" si="34">AVERAGE(D91:D100)</f>
        <v>1.0742022</v>
      </c>
      <c r="H91" t="s">
        <v>17</v>
      </c>
      <c r="I91" t="s">
        <v>17</v>
      </c>
      <c r="J91">
        <v>0.303145</v>
      </c>
      <c r="K91">
        <v>0.50000699999999998</v>
      </c>
      <c r="L91">
        <f t="shared" ref="L91" si="35">AVERAGE(K91:K100)</f>
        <v>0.50900369999999995</v>
      </c>
    </row>
    <row r="92" spans="1:12">
      <c r="A92" t="s">
        <v>17</v>
      </c>
      <c r="B92" t="s">
        <v>17</v>
      </c>
      <c r="C92">
        <v>0.2787</v>
      </c>
      <c r="D92">
        <v>1.07541</v>
      </c>
      <c r="E92">
        <f t="shared" ref="E92" si="36">_xlfn.STDEV.S(D91:D100)</f>
        <v>8.1340638579030598E-3</v>
      </c>
      <c r="H92" t="s">
        <v>17</v>
      </c>
      <c r="I92" t="s">
        <v>17</v>
      </c>
      <c r="J92">
        <v>0.303145</v>
      </c>
      <c r="K92">
        <v>0.48404399999999997</v>
      </c>
      <c r="L92">
        <f t="shared" ref="L92" si="37">_xlfn.STDEV.S(K91:K100)</f>
        <v>4.7573204117560858E-2</v>
      </c>
    </row>
    <row r="93" spans="1:12">
      <c r="A93" t="s">
        <v>17</v>
      </c>
      <c r="B93" t="s">
        <v>17</v>
      </c>
      <c r="C93">
        <v>0.2787</v>
      </c>
      <c r="D93">
        <v>1.074098</v>
      </c>
      <c r="H93" t="s">
        <v>17</v>
      </c>
      <c r="I93" t="s">
        <v>17</v>
      </c>
      <c r="J93">
        <v>0.303145</v>
      </c>
      <c r="K93">
        <v>0.47947499999999998</v>
      </c>
    </row>
    <row r="94" spans="1:12">
      <c r="A94" t="s">
        <v>17</v>
      </c>
      <c r="B94" t="s">
        <v>17</v>
      </c>
      <c r="C94">
        <v>0.2787</v>
      </c>
      <c r="D94">
        <v>1.085496</v>
      </c>
      <c r="H94" t="s">
        <v>17</v>
      </c>
      <c r="I94" t="s">
        <v>17</v>
      </c>
      <c r="J94">
        <v>0.303145</v>
      </c>
      <c r="K94">
        <v>0.491147</v>
      </c>
    </row>
    <row r="95" spans="1:12">
      <c r="A95" t="s">
        <v>17</v>
      </c>
      <c r="B95" t="s">
        <v>17</v>
      </c>
      <c r="C95">
        <v>0.2787</v>
      </c>
      <c r="D95">
        <v>1.0689219999999999</v>
      </c>
      <c r="H95" t="s">
        <v>17</v>
      </c>
      <c r="I95" t="s">
        <v>17</v>
      </c>
      <c r="J95">
        <v>0.303145</v>
      </c>
      <c r="K95">
        <v>0.49555300000000002</v>
      </c>
    </row>
    <row r="96" spans="1:12">
      <c r="A96" t="s">
        <v>17</v>
      </c>
      <c r="B96" t="s">
        <v>17</v>
      </c>
      <c r="C96">
        <v>0.2787</v>
      </c>
      <c r="D96">
        <v>1.064276</v>
      </c>
      <c r="H96" t="s">
        <v>17</v>
      </c>
      <c r="I96" t="s">
        <v>17</v>
      </c>
      <c r="J96">
        <v>0.303145</v>
      </c>
      <c r="K96">
        <v>0.54111699999999996</v>
      </c>
    </row>
    <row r="97" spans="1:12">
      <c r="A97" t="s">
        <v>17</v>
      </c>
      <c r="B97" t="s">
        <v>17</v>
      </c>
      <c r="C97">
        <v>0.2787</v>
      </c>
      <c r="D97">
        <v>1.063121</v>
      </c>
      <c r="H97" t="s">
        <v>17</v>
      </c>
      <c r="I97" t="s">
        <v>17</v>
      </c>
      <c r="J97">
        <v>0.303145</v>
      </c>
      <c r="K97">
        <v>0.47802600000000001</v>
      </c>
    </row>
    <row r="98" spans="1:12">
      <c r="A98" t="s">
        <v>17</v>
      </c>
      <c r="B98" t="s">
        <v>17</v>
      </c>
      <c r="C98">
        <v>0.2787</v>
      </c>
      <c r="D98">
        <v>1.0882620000000001</v>
      </c>
      <c r="H98" t="s">
        <v>17</v>
      </c>
      <c r="I98" t="s">
        <v>17</v>
      </c>
      <c r="J98">
        <v>0.303145</v>
      </c>
      <c r="K98">
        <v>0.47728500000000001</v>
      </c>
    </row>
    <row r="99" spans="1:12">
      <c r="A99" t="s">
        <v>17</v>
      </c>
      <c r="B99" t="s">
        <v>17</v>
      </c>
      <c r="C99">
        <v>0.2787</v>
      </c>
      <c r="D99">
        <v>1.0740320000000001</v>
      </c>
      <c r="H99" t="s">
        <v>17</v>
      </c>
      <c r="I99" t="s">
        <v>17</v>
      </c>
      <c r="J99">
        <v>0.303145</v>
      </c>
      <c r="K99">
        <v>0.51071299999999997</v>
      </c>
    </row>
    <row r="100" spans="1:12">
      <c r="A100" t="s">
        <v>17</v>
      </c>
      <c r="B100" t="s">
        <v>17</v>
      </c>
      <c r="C100">
        <v>0.2787</v>
      </c>
      <c r="D100">
        <v>1.0710770000000001</v>
      </c>
      <c r="H100" t="s">
        <v>17</v>
      </c>
      <c r="I100" t="s">
        <v>17</v>
      </c>
      <c r="J100">
        <v>0.303145</v>
      </c>
      <c r="K100">
        <v>0.63266999999999995</v>
      </c>
    </row>
    <row r="101" spans="1:12">
      <c r="A101" t="s">
        <v>17</v>
      </c>
      <c r="B101" t="s">
        <v>14</v>
      </c>
      <c r="C101">
        <v>0.14008899999999999</v>
      </c>
      <c r="D101">
        <v>1.0682050000000001</v>
      </c>
      <c r="E101">
        <f t="shared" ref="E101" si="38">AVERAGE(D101:D110)</f>
        <v>1.0685841</v>
      </c>
      <c r="H101" t="s">
        <v>17</v>
      </c>
      <c r="I101" t="s">
        <v>14</v>
      </c>
      <c r="J101">
        <v>0.225715</v>
      </c>
      <c r="K101">
        <v>0.51713500000000001</v>
      </c>
      <c r="L101">
        <f t="shared" ref="L101" si="39">AVERAGE(K101:K110)</f>
        <v>0.4904401000000001</v>
      </c>
    </row>
    <row r="102" spans="1:12">
      <c r="A102" t="s">
        <v>17</v>
      </c>
      <c r="B102" t="s">
        <v>14</v>
      </c>
      <c r="C102">
        <v>0.14008899999999999</v>
      </c>
      <c r="D102">
        <v>1.0674539999999999</v>
      </c>
      <c r="E102">
        <f t="shared" ref="E102" si="40">_xlfn.STDEV.S(D101:D110)</f>
        <v>5.3650731267668589E-3</v>
      </c>
      <c r="H102" t="s">
        <v>17</v>
      </c>
      <c r="I102" t="s">
        <v>14</v>
      </c>
      <c r="J102">
        <v>0.225715</v>
      </c>
      <c r="K102">
        <v>0.48916399999999999</v>
      </c>
      <c r="L102">
        <f t="shared" ref="L102" si="41">_xlfn.STDEV.S(K101:K110)</f>
        <v>1.4706538095917297E-2</v>
      </c>
    </row>
    <row r="103" spans="1:12">
      <c r="A103" t="s">
        <v>17</v>
      </c>
      <c r="B103" t="s">
        <v>14</v>
      </c>
      <c r="C103">
        <v>0.14008899999999999</v>
      </c>
      <c r="D103">
        <v>1.0619879999999999</v>
      </c>
      <c r="H103" t="s">
        <v>17</v>
      </c>
      <c r="I103" t="s">
        <v>14</v>
      </c>
      <c r="J103">
        <v>0.225715</v>
      </c>
      <c r="K103">
        <v>0.50173000000000001</v>
      </c>
    </row>
    <row r="104" spans="1:12">
      <c r="A104" t="s">
        <v>17</v>
      </c>
      <c r="B104" t="s">
        <v>14</v>
      </c>
      <c r="C104">
        <v>0.14008899999999999</v>
      </c>
      <c r="D104">
        <v>1.067404</v>
      </c>
      <c r="H104" t="s">
        <v>17</v>
      </c>
      <c r="I104" t="s">
        <v>14</v>
      </c>
      <c r="J104">
        <v>0.225715</v>
      </c>
      <c r="K104">
        <v>0.503085</v>
      </c>
    </row>
    <row r="105" spans="1:12">
      <c r="A105" t="s">
        <v>17</v>
      </c>
      <c r="B105" t="s">
        <v>14</v>
      </c>
      <c r="C105">
        <v>0.14008899999999999</v>
      </c>
      <c r="D105">
        <v>1.063736</v>
      </c>
      <c r="H105" t="s">
        <v>17</v>
      </c>
      <c r="I105" t="s">
        <v>14</v>
      </c>
      <c r="J105">
        <v>0.225715</v>
      </c>
      <c r="K105">
        <v>0.48774699999999999</v>
      </c>
    </row>
    <row r="106" spans="1:12">
      <c r="A106" t="s">
        <v>17</v>
      </c>
      <c r="B106" t="s">
        <v>14</v>
      </c>
      <c r="C106">
        <v>0.14008899999999999</v>
      </c>
      <c r="D106">
        <v>1.068865</v>
      </c>
      <c r="H106" t="s">
        <v>17</v>
      </c>
      <c r="I106" t="s">
        <v>14</v>
      </c>
      <c r="J106">
        <v>0.225715</v>
      </c>
      <c r="K106">
        <v>0.484655</v>
      </c>
    </row>
    <row r="107" spans="1:12">
      <c r="A107" t="s">
        <v>17</v>
      </c>
      <c r="B107" t="s">
        <v>14</v>
      </c>
      <c r="C107">
        <v>0.14008899999999999</v>
      </c>
      <c r="D107">
        <v>1.0761210000000001</v>
      </c>
      <c r="H107" t="s">
        <v>17</v>
      </c>
      <c r="I107" t="s">
        <v>14</v>
      </c>
      <c r="J107">
        <v>0.225715</v>
      </c>
      <c r="K107">
        <v>0.47300199999999998</v>
      </c>
    </row>
    <row r="108" spans="1:12">
      <c r="A108" t="s">
        <v>17</v>
      </c>
      <c r="B108" t="s">
        <v>14</v>
      </c>
      <c r="C108">
        <v>0.14008899999999999</v>
      </c>
      <c r="D108">
        <v>1.066192</v>
      </c>
      <c r="H108" t="s">
        <v>17</v>
      </c>
      <c r="I108" t="s">
        <v>14</v>
      </c>
      <c r="J108">
        <v>0.225715</v>
      </c>
      <c r="K108">
        <v>0.49929899999999999</v>
      </c>
    </row>
    <row r="109" spans="1:12">
      <c r="A109" t="s">
        <v>17</v>
      </c>
      <c r="B109" t="s">
        <v>14</v>
      </c>
      <c r="C109">
        <v>0.14008899999999999</v>
      </c>
      <c r="D109">
        <v>1.0795980000000001</v>
      </c>
      <c r="H109" t="s">
        <v>17</v>
      </c>
      <c r="I109" t="s">
        <v>14</v>
      </c>
      <c r="J109">
        <v>0.225715</v>
      </c>
      <c r="K109">
        <v>0.47454600000000002</v>
      </c>
    </row>
    <row r="110" spans="1:12">
      <c r="A110" t="s">
        <v>17</v>
      </c>
      <c r="B110" t="s">
        <v>14</v>
      </c>
      <c r="C110">
        <v>0.14008899999999999</v>
      </c>
      <c r="D110">
        <v>1.0662780000000001</v>
      </c>
      <c r="H110" t="s">
        <v>17</v>
      </c>
      <c r="I110" t="s">
        <v>14</v>
      </c>
      <c r="J110">
        <v>0.225715</v>
      </c>
      <c r="K110">
        <v>0.47403800000000001</v>
      </c>
    </row>
    <row r="111" spans="1:12">
      <c r="A111" t="s">
        <v>17</v>
      </c>
      <c r="B111" t="s">
        <v>16</v>
      </c>
      <c r="C111">
        <v>0.24368699999999999</v>
      </c>
      <c r="D111">
        <v>1.082422</v>
      </c>
      <c r="E111">
        <f t="shared" ref="E111" si="42">AVERAGE(D111:D120)</f>
        <v>1.0696755000000002</v>
      </c>
      <c r="H111" t="s">
        <v>17</v>
      </c>
      <c r="I111" t="s">
        <v>16</v>
      </c>
      <c r="J111">
        <v>0.243838</v>
      </c>
      <c r="K111">
        <v>0.47318900000000003</v>
      </c>
      <c r="L111">
        <f t="shared" ref="L111" si="43">AVERAGE(K111:K120)</f>
        <v>0.47689170000000003</v>
      </c>
    </row>
    <row r="112" spans="1:12">
      <c r="A112" t="s">
        <v>17</v>
      </c>
      <c r="B112" t="s">
        <v>16</v>
      </c>
      <c r="C112">
        <v>0.24368699999999999</v>
      </c>
      <c r="D112">
        <v>1.0747880000000001</v>
      </c>
      <c r="E112">
        <f t="shared" ref="E112" si="44">_xlfn.STDEV.S(D111:D120)</f>
        <v>5.9587471324842418E-3</v>
      </c>
      <c r="H112" t="s">
        <v>17</v>
      </c>
      <c r="I112" t="s">
        <v>16</v>
      </c>
      <c r="J112">
        <v>0.243838</v>
      </c>
      <c r="K112">
        <v>0.477468</v>
      </c>
      <c r="L112">
        <f t="shared" ref="L112" si="45">_xlfn.STDEV.S(K111:K120)</f>
        <v>2.5517572616183927E-3</v>
      </c>
    </row>
    <row r="113" spans="1:12">
      <c r="A113" t="s">
        <v>17</v>
      </c>
      <c r="B113" t="s">
        <v>16</v>
      </c>
      <c r="C113">
        <v>0.24368699999999999</v>
      </c>
      <c r="D113">
        <v>1.065769</v>
      </c>
      <c r="H113" t="s">
        <v>17</v>
      </c>
      <c r="I113" t="s">
        <v>16</v>
      </c>
      <c r="J113">
        <v>0.243838</v>
      </c>
      <c r="K113">
        <v>0.48060799999999998</v>
      </c>
    </row>
    <row r="114" spans="1:12">
      <c r="A114" t="s">
        <v>17</v>
      </c>
      <c r="B114" t="s">
        <v>16</v>
      </c>
      <c r="C114">
        <v>0.24368699999999999</v>
      </c>
      <c r="D114">
        <v>1.0643339999999999</v>
      </c>
      <c r="H114" t="s">
        <v>17</v>
      </c>
      <c r="I114" t="s">
        <v>16</v>
      </c>
      <c r="J114">
        <v>0.243838</v>
      </c>
      <c r="K114">
        <v>0.47567599999999999</v>
      </c>
    </row>
    <row r="115" spans="1:12">
      <c r="A115" t="s">
        <v>17</v>
      </c>
      <c r="B115" t="s">
        <v>16</v>
      </c>
      <c r="C115">
        <v>0.24368699999999999</v>
      </c>
      <c r="D115">
        <v>1.0707249999999999</v>
      </c>
      <c r="H115" t="s">
        <v>17</v>
      </c>
      <c r="I115" t="s">
        <v>16</v>
      </c>
      <c r="J115">
        <v>0.243838</v>
      </c>
      <c r="K115">
        <v>0.47656700000000002</v>
      </c>
    </row>
    <row r="116" spans="1:12">
      <c r="A116" t="s">
        <v>17</v>
      </c>
      <c r="B116" t="s">
        <v>16</v>
      </c>
      <c r="C116">
        <v>0.24368699999999999</v>
      </c>
      <c r="D116">
        <v>1.0640229999999999</v>
      </c>
      <c r="H116" t="s">
        <v>17</v>
      </c>
      <c r="I116" t="s">
        <v>16</v>
      </c>
      <c r="J116">
        <v>0.243838</v>
      </c>
      <c r="K116">
        <v>0.48074600000000001</v>
      </c>
    </row>
    <row r="117" spans="1:12">
      <c r="A117" t="s">
        <v>17</v>
      </c>
      <c r="B117" t="s">
        <v>16</v>
      </c>
      <c r="C117">
        <v>0.24368699999999999</v>
      </c>
      <c r="D117">
        <v>1.0653060000000001</v>
      </c>
      <c r="H117" t="s">
        <v>17</v>
      </c>
      <c r="I117" t="s">
        <v>16</v>
      </c>
      <c r="J117">
        <v>0.243838</v>
      </c>
      <c r="K117">
        <v>0.47814400000000001</v>
      </c>
    </row>
    <row r="118" spans="1:12">
      <c r="A118" t="s">
        <v>17</v>
      </c>
      <c r="B118" t="s">
        <v>16</v>
      </c>
      <c r="C118">
        <v>0.24368699999999999</v>
      </c>
      <c r="D118">
        <v>1.0649679999999999</v>
      </c>
      <c r="H118" t="s">
        <v>17</v>
      </c>
      <c r="I118" t="s">
        <v>16</v>
      </c>
      <c r="J118">
        <v>0.243838</v>
      </c>
      <c r="K118">
        <v>0.477242</v>
      </c>
    </row>
    <row r="119" spans="1:12">
      <c r="A119" t="s">
        <v>17</v>
      </c>
      <c r="B119" t="s">
        <v>16</v>
      </c>
      <c r="C119">
        <v>0.24368699999999999</v>
      </c>
      <c r="D119">
        <v>1.072255</v>
      </c>
      <c r="H119" t="s">
        <v>17</v>
      </c>
      <c r="I119" t="s">
        <v>16</v>
      </c>
      <c r="J119">
        <v>0.243838</v>
      </c>
      <c r="K119">
        <v>0.47574899999999998</v>
      </c>
    </row>
    <row r="120" spans="1:12">
      <c r="A120" t="s">
        <v>17</v>
      </c>
      <c r="B120" t="s">
        <v>16</v>
      </c>
      <c r="C120">
        <v>0.24368699999999999</v>
      </c>
      <c r="D120">
        <v>1.072165</v>
      </c>
      <c r="H120" t="s">
        <v>17</v>
      </c>
      <c r="I120" t="s">
        <v>16</v>
      </c>
      <c r="J120">
        <v>0.243838</v>
      </c>
      <c r="K120">
        <v>0.473528</v>
      </c>
    </row>
    <row r="121" spans="1:12">
      <c r="A121" t="s">
        <v>17</v>
      </c>
      <c r="B121" t="s">
        <v>13</v>
      </c>
      <c r="C121">
        <v>0.13910600000000001</v>
      </c>
      <c r="D121">
        <v>1.0711200000000001</v>
      </c>
      <c r="E121">
        <f t="shared" ref="E121" si="46">AVERAGE(D121:D130)</f>
        <v>1.0755025</v>
      </c>
      <c r="H121" t="s">
        <v>17</v>
      </c>
      <c r="I121" t="s">
        <v>13</v>
      </c>
      <c r="J121">
        <v>0.13936899999999999</v>
      </c>
      <c r="K121">
        <v>0.47395599999999999</v>
      </c>
      <c r="L121">
        <f t="shared" ref="L121" si="47">AVERAGE(K121:K130)</f>
        <v>0.47918910000000003</v>
      </c>
    </row>
    <row r="122" spans="1:12">
      <c r="A122" t="s">
        <v>17</v>
      </c>
      <c r="B122" t="s">
        <v>13</v>
      </c>
      <c r="C122">
        <v>0.13910600000000001</v>
      </c>
      <c r="D122">
        <v>1.0708789999999999</v>
      </c>
      <c r="E122">
        <f t="shared" ref="E122" si="48">_xlfn.STDEV.S(D121:D130)</f>
        <v>6.4704457213806332E-3</v>
      </c>
      <c r="H122" t="s">
        <v>17</v>
      </c>
      <c r="I122" t="s">
        <v>13</v>
      </c>
      <c r="J122">
        <v>0.13936899999999999</v>
      </c>
      <c r="K122">
        <v>0.4733</v>
      </c>
      <c r="L122">
        <f t="shared" ref="L122" si="49">_xlfn.STDEV.S(K121:K130)</f>
        <v>1.0658636596675951E-2</v>
      </c>
    </row>
    <row r="123" spans="1:12">
      <c r="A123" t="s">
        <v>17</v>
      </c>
      <c r="B123" t="s">
        <v>13</v>
      </c>
      <c r="C123">
        <v>0.13910600000000001</v>
      </c>
      <c r="D123">
        <v>1.076203</v>
      </c>
      <c r="H123" t="s">
        <v>17</v>
      </c>
      <c r="I123" t="s">
        <v>13</v>
      </c>
      <c r="J123">
        <v>0.13936899999999999</v>
      </c>
      <c r="K123">
        <v>0.47071099999999999</v>
      </c>
    </row>
    <row r="124" spans="1:12">
      <c r="A124" t="s">
        <v>17</v>
      </c>
      <c r="B124" t="s">
        <v>13</v>
      </c>
      <c r="C124">
        <v>0.13910600000000001</v>
      </c>
      <c r="D124">
        <v>1.069831</v>
      </c>
      <c r="H124" t="s">
        <v>17</v>
      </c>
      <c r="I124" t="s">
        <v>13</v>
      </c>
      <c r="J124">
        <v>0.13936899999999999</v>
      </c>
      <c r="K124">
        <v>0.47533500000000001</v>
      </c>
    </row>
    <row r="125" spans="1:12">
      <c r="A125" t="s">
        <v>17</v>
      </c>
      <c r="B125" t="s">
        <v>13</v>
      </c>
      <c r="C125">
        <v>0.13910600000000001</v>
      </c>
      <c r="D125">
        <v>1.0845119999999999</v>
      </c>
      <c r="H125" t="s">
        <v>17</v>
      </c>
      <c r="I125" t="s">
        <v>13</v>
      </c>
      <c r="J125">
        <v>0.13936899999999999</v>
      </c>
      <c r="K125">
        <v>0.473325</v>
      </c>
    </row>
    <row r="126" spans="1:12">
      <c r="A126" t="s">
        <v>17</v>
      </c>
      <c r="B126" t="s">
        <v>13</v>
      </c>
      <c r="C126">
        <v>0.13910600000000001</v>
      </c>
      <c r="D126">
        <v>1.0757950000000001</v>
      </c>
      <c r="H126" t="s">
        <v>17</v>
      </c>
      <c r="I126" t="s">
        <v>13</v>
      </c>
      <c r="J126">
        <v>0.13936899999999999</v>
      </c>
      <c r="K126">
        <v>0.47291100000000003</v>
      </c>
    </row>
    <row r="127" spans="1:12">
      <c r="A127" t="s">
        <v>17</v>
      </c>
      <c r="B127" t="s">
        <v>13</v>
      </c>
      <c r="C127">
        <v>0.13910600000000001</v>
      </c>
      <c r="D127">
        <v>1.0825579999999999</v>
      </c>
      <c r="H127" t="s">
        <v>17</v>
      </c>
      <c r="I127" t="s">
        <v>13</v>
      </c>
      <c r="J127">
        <v>0.13936899999999999</v>
      </c>
      <c r="K127">
        <v>0.47342200000000001</v>
      </c>
    </row>
    <row r="128" spans="1:12">
      <c r="A128" t="s">
        <v>17</v>
      </c>
      <c r="B128" t="s">
        <v>13</v>
      </c>
      <c r="C128">
        <v>0.13910600000000001</v>
      </c>
      <c r="D128">
        <v>1.0770500000000001</v>
      </c>
      <c r="H128" t="s">
        <v>17</v>
      </c>
      <c r="I128" t="s">
        <v>13</v>
      </c>
      <c r="J128">
        <v>0.13936899999999999</v>
      </c>
      <c r="K128">
        <v>0.49795099999999998</v>
      </c>
    </row>
    <row r="129" spans="1:12">
      <c r="A129" t="s">
        <v>17</v>
      </c>
      <c r="B129" t="s">
        <v>13</v>
      </c>
      <c r="C129">
        <v>0.13910600000000001</v>
      </c>
      <c r="D129">
        <v>1.064527</v>
      </c>
      <c r="H129" t="s">
        <v>17</v>
      </c>
      <c r="I129" t="s">
        <v>13</v>
      </c>
      <c r="J129">
        <v>0.13936899999999999</v>
      </c>
      <c r="K129">
        <v>0.48156900000000002</v>
      </c>
    </row>
    <row r="130" spans="1:12">
      <c r="A130" t="s">
        <v>17</v>
      </c>
      <c r="B130" t="s">
        <v>13</v>
      </c>
      <c r="C130">
        <v>0.13910600000000001</v>
      </c>
      <c r="D130">
        <v>1.0825499999999999</v>
      </c>
      <c r="H130" t="s">
        <v>17</v>
      </c>
      <c r="I130" t="s">
        <v>13</v>
      </c>
      <c r="J130">
        <v>0.13936899999999999</v>
      </c>
      <c r="K130">
        <v>0.49941099999999999</v>
      </c>
    </row>
    <row r="131" spans="1:12">
      <c r="A131" t="s">
        <v>14</v>
      </c>
      <c r="B131" t="s">
        <v>14</v>
      </c>
      <c r="C131">
        <v>8.6700000000000004E-4</v>
      </c>
      <c r="D131">
        <v>3.8699999999999997E-4</v>
      </c>
      <c r="E131">
        <f t="shared" ref="E131" si="50">AVERAGE(D131:D140)</f>
        <v>3.8230000000000002E-4</v>
      </c>
      <c r="H131" t="s">
        <v>14</v>
      </c>
      <c r="I131" t="s">
        <v>14</v>
      </c>
      <c r="J131">
        <v>9.4600000000000001E-4</v>
      </c>
      <c r="K131">
        <v>4.8299999999999998E-4</v>
      </c>
      <c r="L131">
        <f t="shared" ref="L131" si="51">AVERAGE(K131:K140)</f>
        <v>5.0069999999999997E-4</v>
      </c>
    </row>
    <row r="132" spans="1:12">
      <c r="A132" t="s">
        <v>14</v>
      </c>
      <c r="B132" t="s">
        <v>14</v>
      </c>
      <c r="C132">
        <v>8.6700000000000004E-4</v>
      </c>
      <c r="D132">
        <v>3.77E-4</v>
      </c>
      <c r="E132">
        <f t="shared" ref="E132" si="52">_xlfn.STDEV.S(D131:D140)</f>
        <v>7.3037281195595213E-6</v>
      </c>
      <c r="H132" t="s">
        <v>14</v>
      </c>
      <c r="I132" t="s">
        <v>14</v>
      </c>
      <c r="J132">
        <v>9.4600000000000001E-4</v>
      </c>
      <c r="K132">
        <v>5.3899999999999998E-4</v>
      </c>
      <c r="L132">
        <f t="shared" ref="L132" si="53">_xlfn.STDEV.S(K131:K140)</f>
        <v>3.3727832226021675E-5</v>
      </c>
    </row>
    <row r="133" spans="1:12">
      <c r="A133" t="s">
        <v>14</v>
      </c>
      <c r="B133" t="s">
        <v>14</v>
      </c>
      <c r="C133">
        <v>8.6700000000000004E-4</v>
      </c>
      <c r="D133">
        <v>3.9500000000000001E-4</v>
      </c>
      <c r="H133" t="s">
        <v>14</v>
      </c>
      <c r="I133" t="s">
        <v>14</v>
      </c>
      <c r="J133">
        <v>9.4600000000000001E-4</v>
      </c>
      <c r="K133">
        <v>4.9100000000000001E-4</v>
      </c>
    </row>
    <row r="134" spans="1:12">
      <c r="A134" t="s">
        <v>14</v>
      </c>
      <c r="B134" t="s">
        <v>14</v>
      </c>
      <c r="C134">
        <v>8.6700000000000004E-4</v>
      </c>
      <c r="D134">
        <v>3.77E-4</v>
      </c>
      <c r="H134" t="s">
        <v>14</v>
      </c>
      <c r="I134" t="s">
        <v>14</v>
      </c>
      <c r="J134">
        <v>9.4600000000000001E-4</v>
      </c>
      <c r="K134">
        <v>4.8200000000000001E-4</v>
      </c>
    </row>
    <row r="135" spans="1:12">
      <c r="A135" t="s">
        <v>14</v>
      </c>
      <c r="B135" t="s">
        <v>14</v>
      </c>
      <c r="C135">
        <v>8.6700000000000004E-4</v>
      </c>
      <c r="D135">
        <v>3.77E-4</v>
      </c>
      <c r="H135" t="s">
        <v>14</v>
      </c>
      <c r="I135" t="s">
        <v>14</v>
      </c>
      <c r="J135">
        <v>9.4600000000000001E-4</v>
      </c>
      <c r="K135">
        <v>4.8099999999999998E-4</v>
      </c>
    </row>
    <row r="136" spans="1:12">
      <c r="A136" t="s">
        <v>14</v>
      </c>
      <c r="B136" t="s">
        <v>14</v>
      </c>
      <c r="C136">
        <v>8.6700000000000004E-4</v>
      </c>
      <c r="D136">
        <v>3.86E-4</v>
      </c>
      <c r="H136" t="s">
        <v>14</v>
      </c>
      <c r="I136" t="s">
        <v>14</v>
      </c>
      <c r="J136">
        <v>9.4600000000000001E-4</v>
      </c>
      <c r="K136">
        <v>4.9100000000000001E-4</v>
      </c>
    </row>
    <row r="137" spans="1:12">
      <c r="A137" t="s">
        <v>14</v>
      </c>
      <c r="B137" t="s">
        <v>14</v>
      </c>
      <c r="C137">
        <v>8.6700000000000004E-4</v>
      </c>
      <c r="D137">
        <v>3.77E-4</v>
      </c>
      <c r="H137" t="s">
        <v>14</v>
      </c>
      <c r="I137" t="s">
        <v>14</v>
      </c>
      <c r="J137">
        <v>9.4600000000000001E-4</v>
      </c>
      <c r="K137">
        <v>5.8299999999999997E-4</v>
      </c>
    </row>
    <row r="138" spans="1:12">
      <c r="A138" t="s">
        <v>14</v>
      </c>
      <c r="B138" t="s">
        <v>14</v>
      </c>
      <c r="C138">
        <v>8.6700000000000004E-4</v>
      </c>
      <c r="D138">
        <v>3.9300000000000001E-4</v>
      </c>
      <c r="H138" t="s">
        <v>14</v>
      </c>
      <c r="I138" t="s">
        <v>14</v>
      </c>
      <c r="J138">
        <v>9.4600000000000001E-4</v>
      </c>
      <c r="K138">
        <v>4.8200000000000001E-4</v>
      </c>
    </row>
    <row r="139" spans="1:12">
      <c r="A139" t="s">
        <v>14</v>
      </c>
      <c r="B139" t="s">
        <v>14</v>
      </c>
      <c r="C139">
        <v>8.6700000000000004E-4</v>
      </c>
      <c r="D139">
        <v>3.77E-4</v>
      </c>
      <c r="H139" t="s">
        <v>14</v>
      </c>
      <c r="I139" t="s">
        <v>14</v>
      </c>
      <c r="J139">
        <v>9.4600000000000001E-4</v>
      </c>
      <c r="K139">
        <v>4.9299999999999995E-4</v>
      </c>
    </row>
    <row r="140" spans="1:12">
      <c r="A140" t="s">
        <v>14</v>
      </c>
      <c r="B140" t="s">
        <v>14</v>
      </c>
      <c r="C140">
        <v>8.6700000000000004E-4</v>
      </c>
      <c r="D140">
        <v>3.77E-4</v>
      </c>
      <c r="H140" t="s">
        <v>14</v>
      </c>
      <c r="I140" t="s">
        <v>14</v>
      </c>
      <c r="J140">
        <v>9.4600000000000001E-4</v>
      </c>
      <c r="K140">
        <v>4.8200000000000001E-4</v>
      </c>
    </row>
    <row r="141" spans="1:12">
      <c r="A141" t="s">
        <v>14</v>
      </c>
      <c r="B141" t="s">
        <v>13</v>
      </c>
      <c r="C141">
        <v>5.3899999999999998E-4</v>
      </c>
      <c r="D141">
        <v>3.79E-4</v>
      </c>
      <c r="E141">
        <f t="shared" ref="E141" si="54">AVERAGE(D141:D150)</f>
        <v>3.8399999999999996E-4</v>
      </c>
      <c r="H141" t="s">
        <v>14</v>
      </c>
      <c r="I141" t="s">
        <v>13</v>
      </c>
      <c r="J141">
        <v>5.4600000000000004E-4</v>
      </c>
      <c r="K141">
        <v>4.7899999999999999E-4</v>
      </c>
      <c r="L141">
        <f t="shared" ref="L141" si="55">AVERAGE(K141:K150)</f>
        <v>4.7670000000000004E-4</v>
      </c>
    </row>
    <row r="142" spans="1:12">
      <c r="A142" t="s">
        <v>14</v>
      </c>
      <c r="B142" t="s">
        <v>13</v>
      </c>
      <c r="C142">
        <v>5.3899999999999998E-4</v>
      </c>
      <c r="D142">
        <v>3.8900000000000002E-4</v>
      </c>
      <c r="E142">
        <f t="shared" ref="E142" si="56">_xlfn.STDEV.S(D141:D150)</f>
        <v>8.4590516936330047E-6</v>
      </c>
      <c r="H142" t="s">
        <v>14</v>
      </c>
      <c r="I142" t="s">
        <v>13</v>
      </c>
      <c r="J142">
        <v>5.4600000000000004E-4</v>
      </c>
      <c r="K142">
        <v>4.64E-4</v>
      </c>
      <c r="L142">
        <f t="shared" ref="L142" si="57">_xlfn.STDEV.S(K141:K150)</f>
        <v>1.7588190482378922E-5</v>
      </c>
    </row>
    <row r="143" spans="1:12">
      <c r="A143" t="s">
        <v>14</v>
      </c>
      <c r="B143" t="s">
        <v>13</v>
      </c>
      <c r="C143">
        <v>5.3899999999999998E-4</v>
      </c>
      <c r="D143">
        <v>3.7800000000000003E-4</v>
      </c>
      <c r="H143" t="s">
        <v>14</v>
      </c>
      <c r="I143" t="s">
        <v>13</v>
      </c>
      <c r="J143">
        <v>5.4600000000000004E-4</v>
      </c>
      <c r="K143">
        <v>4.7399999999999997E-4</v>
      </c>
    </row>
    <row r="144" spans="1:12">
      <c r="A144" t="s">
        <v>14</v>
      </c>
      <c r="B144" t="s">
        <v>13</v>
      </c>
      <c r="C144">
        <v>5.3899999999999998E-4</v>
      </c>
      <c r="D144">
        <v>3.7800000000000003E-4</v>
      </c>
      <c r="H144" t="s">
        <v>14</v>
      </c>
      <c r="I144" t="s">
        <v>13</v>
      </c>
      <c r="J144">
        <v>5.4600000000000004E-4</v>
      </c>
      <c r="K144">
        <v>4.6299999999999998E-4</v>
      </c>
    </row>
    <row r="145" spans="1:12">
      <c r="A145" t="s">
        <v>14</v>
      </c>
      <c r="B145" t="s">
        <v>13</v>
      </c>
      <c r="C145">
        <v>5.3899999999999998E-4</v>
      </c>
      <c r="D145">
        <v>4.0099999999999999E-4</v>
      </c>
      <c r="H145" t="s">
        <v>14</v>
      </c>
      <c r="I145" t="s">
        <v>13</v>
      </c>
      <c r="J145">
        <v>5.4600000000000004E-4</v>
      </c>
      <c r="K145">
        <v>4.8299999999999998E-4</v>
      </c>
    </row>
    <row r="146" spans="1:12">
      <c r="A146" t="s">
        <v>14</v>
      </c>
      <c r="B146" t="s">
        <v>13</v>
      </c>
      <c r="C146">
        <v>5.3899999999999998E-4</v>
      </c>
      <c r="D146">
        <v>3.7800000000000003E-4</v>
      </c>
      <c r="H146" t="s">
        <v>14</v>
      </c>
      <c r="I146" t="s">
        <v>13</v>
      </c>
      <c r="J146">
        <v>5.4600000000000004E-4</v>
      </c>
      <c r="K146">
        <v>4.64E-4</v>
      </c>
    </row>
    <row r="147" spans="1:12">
      <c r="A147" t="s">
        <v>14</v>
      </c>
      <c r="B147" t="s">
        <v>13</v>
      </c>
      <c r="C147">
        <v>5.3899999999999998E-4</v>
      </c>
      <c r="D147">
        <v>3.9500000000000001E-4</v>
      </c>
      <c r="H147" t="s">
        <v>14</v>
      </c>
      <c r="I147" t="s">
        <v>13</v>
      </c>
      <c r="J147">
        <v>5.4600000000000004E-4</v>
      </c>
      <c r="K147">
        <v>4.75E-4</v>
      </c>
    </row>
    <row r="148" spans="1:12">
      <c r="A148" t="s">
        <v>14</v>
      </c>
      <c r="B148" t="s">
        <v>13</v>
      </c>
      <c r="C148">
        <v>5.3899999999999998E-4</v>
      </c>
      <c r="D148">
        <v>3.7800000000000003E-4</v>
      </c>
      <c r="H148" t="s">
        <v>14</v>
      </c>
      <c r="I148" t="s">
        <v>13</v>
      </c>
      <c r="J148">
        <v>5.4600000000000004E-4</v>
      </c>
      <c r="K148">
        <v>4.64E-4</v>
      </c>
    </row>
    <row r="149" spans="1:12">
      <c r="A149" t="s">
        <v>14</v>
      </c>
      <c r="B149" t="s">
        <v>13</v>
      </c>
      <c r="C149">
        <v>5.3899999999999998E-4</v>
      </c>
      <c r="D149">
        <v>3.7800000000000003E-4</v>
      </c>
      <c r="H149" t="s">
        <v>14</v>
      </c>
      <c r="I149" t="s">
        <v>13</v>
      </c>
      <c r="J149">
        <v>5.4600000000000004E-4</v>
      </c>
      <c r="K149">
        <v>5.22E-4</v>
      </c>
    </row>
    <row r="150" spans="1:12">
      <c r="A150" t="s">
        <v>14</v>
      </c>
      <c r="B150" t="s">
        <v>13</v>
      </c>
      <c r="C150">
        <v>5.3899999999999998E-4</v>
      </c>
      <c r="D150">
        <v>3.86E-4</v>
      </c>
      <c r="H150" t="s">
        <v>14</v>
      </c>
      <c r="I150" t="s">
        <v>13</v>
      </c>
      <c r="J150">
        <v>5.4600000000000004E-4</v>
      </c>
      <c r="K150">
        <v>4.7899999999999999E-4</v>
      </c>
    </row>
    <row r="151" spans="1:12">
      <c r="A151" t="s">
        <v>16</v>
      </c>
      <c r="B151" t="s">
        <v>12</v>
      </c>
      <c r="C151">
        <v>0.11096399999999999</v>
      </c>
      <c r="D151">
        <v>0.19369900000000001</v>
      </c>
      <c r="E151">
        <f t="shared" ref="E151" si="58">AVERAGE(D151:D160)</f>
        <v>0.1956406</v>
      </c>
      <c r="H151" t="s">
        <v>16</v>
      </c>
      <c r="I151" t="s">
        <v>12</v>
      </c>
      <c r="J151">
        <v>0.11779199999999999</v>
      </c>
      <c r="K151">
        <v>0.12573599999999999</v>
      </c>
      <c r="L151">
        <f t="shared" ref="L151" si="59">AVERAGE(K151:K160)</f>
        <v>0.12575429999999999</v>
      </c>
    </row>
    <row r="152" spans="1:12">
      <c r="A152" t="s">
        <v>16</v>
      </c>
      <c r="B152" t="s">
        <v>12</v>
      </c>
      <c r="C152">
        <v>0.11096399999999999</v>
      </c>
      <c r="D152">
        <v>0.198046</v>
      </c>
      <c r="E152">
        <f t="shared" ref="E152" si="60">_xlfn.STDEV.S(D151:D160)</f>
        <v>3.6549365156365353E-3</v>
      </c>
      <c r="H152" t="s">
        <v>16</v>
      </c>
      <c r="I152" t="s">
        <v>12</v>
      </c>
      <c r="J152">
        <v>0.11779199999999999</v>
      </c>
      <c r="K152">
        <v>0.12563099999999999</v>
      </c>
      <c r="L152">
        <f t="shared" ref="L152" si="61">_xlfn.STDEV.S(K151:K160)</f>
        <v>2.7649276884255448E-3</v>
      </c>
    </row>
    <row r="153" spans="1:12">
      <c r="A153" t="s">
        <v>16</v>
      </c>
      <c r="B153" t="s">
        <v>12</v>
      </c>
      <c r="C153">
        <v>0.11096399999999999</v>
      </c>
      <c r="D153">
        <v>0.19669700000000001</v>
      </c>
      <c r="H153" t="s">
        <v>16</v>
      </c>
      <c r="I153" t="s">
        <v>12</v>
      </c>
      <c r="J153">
        <v>0.11779199999999999</v>
      </c>
      <c r="K153">
        <v>0.123441</v>
      </c>
    </row>
    <row r="154" spans="1:12">
      <c r="A154" t="s">
        <v>16</v>
      </c>
      <c r="B154" t="s">
        <v>12</v>
      </c>
      <c r="C154">
        <v>0.11096399999999999</v>
      </c>
      <c r="D154">
        <v>0.191715</v>
      </c>
      <c r="H154" t="s">
        <v>16</v>
      </c>
      <c r="I154" t="s">
        <v>12</v>
      </c>
      <c r="J154">
        <v>0.11779199999999999</v>
      </c>
      <c r="K154">
        <v>0.120589</v>
      </c>
    </row>
    <row r="155" spans="1:12">
      <c r="A155" t="s">
        <v>16</v>
      </c>
      <c r="B155" t="s">
        <v>12</v>
      </c>
      <c r="C155">
        <v>0.11096399999999999</v>
      </c>
      <c r="D155">
        <v>0.190416</v>
      </c>
      <c r="H155" t="s">
        <v>16</v>
      </c>
      <c r="I155" t="s">
        <v>12</v>
      </c>
      <c r="J155">
        <v>0.11779199999999999</v>
      </c>
      <c r="K155">
        <v>0.123971</v>
      </c>
    </row>
    <row r="156" spans="1:12">
      <c r="A156" t="s">
        <v>16</v>
      </c>
      <c r="B156" t="s">
        <v>12</v>
      </c>
      <c r="C156">
        <v>0.11096399999999999</v>
      </c>
      <c r="D156">
        <v>0.19639899999999999</v>
      </c>
      <c r="H156" t="s">
        <v>16</v>
      </c>
      <c r="I156" t="s">
        <v>12</v>
      </c>
      <c r="J156">
        <v>0.11779199999999999</v>
      </c>
      <c r="K156">
        <v>0.131135</v>
      </c>
    </row>
    <row r="157" spans="1:12">
      <c r="A157" t="s">
        <v>16</v>
      </c>
      <c r="B157" t="s">
        <v>12</v>
      </c>
      <c r="C157">
        <v>0.11096399999999999</v>
      </c>
      <c r="D157">
        <v>0.19881799999999999</v>
      </c>
      <c r="H157" t="s">
        <v>16</v>
      </c>
      <c r="I157" t="s">
        <v>12</v>
      </c>
      <c r="J157">
        <v>0.11779199999999999</v>
      </c>
      <c r="K157">
        <v>0.12674299999999999</v>
      </c>
    </row>
    <row r="158" spans="1:12">
      <c r="A158" t="s">
        <v>16</v>
      </c>
      <c r="B158" t="s">
        <v>12</v>
      </c>
      <c r="C158">
        <v>0.11096399999999999</v>
      </c>
      <c r="D158">
        <v>0.191384</v>
      </c>
      <c r="H158" t="s">
        <v>16</v>
      </c>
      <c r="I158" t="s">
        <v>12</v>
      </c>
      <c r="J158">
        <v>0.11779199999999999</v>
      </c>
      <c r="K158">
        <v>0.12736500000000001</v>
      </c>
    </row>
    <row r="159" spans="1:12">
      <c r="A159" t="s">
        <v>16</v>
      </c>
      <c r="B159" t="s">
        <v>12</v>
      </c>
      <c r="C159">
        <v>0.11096399999999999</v>
      </c>
      <c r="D159">
        <v>0.19782</v>
      </c>
      <c r="H159" t="s">
        <v>16</v>
      </c>
      <c r="I159" t="s">
        <v>12</v>
      </c>
      <c r="J159">
        <v>0.11779199999999999</v>
      </c>
      <c r="K159">
        <v>0.12632599999999999</v>
      </c>
    </row>
    <row r="160" spans="1:12">
      <c r="A160" t="s">
        <v>16</v>
      </c>
      <c r="B160" t="s">
        <v>12</v>
      </c>
      <c r="C160">
        <v>0.11096399999999999</v>
      </c>
      <c r="D160">
        <v>0.20141200000000001</v>
      </c>
      <c r="H160" t="s">
        <v>16</v>
      </c>
      <c r="I160" t="s">
        <v>12</v>
      </c>
      <c r="J160">
        <v>0.11779199999999999</v>
      </c>
      <c r="K160">
        <v>0.126606</v>
      </c>
    </row>
    <row r="161" spans="1:12">
      <c r="A161" t="s">
        <v>16</v>
      </c>
      <c r="B161" t="s">
        <v>15</v>
      </c>
      <c r="C161">
        <v>0.115232</v>
      </c>
      <c r="D161">
        <v>0.20464099999999999</v>
      </c>
      <c r="E161">
        <f t="shared" ref="E161" si="62">AVERAGE(D161:D170)</f>
        <v>0.20092139999999997</v>
      </c>
      <c r="H161" t="s">
        <v>16</v>
      </c>
      <c r="I161" t="s">
        <v>15</v>
      </c>
      <c r="J161">
        <v>0.119279</v>
      </c>
      <c r="K161">
        <v>0.120105</v>
      </c>
      <c r="L161">
        <f t="shared" ref="L161" si="63">AVERAGE(K161:K170)</f>
        <v>0.1187985</v>
      </c>
    </row>
    <row r="162" spans="1:12">
      <c r="A162" t="s">
        <v>16</v>
      </c>
      <c r="B162" t="s">
        <v>15</v>
      </c>
      <c r="C162">
        <v>0.115232</v>
      </c>
      <c r="D162">
        <v>0.20438999999999999</v>
      </c>
      <c r="E162">
        <f t="shared" ref="E162" si="64">_xlfn.STDEV.S(D161:D170)</f>
        <v>4.4126760386665872E-3</v>
      </c>
      <c r="H162" t="s">
        <v>16</v>
      </c>
      <c r="I162" t="s">
        <v>15</v>
      </c>
      <c r="J162">
        <v>0.119279</v>
      </c>
      <c r="K162">
        <v>0.119682</v>
      </c>
      <c r="L162">
        <f t="shared" ref="L162" si="65">_xlfn.STDEV.S(K161:K170)</f>
        <v>1.2379534410559326E-3</v>
      </c>
    </row>
    <row r="163" spans="1:12">
      <c r="A163" t="s">
        <v>16</v>
      </c>
      <c r="B163" t="s">
        <v>15</v>
      </c>
      <c r="C163">
        <v>0.115232</v>
      </c>
      <c r="D163">
        <v>0.19301299999999999</v>
      </c>
      <c r="H163" t="s">
        <v>16</v>
      </c>
      <c r="I163" t="s">
        <v>15</v>
      </c>
      <c r="J163">
        <v>0.119279</v>
      </c>
      <c r="K163">
        <v>0.11841500000000001</v>
      </c>
    </row>
    <row r="164" spans="1:12">
      <c r="A164" t="s">
        <v>16</v>
      </c>
      <c r="B164" t="s">
        <v>15</v>
      </c>
      <c r="C164">
        <v>0.115232</v>
      </c>
      <c r="D164">
        <v>0.19912099999999999</v>
      </c>
      <c r="H164" t="s">
        <v>16</v>
      </c>
      <c r="I164" t="s">
        <v>15</v>
      </c>
      <c r="J164">
        <v>0.119279</v>
      </c>
      <c r="K164">
        <v>0.119159</v>
      </c>
    </row>
    <row r="165" spans="1:12">
      <c r="A165" t="s">
        <v>16</v>
      </c>
      <c r="B165" t="s">
        <v>15</v>
      </c>
      <c r="C165">
        <v>0.115232</v>
      </c>
      <c r="D165">
        <v>0.20558999999999999</v>
      </c>
      <c r="H165" t="s">
        <v>16</v>
      </c>
      <c r="I165" t="s">
        <v>15</v>
      </c>
      <c r="J165">
        <v>0.119279</v>
      </c>
      <c r="K165">
        <v>0.118462</v>
      </c>
    </row>
    <row r="166" spans="1:12">
      <c r="A166" t="s">
        <v>16</v>
      </c>
      <c r="B166" t="s">
        <v>15</v>
      </c>
      <c r="C166">
        <v>0.115232</v>
      </c>
      <c r="D166">
        <v>0.20668900000000001</v>
      </c>
      <c r="H166" t="s">
        <v>16</v>
      </c>
      <c r="I166" t="s">
        <v>15</v>
      </c>
      <c r="J166">
        <v>0.119279</v>
      </c>
      <c r="K166">
        <v>0.117377</v>
      </c>
    </row>
    <row r="167" spans="1:12">
      <c r="A167" t="s">
        <v>16</v>
      </c>
      <c r="B167" t="s">
        <v>15</v>
      </c>
      <c r="C167">
        <v>0.115232</v>
      </c>
      <c r="D167">
        <v>0.19947899999999999</v>
      </c>
      <c r="H167" t="s">
        <v>16</v>
      </c>
      <c r="I167" t="s">
        <v>15</v>
      </c>
      <c r="J167">
        <v>0.119279</v>
      </c>
      <c r="K167">
        <v>0.116504</v>
      </c>
    </row>
    <row r="168" spans="1:12">
      <c r="A168" t="s">
        <v>16</v>
      </c>
      <c r="B168" t="s">
        <v>15</v>
      </c>
      <c r="C168">
        <v>0.115232</v>
      </c>
      <c r="D168">
        <v>0.20164699999999999</v>
      </c>
      <c r="H168" t="s">
        <v>16</v>
      </c>
      <c r="I168" t="s">
        <v>15</v>
      </c>
      <c r="J168">
        <v>0.119279</v>
      </c>
      <c r="K168">
        <v>0.120682</v>
      </c>
    </row>
    <row r="169" spans="1:12">
      <c r="A169" t="s">
        <v>16</v>
      </c>
      <c r="B169" t="s">
        <v>15</v>
      </c>
      <c r="C169">
        <v>0.115232</v>
      </c>
      <c r="D169">
        <v>0.197409</v>
      </c>
      <c r="H169" t="s">
        <v>16</v>
      </c>
      <c r="I169" t="s">
        <v>15</v>
      </c>
      <c r="J169">
        <v>0.119279</v>
      </c>
      <c r="K169">
        <v>0.119002</v>
      </c>
    </row>
    <row r="170" spans="1:12">
      <c r="A170" t="s">
        <v>16</v>
      </c>
      <c r="B170" t="s">
        <v>15</v>
      </c>
      <c r="C170">
        <v>0.115232</v>
      </c>
      <c r="D170">
        <v>0.19723499999999999</v>
      </c>
      <c r="H170" t="s">
        <v>16</v>
      </c>
      <c r="I170" t="s">
        <v>15</v>
      </c>
      <c r="J170">
        <v>0.119279</v>
      </c>
      <c r="K170">
        <v>0.11859699999999999</v>
      </c>
    </row>
    <row r="171" spans="1:12">
      <c r="A171" t="s">
        <v>16</v>
      </c>
      <c r="B171" t="s">
        <v>14</v>
      </c>
      <c r="C171">
        <v>0.10472099999999999</v>
      </c>
      <c r="D171">
        <v>0.21087800000000001</v>
      </c>
      <c r="E171">
        <f t="shared" ref="E171" si="66">AVERAGE(D171:D180)</f>
        <v>0.20605579999999998</v>
      </c>
      <c r="H171" t="s">
        <v>16</v>
      </c>
      <c r="I171" t="s">
        <v>14</v>
      </c>
      <c r="J171">
        <v>0.10473</v>
      </c>
      <c r="K171">
        <v>0.118321</v>
      </c>
      <c r="L171">
        <f t="shared" ref="L171" si="67">AVERAGE(K171:K180)</f>
        <v>0.11861099999999999</v>
      </c>
    </row>
    <row r="172" spans="1:12">
      <c r="A172" t="s">
        <v>16</v>
      </c>
      <c r="B172" t="s">
        <v>14</v>
      </c>
      <c r="C172">
        <v>0.10472099999999999</v>
      </c>
      <c r="D172">
        <v>0.20902000000000001</v>
      </c>
      <c r="E172">
        <f t="shared" ref="E172" si="68">_xlfn.STDEV.S(D171:D180)</f>
        <v>4.997059486449117E-3</v>
      </c>
      <c r="H172" t="s">
        <v>16</v>
      </c>
      <c r="I172" t="s">
        <v>14</v>
      </c>
      <c r="J172">
        <v>0.10473</v>
      </c>
      <c r="K172">
        <v>0.119128</v>
      </c>
      <c r="L172">
        <f t="shared" ref="L172" si="69">_xlfn.STDEV.S(K171:K180)</f>
        <v>1.4648563827973776E-3</v>
      </c>
    </row>
    <row r="173" spans="1:12">
      <c r="A173" t="s">
        <v>16</v>
      </c>
      <c r="B173" t="s">
        <v>14</v>
      </c>
      <c r="C173">
        <v>0.10472099999999999</v>
      </c>
      <c r="D173">
        <v>0.21058099999999999</v>
      </c>
      <c r="H173" t="s">
        <v>16</v>
      </c>
      <c r="I173" t="s">
        <v>14</v>
      </c>
      <c r="J173">
        <v>0.10473</v>
      </c>
      <c r="K173">
        <v>0.117466</v>
      </c>
    </row>
    <row r="174" spans="1:12">
      <c r="A174" t="s">
        <v>16</v>
      </c>
      <c r="B174" t="s">
        <v>14</v>
      </c>
      <c r="C174">
        <v>0.10472099999999999</v>
      </c>
      <c r="D174">
        <v>0.198544</v>
      </c>
      <c r="H174" t="s">
        <v>16</v>
      </c>
      <c r="I174" t="s">
        <v>14</v>
      </c>
      <c r="J174">
        <v>0.10473</v>
      </c>
      <c r="K174">
        <v>0.120014</v>
      </c>
    </row>
    <row r="175" spans="1:12">
      <c r="A175" t="s">
        <v>16</v>
      </c>
      <c r="B175" t="s">
        <v>14</v>
      </c>
      <c r="C175">
        <v>0.10472099999999999</v>
      </c>
      <c r="D175">
        <v>0.20488400000000001</v>
      </c>
      <c r="H175" t="s">
        <v>16</v>
      </c>
      <c r="I175" t="s">
        <v>14</v>
      </c>
      <c r="J175">
        <v>0.10473</v>
      </c>
      <c r="K175">
        <v>0.118034</v>
      </c>
    </row>
    <row r="176" spans="1:12">
      <c r="A176" t="s">
        <v>16</v>
      </c>
      <c r="B176" t="s">
        <v>14</v>
      </c>
      <c r="C176">
        <v>0.10472099999999999</v>
      </c>
      <c r="D176">
        <v>0.201068</v>
      </c>
      <c r="H176" t="s">
        <v>16</v>
      </c>
      <c r="I176" t="s">
        <v>14</v>
      </c>
      <c r="J176">
        <v>0.10473</v>
      </c>
      <c r="K176">
        <v>0.119264</v>
      </c>
    </row>
    <row r="177" spans="1:12">
      <c r="A177" t="s">
        <v>16</v>
      </c>
      <c r="B177" t="s">
        <v>14</v>
      </c>
      <c r="C177">
        <v>0.10472099999999999</v>
      </c>
      <c r="D177">
        <v>0.20345299999999999</v>
      </c>
      <c r="H177" t="s">
        <v>16</v>
      </c>
      <c r="I177" t="s">
        <v>14</v>
      </c>
      <c r="J177">
        <v>0.10473</v>
      </c>
      <c r="K177">
        <v>0.121655</v>
      </c>
    </row>
    <row r="178" spans="1:12">
      <c r="A178" t="s">
        <v>16</v>
      </c>
      <c r="B178" t="s">
        <v>14</v>
      </c>
      <c r="C178">
        <v>0.10472099999999999</v>
      </c>
      <c r="D178">
        <v>0.21204300000000001</v>
      </c>
      <c r="H178" t="s">
        <v>16</v>
      </c>
      <c r="I178" t="s">
        <v>14</v>
      </c>
      <c r="J178">
        <v>0.10473</v>
      </c>
      <c r="K178">
        <v>0.11834699999999999</v>
      </c>
    </row>
    <row r="179" spans="1:12">
      <c r="A179" t="s">
        <v>16</v>
      </c>
      <c r="B179" t="s">
        <v>14</v>
      </c>
      <c r="C179">
        <v>0.10472099999999999</v>
      </c>
      <c r="D179">
        <v>0.20030700000000001</v>
      </c>
      <c r="H179" t="s">
        <v>16</v>
      </c>
      <c r="I179" t="s">
        <v>14</v>
      </c>
      <c r="J179">
        <v>0.10473</v>
      </c>
      <c r="K179">
        <v>0.11688900000000001</v>
      </c>
    </row>
    <row r="180" spans="1:12">
      <c r="A180" t="s">
        <v>16</v>
      </c>
      <c r="B180" t="s">
        <v>14</v>
      </c>
      <c r="C180">
        <v>0.10472099999999999</v>
      </c>
      <c r="D180">
        <v>0.20977999999999999</v>
      </c>
      <c r="H180" t="s">
        <v>16</v>
      </c>
      <c r="I180" t="s">
        <v>14</v>
      </c>
      <c r="J180">
        <v>0.10473</v>
      </c>
      <c r="K180">
        <v>0.116992</v>
      </c>
    </row>
    <row r="181" spans="1:12">
      <c r="A181" t="s">
        <v>16</v>
      </c>
      <c r="B181" t="s">
        <v>16</v>
      </c>
      <c r="C181">
        <v>0.21052599999999999</v>
      </c>
      <c r="D181">
        <v>0.19881299999999999</v>
      </c>
      <c r="E181">
        <f t="shared" ref="E181" si="70">AVERAGE(D181:D190)</f>
        <v>0.20100930000000003</v>
      </c>
      <c r="H181" t="s">
        <v>16</v>
      </c>
      <c r="I181" t="s">
        <v>16</v>
      </c>
      <c r="J181">
        <v>0.20810500000000001</v>
      </c>
      <c r="K181">
        <v>0.118855</v>
      </c>
      <c r="L181">
        <f t="shared" ref="L181" si="71">AVERAGE(K181:K190)</f>
        <v>0.11828960000000002</v>
      </c>
    </row>
    <row r="182" spans="1:12">
      <c r="A182" t="s">
        <v>16</v>
      </c>
      <c r="B182" t="s">
        <v>16</v>
      </c>
      <c r="C182">
        <v>0.21052599999999999</v>
      </c>
      <c r="D182">
        <v>0.19922500000000001</v>
      </c>
      <c r="E182">
        <f t="shared" ref="E182" si="72">_xlfn.STDEV.S(D181:D190)</f>
        <v>3.5619994088838471E-3</v>
      </c>
      <c r="H182" t="s">
        <v>16</v>
      </c>
      <c r="I182" t="s">
        <v>16</v>
      </c>
      <c r="J182">
        <v>0.20810500000000001</v>
      </c>
      <c r="K182">
        <v>0.116559</v>
      </c>
      <c r="L182">
        <f t="shared" ref="L182" si="73">_xlfn.STDEV.S(K181:K190)</f>
        <v>9.2853734442939928E-4</v>
      </c>
    </row>
    <row r="183" spans="1:12">
      <c r="A183" t="s">
        <v>16</v>
      </c>
      <c r="B183" t="s">
        <v>16</v>
      </c>
      <c r="C183">
        <v>0.21052599999999999</v>
      </c>
      <c r="D183">
        <v>0.196608</v>
      </c>
      <c r="H183" t="s">
        <v>16</v>
      </c>
      <c r="I183" t="s">
        <v>16</v>
      </c>
      <c r="J183">
        <v>0.20810500000000001</v>
      </c>
      <c r="K183">
        <v>0.11748599999999999</v>
      </c>
    </row>
    <row r="184" spans="1:12">
      <c r="A184" t="s">
        <v>16</v>
      </c>
      <c r="B184" t="s">
        <v>16</v>
      </c>
      <c r="C184">
        <v>0.21052599999999999</v>
      </c>
      <c r="D184">
        <v>0.19983000000000001</v>
      </c>
      <c r="H184" t="s">
        <v>16</v>
      </c>
      <c r="I184" t="s">
        <v>16</v>
      </c>
      <c r="J184">
        <v>0.20810500000000001</v>
      </c>
      <c r="K184">
        <v>0.119256</v>
      </c>
    </row>
    <row r="185" spans="1:12">
      <c r="A185" t="s">
        <v>16</v>
      </c>
      <c r="B185" t="s">
        <v>16</v>
      </c>
      <c r="C185">
        <v>0.21052599999999999</v>
      </c>
      <c r="D185">
        <v>0.20757</v>
      </c>
      <c r="H185" t="s">
        <v>16</v>
      </c>
      <c r="I185" t="s">
        <v>16</v>
      </c>
      <c r="J185">
        <v>0.20810500000000001</v>
      </c>
      <c r="K185">
        <v>0.117685</v>
      </c>
    </row>
    <row r="186" spans="1:12">
      <c r="A186" t="s">
        <v>16</v>
      </c>
      <c r="B186" t="s">
        <v>16</v>
      </c>
      <c r="C186">
        <v>0.21052599999999999</v>
      </c>
      <c r="D186">
        <v>0.20597299999999999</v>
      </c>
      <c r="H186" t="s">
        <v>16</v>
      </c>
      <c r="I186" t="s">
        <v>16</v>
      </c>
      <c r="J186">
        <v>0.20810500000000001</v>
      </c>
      <c r="K186">
        <v>0.11876</v>
      </c>
    </row>
    <row r="187" spans="1:12">
      <c r="A187" t="s">
        <v>16</v>
      </c>
      <c r="B187" t="s">
        <v>16</v>
      </c>
      <c r="C187">
        <v>0.21052599999999999</v>
      </c>
      <c r="D187">
        <v>0.20399300000000001</v>
      </c>
      <c r="H187" t="s">
        <v>16</v>
      </c>
      <c r="I187" t="s">
        <v>16</v>
      </c>
      <c r="J187">
        <v>0.20810500000000001</v>
      </c>
      <c r="K187">
        <v>0.117717</v>
      </c>
    </row>
    <row r="188" spans="1:12">
      <c r="A188" t="s">
        <v>16</v>
      </c>
      <c r="B188" t="s">
        <v>16</v>
      </c>
      <c r="C188">
        <v>0.21052599999999999</v>
      </c>
      <c r="D188">
        <v>0.19969700000000001</v>
      </c>
      <c r="H188" t="s">
        <v>16</v>
      </c>
      <c r="I188" t="s">
        <v>16</v>
      </c>
      <c r="J188">
        <v>0.20810500000000001</v>
      </c>
      <c r="K188">
        <v>0.11894399999999999</v>
      </c>
    </row>
    <row r="189" spans="1:12">
      <c r="A189" t="s">
        <v>16</v>
      </c>
      <c r="B189" t="s">
        <v>16</v>
      </c>
      <c r="C189">
        <v>0.21052599999999999</v>
      </c>
      <c r="D189">
        <v>0.198687</v>
      </c>
      <c r="H189" t="s">
        <v>16</v>
      </c>
      <c r="I189" t="s">
        <v>16</v>
      </c>
      <c r="J189">
        <v>0.20810500000000001</v>
      </c>
      <c r="K189">
        <v>0.11951199999999999</v>
      </c>
    </row>
    <row r="190" spans="1:12">
      <c r="A190" t="s">
        <v>16</v>
      </c>
      <c r="B190" t="s">
        <v>16</v>
      </c>
      <c r="C190">
        <v>0.21052599999999999</v>
      </c>
      <c r="D190">
        <v>0.19969700000000001</v>
      </c>
      <c r="H190" t="s">
        <v>16</v>
      </c>
      <c r="I190" t="s">
        <v>16</v>
      </c>
      <c r="J190">
        <v>0.20810500000000001</v>
      </c>
      <c r="K190">
        <v>0.118122</v>
      </c>
    </row>
    <row r="191" spans="1:12">
      <c r="A191" t="s">
        <v>16</v>
      </c>
      <c r="B191" t="s">
        <v>13</v>
      </c>
      <c r="C191">
        <v>0.105726</v>
      </c>
      <c r="D191">
        <v>0.20660300000000001</v>
      </c>
      <c r="E191">
        <f t="shared" ref="E191" si="74">AVERAGE(D191:D200)</f>
        <v>0.20398670000000002</v>
      </c>
      <c r="H191" t="s">
        <v>16</v>
      </c>
      <c r="I191" t="s">
        <v>13</v>
      </c>
      <c r="J191">
        <v>0.104157</v>
      </c>
      <c r="K191">
        <v>0.118212</v>
      </c>
      <c r="L191">
        <f t="shared" ref="L191" si="75">AVERAGE(K191:K200)</f>
        <v>0.11735000000000002</v>
      </c>
    </row>
    <row r="192" spans="1:12">
      <c r="A192" t="s">
        <v>16</v>
      </c>
      <c r="B192" t="s">
        <v>13</v>
      </c>
      <c r="C192">
        <v>0.105726</v>
      </c>
      <c r="D192">
        <v>0.20624100000000001</v>
      </c>
      <c r="E192">
        <f t="shared" ref="E192" si="76">_xlfn.STDEV.S(D191:D200)</f>
        <v>2.9052746685984806E-3</v>
      </c>
      <c r="H192" t="s">
        <v>16</v>
      </c>
      <c r="I192" t="s">
        <v>13</v>
      </c>
      <c r="J192">
        <v>0.104157</v>
      </c>
      <c r="K192">
        <v>0.115797</v>
      </c>
      <c r="L192">
        <f t="shared" ref="L192" si="77">_xlfn.STDEV.S(K191:K200)</f>
        <v>1.2436760028238872E-3</v>
      </c>
    </row>
    <row r="193" spans="1:12">
      <c r="A193" t="s">
        <v>16</v>
      </c>
      <c r="B193" t="s">
        <v>13</v>
      </c>
      <c r="C193">
        <v>0.105726</v>
      </c>
      <c r="D193">
        <v>0.20732300000000001</v>
      </c>
      <c r="H193" t="s">
        <v>16</v>
      </c>
      <c r="I193" t="s">
        <v>13</v>
      </c>
      <c r="J193">
        <v>0.104157</v>
      </c>
      <c r="K193">
        <v>0.116351</v>
      </c>
    </row>
    <row r="194" spans="1:12">
      <c r="A194" t="s">
        <v>16</v>
      </c>
      <c r="B194" t="s">
        <v>13</v>
      </c>
      <c r="C194">
        <v>0.105726</v>
      </c>
      <c r="D194">
        <v>0.20050499999999999</v>
      </c>
      <c r="H194" t="s">
        <v>16</v>
      </c>
      <c r="I194" t="s">
        <v>13</v>
      </c>
      <c r="J194">
        <v>0.104157</v>
      </c>
      <c r="K194">
        <v>0.116286</v>
      </c>
    </row>
    <row r="195" spans="1:12">
      <c r="A195" t="s">
        <v>16</v>
      </c>
      <c r="B195" t="s">
        <v>13</v>
      </c>
      <c r="C195">
        <v>0.105726</v>
      </c>
      <c r="D195">
        <v>0.20392099999999999</v>
      </c>
      <c r="H195" t="s">
        <v>16</v>
      </c>
      <c r="I195" t="s">
        <v>13</v>
      </c>
      <c r="J195">
        <v>0.104157</v>
      </c>
      <c r="K195">
        <v>0.115814</v>
      </c>
    </row>
    <row r="196" spans="1:12">
      <c r="A196" t="s">
        <v>16</v>
      </c>
      <c r="B196" t="s">
        <v>13</v>
      </c>
      <c r="C196">
        <v>0.105726</v>
      </c>
      <c r="D196">
        <v>0.20161799999999999</v>
      </c>
      <c r="H196" t="s">
        <v>16</v>
      </c>
      <c r="I196" t="s">
        <v>13</v>
      </c>
      <c r="J196">
        <v>0.104157</v>
      </c>
      <c r="K196">
        <v>0.11713700000000001</v>
      </c>
    </row>
    <row r="197" spans="1:12">
      <c r="A197" t="s">
        <v>16</v>
      </c>
      <c r="B197" t="s">
        <v>13</v>
      </c>
      <c r="C197">
        <v>0.105726</v>
      </c>
      <c r="D197">
        <v>0.20702499999999999</v>
      </c>
      <c r="H197" t="s">
        <v>16</v>
      </c>
      <c r="I197" t="s">
        <v>13</v>
      </c>
      <c r="J197">
        <v>0.104157</v>
      </c>
      <c r="K197">
        <v>0.11763700000000001</v>
      </c>
    </row>
    <row r="198" spans="1:12">
      <c r="A198" t="s">
        <v>16</v>
      </c>
      <c r="B198" t="s">
        <v>13</v>
      </c>
      <c r="C198">
        <v>0.105726</v>
      </c>
      <c r="D198">
        <v>0.199633</v>
      </c>
      <c r="H198" t="s">
        <v>16</v>
      </c>
      <c r="I198" t="s">
        <v>13</v>
      </c>
      <c r="J198">
        <v>0.104157</v>
      </c>
      <c r="K198">
        <v>0.11849</v>
      </c>
    </row>
    <row r="199" spans="1:12">
      <c r="A199" t="s">
        <v>16</v>
      </c>
      <c r="B199" t="s">
        <v>13</v>
      </c>
      <c r="C199">
        <v>0.105726</v>
      </c>
      <c r="D199">
        <v>0.20169500000000001</v>
      </c>
      <c r="H199" t="s">
        <v>16</v>
      </c>
      <c r="I199" t="s">
        <v>13</v>
      </c>
      <c r="J199">
        <v>0.104157</v>
      </c>
      <c r="K199">
        <v>0.119131</v>
      </c>
    </row>
    <row r="200" spans="1:12">
      <c r="A200" t="s">
        <v>16</v>
      </c>
      <c r="B200" t="s">
        <v>13</v>
      </c>
      <c r="C200">
        <v>0.105726</v>
      </c>
      <c r="D200">
        <v>0.20530300000000001</v>
      </c>
      <c r="H200" t="s">
        <v>16</v>
      </c>
      <c r="I200" t="s">
        <v>13</v>
      </c>
      <c r="J200">
        <v>0.104157</v>
      </c>
      <c r="K200">
        <v>0.118645</v>
      </c>
    </row>
    <row r="201" spans="1:12">
      <c r="A201" t="s">
        <v>13</v>
      </c>
      <c r="B201" t="s">
        <v>13</v>
      </c>
      <c r="C201">
        <v>1.7200000000000001E-4</v>
      </c>
      <c r="D201">
        <v>9.7E-5</v>
      </c>
      <c r="E201">
        <f t="shared" ref="E201" si="78">AVERAGE(D201:D210)</f>
        <v>9.7099999999999989E-5</v>
      </c>
      <c r="H201" t="s">
        <v>13</v>
      </c>
      <c r="I201" t="s">
        <v>13</v>
      </c>
      <c r="J201">
        <v>1.65E-4</v>
      </c>
      <c r="K201">
        <v>1.13E-4</v>
      </c>
      <c r="L201">
        <f t="shared" ref="L201" si="79">AVERAGE(K201:K210)</f>
        <v>1.1559999999999999E-4</v>
      </c>
    </row>
    <row r="202" spans="1:12">
      <c r="A202" t="s">
        <v>13</v>
      </c>
      <c r="B202" t="s">
        <v>13</v>
      </c>
      <c r="C202">
        <v>1.7200000000000001E-4</v>
      </c>
      <c r="D202">
        <v>9.6000000000000002E-5</v>
      </c>
      <c r="E202">
        <f t="shared" ref="E202" si="80">_xlfn.STDEV.S(D201:D210)</f>
        <v>3.1428932176861783E-6</v>
      </c>
      <c r="H202" t="s">
        <v>13</v>
      </c>
      <c r="I202" t="s">
        <v>13</v>
      </c>
      <c r="J202">
        <v>1.65E-4</v>
      </c>
      <c r="K202">
        <v>1.22E-4</v>
      </c>
      <c r="L202">
        <f t="shared" ref="L202" si="81">_xlfn.STDEV.S(K201:K210)</f>
        <v>8.1404340588611535E-6</v>
      </c>
    </row>
    <row r="203" spans="1:12">
      <c r="A203" t="s">
        <v>13</v>
      </c>
      <c r="B203" t="s">
        <v>13</v>
      </c>
      <c r="C203">
        <v>1.7200000000000001E-4</v>
      </c>
      <c r="D203">
        <v>9.6000000000000002E-5</v>
      </c>
      <c r="H203" t="s">
        <v>13</v>
      </c>
      <c r="I203" t="s">
        <v>13</v>
      </c>
      <c r="J203">
        <v>1.65E-4</v>
      </c>
      <c r="K203">
        <v>1.12E-4</v>
      </c>
    </row>
    <row r="204" spans="1:12">
      <c r="A204" t="s">
        <v>13</v>
      </c>
      <c r="B204" t="s">
        <v>13</v>
      </c>
      <c r="C204">
        <v>1.7200000000000001E-4</v>
      </c>
      <c r="D204">
        <v>9.6000000000000002E-5</v>
      </c>
      <c r="H204" t="s">
        <v>13</v>
      </c>
      <c r="I204" t="s">
        <v>13</v>
      </c>
      <c r="J204">
        <v>1.65E-4</v>
      </c>
      <c r="K204">
        <v>1.12E-4</v>
      </c>
    </row>
    <row r="205" spans="1:12">
      <c r="A205" t="s">
        <v>13</v>
      </c>
      <c r="B205" t="s">
        <v>13</v>
      </c>
      <c r="C205">
        <v>1.7200000000000001E-4</v>
      </c>
      <c r="D205">
        <v>9.6000000000000002E-5</v>
      </c>
      <c r="H205" t="s">
        <v>13</v>
      </c>
      <c r="I205" t="s">
        <v>13</v>
      </c>
      <c r="J205">
        <v>1.65E-4</v>
      </c>
      <c r="K205">
        <v>1.12E-4</v>
      </c>
    </row>
    <row r="206" spans="1:12">
      <c r="A206" t="s">
        <v>13</v>
      </c>
      <c r="B206" t="s">
        <v>13</v>
      </c>
      <c r="C206">
        <v>1.7200000000000001E-4</v>
      </c>
      <c r="D206">
        <v>9.6000000000000002E-5</v>
      </c>
      <c r="H206" t="s">
        <v>13</v>
      </c>
      <c r="I206" t="s">
        <v>13</v>
      </c>
      <c r="J206">
        <v>1.65E-4</v>
      </c>
      <c r="K206">
        <v>1.12E-4</v>
      </c>
    </row>
    <row r="207" spans="1:12">
      <c r="A207" t="s">
        <v>13</v>
      </c>
      <c r="B207" t="s">
        <v>13</v>
      </c>
      <c r="C207">
        <v>1.7200000000000001E-4</v>
      </c>
      <c r="D207">
        <v>1.06E-4</v>
      </c>
      <c r="H207" t="s">
        <v>13</v>
      </c>
      <c r="I207" t="s">
        <v>13</v>
      </c>
      <c r="J207">
        <v>1.65E-4</v>
      </c>
      <c r="K207">
        <v>1.12E-4</v>
      </c>
    </row>
    <row r="208" spans="1:12">
      <c r="A208" t="s">
        <v>13</v>
      </c>
      <c r="B208" t="s">
        <v>13</v>
      </c>
      <c r="C208">
        <v>1.7200000000000001E-4</v>
      </c>
      <c r="D208">
        <v>9.6000000000000002E-5</v>
      </c>
      <c r="H208" t="s">
        <v>13</v>
      </c>
      <c r="I208" t="s">
        <v>13</v>
      </c>
      <c r="J208">
        <v>1.65E-4</v>
      </c>
      <c r="K208">
        <v>1.12E-4</v>
      </c>
    </row>
    <row r="209" spans="1:11">
      <c r="A209" t="s">
        <v>13</v>
      </c>
      <c r="B209" t="s">
        <v>13</v>
      </c>
      <c r="C209">
        <v>1.7200000000000001E-4</v>
      </c>
      <c r="D209">
        <v>9.6000000000000002E-5</v>
      </c>
      <c r="H209" t="s">
        <v>13</v>
      </c>
      <c r="I209" t="s">
        <v>13</v>
      </c>
      <c r="J209">
        <v>1.65E-4</v>
      </c>
      <c r="K209">
        <v>1.12E-4</v>
      </c>
    </row>
    <row r="210" spans="1:11">
      <c r="A210" t="s">
        <v>13</v>
      </c>
      <c r="B210" t="s">
        <v>13</v>
      </c>
      <c r="C210">
        <v>1.7200000000000001E-4</v>
      </c>
      <c r="D210">
        <v>9.6000000000000002E-5</v>
      </c>
      <c r="H210" t="s">
        <v>13</v>
      </c>
      <c r="I210" t="s">
        <v>13</v>
      </c>
      <c r="J210">
        <v>1.65E-4</v>
      </c>
      <c r="K210">
        <v>1.37E-4</v>
      </c>
    </row>
    <row r="211" spans="1:11">
      <c r="H211" t="s">
        <v>13</v>
      </c>
      <c r="I211" t="s">
        <v>13</v>
      </c>
      <c r="J211">
        <v>1.8000000000000001E-4</v>
      </c>
      <c r="K211">
        <v>1.22E-4</v>
      </c>
    </row>
    <row r="212" spans="1:11">
      <c r="H212" t="s">
        <v>13</v>
      </c>
      <c r="I212" t="s">
        <v>13</v>
      </c>
      <c r="J212">
        <v>1.65E-4</v>
      </c>
      <c r="K212">
        <v>1.13E-4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401C-D6B2-4D3F-A1BB-53879D2AA04B}">
  <dimension ref="A1:Y212"/>
  <sheetViews>
    <sheetView topLeftCell="D1" workbookViewId="0">
      <selection activeCell="H1" sqref="H1"/>
    </sheetView>
  </sheetViews>
  <sheetFormatPr defaultRowHeight="15"/>
  <sheetData>
    <row r="1" spans="1:25">
      <c r="A1" t="s">
        <v>12</v>
      </c>
      <c r="B1" t="s">
        <v>12</v>
      </c>
      <c r="C1">
        <v>1.0337000000000001E-2</v>
      </c>
      <c r="D1">
        <v>8.0400000000000003E-3</v>
      </c>
      <c r="E1">
        <f>AVERAGE(D1:D10)</f>
        <v>7.9826000000000029E-3</v>
      </c>
      <c r="H1" t="s">
        <v>12</v>
      </c>
      <c r="I1" t="s">
        <v>12</v>
      </c>
      <c r="J1">
        <v>1.2907E-2</v>
      </c>
      <c r="K1">
        <v>9.0489999999999998E-3</v>
      </c>
      <c r="L1">
        <f>AVERAGE(K1:K10)</f>
        <v>9.1577000000000013E-3</v>
      </c>
      <c r="N1">
        <f>E1</f>
        <v>7.9826000000000029E-3</v>
      </c>
      <c r="O1">
        <f>L1</f>
        <v>9.1577000000000013E-3</v>
      </c>
      <c r="P1" s="3">
        <f>(O1-N1)/N1</f>
        <v>0.14720767669681531</v>
      </c>
      <c r="S1" t="s">
        <v>19</v>
      </c>
      <c r="T1" t="s">
        <v>20</v>
      </c>
      <c r="U1" t="s">
        <v>28</v>
      </c>
      <c r="V1" t="s">
        <v>22</v>
      </c>
      <c r="W1" t="s">
        <v>23</v>
      </c>
      <c r="X1" t="s">
        <v>24</v>
      </c>
    </row>
    <row r="2" spans="1:25">
      <c r="A2" t="s">
        <v>12</v>
      </c>
      <c r="B2" t="s">
        <v>12</v>
      </c>
      <c r="C2">
        <v>1.0337000000000001E-2</v>
      </c>
      <c r="D2">
        <v>8.0739999999999996E-3</v>
      </c>
      <c r="E2">
        <f>_xlfn.STDEV.S(D1:D10)</f>
        <v>1.0293061309013547E-4</v>
      </c>
      <c r="H2" t="s">
        <v>12</v>
      </c>
      <c r="I2" t="s">
        <v>12</v>
      </c>
      <c r="J2">
        <v>1.2907E-2</v>
      </c>
      <c r="K2">
        <v>8.4569999999999992E-3</v>
      </c>
      <c r="L2">
        <f>_xlfn.STDEV.S(K1:K10)</f>
        <v>7.3929456616125323E-4</v>
      </c>
      <c r="N2">
        <f>E11</f>
        <v>7.8522000000000002E-3</v>
      </c>
      <c r="O2">
        <f>L11</f>
        <v>7.7846999999999986E-3</v>
      </c>
      <c r="P2" s="3">
        <f t="shared" ref="P2:P21" si="0">(O2-N2)/N2</f>
        <v>-8.5963169557578233E-3</v>
      </c>
      <c r="R2" t="s">
        <v>19</v>
      </c>
      <c r="S2" s="3">
        <f>Y33</f>
        <v>0.15550978372811539</v>
      </c>
      <c r="T2" s="3"/>
      <c r="U2" s="3"/>
      <c r="V2" s="3"/>
      <c r="W2" s="3"/>
      <c r="X2" s="3"/>
    </row>
    <row r="3" spans="1:25">
      <c r="A3" t="s">
        <v>12</v>
      </c>
      <c r="B3" t="s">
        <v>12</v>
      </c>
      <c r="C3">
        <v>1.0337000000000001E-2</v>
      </c>
      <c r="D3">
        <v>8.1530000000000005E-3</v>
      </c>
      <c r="H3" t="s">
        <v>12</v>
      </c>
      <c r="I3" t="s">
        <v>12</v>
      </c>
      <c r="J3">
        <v>1.2907E-2</v>
      </c>
      <c r="K3">
        <v>7.9500000000000005E-3</v>
      </c>
      <c r="N3">
        <f>E21</f>
        <v>8.3190999999999994E-3</v>
      </c>
      <c r="O3">
        <f>L21</f>
        <v>7.7589000000000009E-3</v>
      </c>
      <c r="P3" s="3">
        <f t="shared" si="0"/>
        <v>-6.7339015037684191E-2</v>
      </c>
      <c r="R3" t="s">
        <v>20</v>
      </c>
      <c r="S3" s="3">
        <f>Y27</f>
        <v>0.21666666666666673</v>
      </c>
      <c r="T3" s="3">
        <f>Y26</f>
        <v>0.21893800680094158</v>
      </c>
      <c r="U3" s="3"/>
      <c r="V3" s="3"/>
      <c r="W3" s="3"/>
      <c r="X3" s="3"/>
    </row>
    <row r="4" spans="1:25">
      <c r="A4" t="s">
        <v>12</v>
      </c>
      <c r="B4" t="s">
        <v>12</v>
      </c>
      <c r="C4">
        <v>1.0337000000000001E-2</v>
      </c>
      <c r="D4">
        <v>7.9719999999999999E-3</v>
      </c>
      <c r="H4" t="s">
        <v>12</v>
      </c>
      <c r="I4" t="s">
        <v>12</v>
      </c>
      <c r="J4">
        <v>1.2907E-2</v>
      </c>
      <c r="K4">
        <v>8.234E-3</v>
      </c>
      <c r="N4">
        <f>E31</f>
        <v>3.4455500000000007E-2</v>
      </c>
      <c r="O4">
        <f>L31</f>
        <v>2.9754300000000001E-2</v>
      </c>
      <c r="P4" s="3">
        <f t="shared" si="0"/>
        <v>-0.13644265792108676</v>
      </c>
      <c r="R4" t="s">
        <v>28</v>
      </c>
      <c r="S4" s="3">
        <f>Y15</f>
        <v>-6.7339015037684191E-2</v>
      </c>
      <c r="T4" s="3">
        <f>Y14</f>
        <v>-8.5963169557578233E-3</v>
      </c>
      <c r="U4" s="3">
        <f>Y13</f>
        <v>0.14720767669681531</v>
      </c>
      <c r="V4" s="3"/>
      <c r="W4" s="3"/>
      <c r="X4" s="3"/>
    </row>
    <row r="5" spans="1:25">
      <c r="A5" t="s">
        <v>12</v>
      </c>
      <c r="B5" t="s">
        <v>12</v>
      </c>
      <c r="C5">
        <v>1.0337000000000001E-2</v>
      </c>
      <c r="D5">
        <v>8.0440000000000008E-3</v>
      </c>
      <c r="H5" t="s">
        <v>12</v>
      </c>
      <c r="I5" t="s">
        <v>12</v>
      </c>
      <c r="J5">
        <v>1.2907E-2</v>
      </c>
      <c r="K5">
        <v>9.5139999999999999E-3</v>
      </c>
      <c r="N5">
        <f>E41</f>
        <v>3.5042399999999994E-2</v>
      </c>
      <c r="O5">
        <f>L41</f>
        <v>3.0924200000000002E-2</v>
      </c>
      <c r="P5" s="3">
        <f t="shared" si="0"/>
        <v>-0.11752048946419175</v>
      </c>
      <c r="R5" t="s">
        <v>22</v>
      </c>
      <c r="S5" s="3">
        <f>Y19</f>
        <v>-0.11528566675380814</v>
      </c>
      <c r="T5" s="3">
        <f>Y18</f>
        <v>-0.15707902269704957</v>
      </c>
      <c r="U5" s="3">
        <f>Y16</f>
        <v>-0.13644265792108676</v>
      </c>
      <c r="V5" s="3">
        <f>Y17</f>
        <v>-0.11752048946419175</v>
      </c>
      <c r="W5" s="3"/>
      <c r="X5" s="3"/>
    </row>
    <row r="6" spans="1:25">
      <c r="A6" t="s">
        <v>12</v>
      </c>
      <c r="B6" t="s">
        <v>12</v>
      </c>
      <c r="C6">
        <v>1.0337000000000001E-2</v>
      </c>
      <c r="D6">
        <v>8.0440000000000008E-3</v>
      </c>
      <c r="H6" t="s">
        <v>12</v>
      </c>
      <c r="I6" t="s">
        <v>12</v>
      </c>
      <c r="J6">
        <v>1.2907E-2</v>
      </c>
      <c r="K6">
        <v>9.5750000000000002E-3</v>
      </c>
      <c r="N6">
        <f>E51</f>
        <v>3.54936E-2</v>
      </c>
      <c r="O6">
        <f>L51</f>
        <v>2.9918300000000002E-2</v>
      </c>
      <c r="P6" s="3">
        <f t="shared" si="0"/>
        <v>-0.15707902269704957</v>
      </c>
      <c r="R6" t="s">
        <v>23</v>
      </c>
      <c r="S6" s="3">
        <f>Y32</f>
        <v>-0.41971265773699951</v>
      </c>
      <c r="T6" s="3">
        <f>Y30</f>
        <v>-0.42383179701808926</v>
      </c>
      <c r="U6" s="3">
        <f>Y28</f>
        <v>-0.39246148294372446</v>
      </c>
      <c r="V6" s="3">
        <f>Y29</f>
        <v>-0.40829797124646749</v>
      </c>
      <c r="W6" s="3">
        <f>Y31</f>
        <v>-0.40909947947682018</v>
      </c>
      <c r="X6" s="3"/>
    </row>
    <row r="7" spans="1:25">
      <c r="A7" t="s">
        <v>12</v>
      </c>
      <c r="B7" t="s">
        <v>12</v>
      </c>
      <c r="C7">
        <v>1.0337000000000001E-2</v>
      </c>
      <c r="D7">
        <v>7.8849999999999996E-3</v>
      </c>
      <c r="H7" t="s">
        <v>12</v>
      </c>
      <c r="I7" t="s">
        <v>12</v>
      </c>
      <c r="J7">
        <v>1.2907E-2</v>
      </c>
      <c r="K7">
        <v>1.0290000000000001E-2</v>
      </c>
      <c r="N7">
        <f>E61</f>
        <v>3.3661599999999993E-2</v>
      </c>
      <c r="O7">
        <f>L61</f>
        <v>2.9780900000000006E-2</v>
      </c>
      <c r="P7" s="3">
        <f t="shared" si="0"/>
        <v>-0.11528566675380814</v>
      </c>
      <c r="R7" t="s">
        <v>24</v>
      </c>
      <c r="S7" s="3">
        <f>Y25</f>
        <v>-0.56031668917552502</v>
      </c>
      <c r="T7" s="3">
        <f>Y23</f>
        <v>-0.55701970485991692</v>
      </c>
      <c r="U7" s="3">
        <f>Y20</f>
        <v>-0.557245145979686</v>
      </c>
      <c r="V7" s="3">
        <f>Y21</f>
        <v>-0.55912019652739442</v>
      </c>
      <c r="W7" s="3">
        <f>Y24</f>
        <v>-0.55713167217534676</v>
      </c>
      <c r="X7" s="3">
        <f>Y22</f>
        <v>-0.55737988620764323</v>
      </c>
    </row>
    <row r="8" spans="1:25">
      <c r="A8" t="s">
        <v>12</v>
      </c>
      <c r="B8" t="s">
        <v>12</v>
      </c>
      <c r="C8">
        <v>1.0337000000000001E-2</v>
      </c>
      <c r="D8">
        <v>7.8740000000000008E-3</v>
      </c>
      <c r="H8" t="s">
        <v>12</v>
      </c>
      <c r="I8" t="s">
        <v>12</v>
      </c>
      <c r="J8">
        <v>1.2907E-2</v>
      </c>
      <c r="K8">
        <v>9.495E-3</v>
      </c>
      <c r="N8">
        <f>E71</f>
        <v>1.0791569999999999</v>
      </c>
      <c r="O8">
        <f>L71</f>
        <v>0.47780199999999995</v>
      </c>
      <c r="P8" s="3">
        <f t="shared" si="0"/>
        <v>-0.557245145979686</v>
      </c>
    </row>
    <row r="9" spans="1:25">
      <c r="A9" t="s">
        <v>12</v>
      </c>
      <c r="B9" t="s">
        <v>12</v>
      </c>
      <c r="C9">
        <v>1.0337000000000001E-2</v>
      </c>
      <c r="D9">
        <v>7.8569999999999994E-3</v>
      </c>
      <c r="H9" t="s">
        <v>12</v>
      </c>
      <c r="I9" t="s">
        <v>12</v>
      </c>
      <c r="J9">
        <v>1.2907E-2</v>
      </c>
      <c r="K9">
        <v>9.2200000000000008E-3</v>
      </c>
      <c r="N9">
        <f>E81</f>
        <v>1.0810096</v>
      </c>
      <c r="O9">
        <f>L81</f>
        <v>0.47659529999999994</v>
      </c>
      <c r="P9" s="3">
        <f t="shared" si="0"/>
        <v>-0.55912019652739442</v>
      </c>
    </row>
    <row r="10" spans="1:25">
      <c r="A10" t="s">
        <v>12</v>
      </c>
      <c r="B10" t="s">
        <v>12</v>
      </c>
      <c r="C10">
        <v>1.0337000000000001E-2</v>
      </c>
      <c r="D10">
        <v>7.8829999999999994E-3</v>
      </c>
      <c r="H10" t="s">
        <v>12</v>
      </c>
      <c r="I10" t="s">
        <v>12</v>
      </c>
      <c r="J10">
        <v>1.2907E-2</v>
      </c>
      <c r="K10">
        <v>9.7929999999999996E-3</v>
      </c>
      <c r="N10">
        <f>E91</f>
        <v>1.0742022</v>
      </c>
      <c r="O10">
        <f>L91</f>
        <v>0.47546350000000004</v>
      </c>
      <c r="P10" s="3">
        <f t="shared" si="0"/>
        <v>-0.55737988620764323</v>
      </c>
    </row>
    <row r="11" spans="1:25">
      <c r="A11" t="s">
        <v>12</v>
      </c>
      <c r="B11" t="s">
        <v>14</v>
      </c>
      <c r="C11">
        <v>5.607E-3</v>
      </c>
      <c r="D11">
        <v>7.9900000000000006E-3</v>
      </c>
      <c r="E11">
        <f t="shared" ref="E11" si="1">AVERAGE(D11:D20)</f>
        <v>7.8522000000000002E-3</v>
      </c>
      <c r="H11" t="s">
        <v>12</v>
      </c>
      <c r="I11" t="s">
        <v>14</v>
      </c>
      <c r="J11">
        <v>5.7689999999999998E-3</v>
      </c>
      <c r="K11">
        <v>7.7710000000000001E-3</v>
      </c>
      <c r="L11">
        <f t="shared" ref="L11" si="2">AVERAGE(K11:K20)</f>
        <v>7.7846999999999986E-3</v>
      </c>
      <c r="N11">
        <f>E101</f>
        <v>1.0685841</v>
      </c>
      <c r="O11">
        <f>L101</f>
        <v>0.47336170000000005</v>
      </c>
      <c r="P11" s="3">
        <f t="shared" si="0"/>
        <v>-0.55701970485991692</v>
      </c>
    </row>
    <row r="12" spans="1:25">
      <c r="A12" t="s">
        <v>12</v>
      </c>
      <c r="B12" t="s">
        <v>14</v>
      </c>
      <c r="C12">
        <v>5.607E-3</v>
      </c>
      <c r="D12">
        <v>7.7749999999999998E-3</v>
      </c>
      <c r="E12">
        <f t="shared" ref="E12" si="3">_xlfn.STDEV.S(D11:D20)</f>
        <v>1.4192079168011675E-4</v>
      </c>
      <c r="H12" t="s">
        <v>12</v>
      </c>
      <c r="I12" t="s">
        <v>14</v>
      </c>
      <c r="J12">
        <v>5.7689999999999998E-3</v>
      </c>
      <c r="K12">
        <v>7.6E-3</v>
      </c>
      <c r="L12">
        <f t="shared" ref="L12" si="4">_xlfn.STDEV.S(K11:K20)</f>
        <v>2.1991718138123425E-4</v>
      </c>
      <c r="N12">
        <f>E111</f>
        <v>1.0696755000000002</v>
      </c>
      <c r="O12">
        <f>L111</f>
        <v>0.47372540000000002</v>
      </c>
      <c r="P12" s="3">
        <f t="shared" si="0"/>
        <v>-0.55713167217534676</v>
      </c>
    </row>
    <row r="13" spans="1:25">
      <c r="A13" t="s">
        <v>12</v>
      </c>
      <c r="B13" t="s">
        <v>14</v>
      </c>
      <c r="C13">
        <v>5.607E-3</v>
      </c>
      <c r="D13">
        <v>7.8750000000000001E-3</v>
      </c>
      <c r="H13" t="s">
        <v>12</v>
      </c>
      <c r="I13" t="s">
        <v>14</v>
      </c>
      <c r="J13">
        <v>5.7689999999999998E-3</v>
      </c>
      <c r="K13">
        <v>7.6990000000000001E-3</v>
      </c>
      <c r="N13">
        <f>E121</f>
        <v>1.0755025</v>
      </c>
      <c r="O13">
        <f>L121</f>
        <v>0.47288049999999993</v>
      </c>
      <c r="P13" s="3">
        <f t="shared" si="0"/>
        <v>-0.56031668917552502</v>
      </c>
      <c r="T13" s="3"/>
      <c r="Y13" s="3">
        <f t="shared" ref="Y13:Y33" si="5">P1</f>
        <v>0.14720767669681531</v>
      </c>
    </row>
    <row r="14" spans="1:25">
      <c r="A14" t="s">
        <v>12</v>
      </c>
      <c r="B14" t="s">
        <v>14</v>
      </c>
      <c r="C14">
        <v>5.607E-3</v>
      </c>
      <c r="D14">
        <v>7.7590000000000003E-3</v>
      </c>
      <c r="H14" t="s">
        <v>12</v>
      </c>
      <c r="I14" t="s">
        <v>14</v>
      </c>
      <c r="J14">
        <v>5.7689999999999998E-3</v>
      </c>
      <c r="K14">
        <v>7.6239999999999997E-3</v>
      </c>
      <c r="N14">
        <f>E131</f>
        <v>3.8230000000000002E-4</v>
      </c>
      <c r="O14">
        <f>L131</f>
        <v>4.66E-4</v>
      </c>
      <c r="P14" s="3">
        <f t="shared" si="0"/>
        <v>0.21893800680094158</v>
      </c>
      <c r="T14" s="3"/>
      <c r="Y14" s="3">
        <f t="shared" si="5"/>
        <v>-8.5963169557578233E-3</v>
      </c>
    </row>
    <row r="15" spans="1:25">
      <c r="A15" t="s">
        <v>12</v>
      </c>
      <c r="B15" t="s">
        <v>14</v>
      </c>
      <c r="C15">
        <v>5.607E-3</v>
      </c>
      <c r="D15">
        <v>7.8750000000000001E-3</v>
      </c>
      <c r="H15" t="s">
        <v>12</v>
      </c>
      <c r="I15" t="s">
        <v>14</v>
      </c>
      <c r="J15">
        <v>5.7689999999999998E-3</v>
      </c>
      <c r="K15">
        <v>7.5669999999999999E-3</v>
      </c>
      <c r="N15">
        <f>E141</f>
        <v>3.8399999999999996E-4</v>
      </c>
      <c r="O15">
        <f>L141</f>
        <v>4.6719999999999997E-4</v>
      </c>
      <c r="P15" s="3">
        <f t="shared" si="0"/>
        <v>0.21666666666666673</v>
      </c>
      <c r="T15" s="3"/>
      <c r="Y15" s="3">
        <f t="shared" si="5"/>
        <v>-6.7339015037684191E-2</v>
      </c>
    </row>
    <row r="16" spans="1:25">
      <c r="A16" t="s">
        <v>12</v>
      </c>
      <c r="B16" t="s">
        <v>14</v>
      </c>
      <c r="C16">
        <v>5.607E-3</v>
      </c>
      <c r="D16">
        <v>7.7650000000000002E-3</v>
      </c>
      <c r="H16" t="s">
        <v>12</v>
      </c>
      <c r="I16" t="s">
        <v>14</v>
      </c>
      <c r="J16">
        <v>5.7689999999999998E-3</v>
      </c>
      <c r="K16">
        <v>7.6379999999999998E-3</v>
      </c>
      <c r="N16">
        <f>E151</f>
        <v>0.1956406</v>
      </c>
      <c r="O16">
        <f>L151</f>
        <v>0.11885919999999998</v>
      </c>
      <c r="P16" s="3">
        <f t="shared" si="0"/>
        <v>-0.39246148294372446</v>
      </c>
      <c r="T16" s="3"/>
      <c r="Y16" s="3">
        <f t="shared" si="5"/>
        <v>-0.13644265792108676</v>
      </c>
    </row>
    <row r="17" spans="1:25">
      <c r="A17" t="s">
        <v>12</v>
      </c>
      <c r="B17" t="s">
        <v>14</v>
      </c>
      <c r="C17">
        <v>5.607E-3</v>
      </c>
      <c r="D17">
        <v>7.7120000000000001E-3</v>
      </c>
      <c r="H17" t="s">
        <v>12</v>
      </c>
      <c r="I17" t="s">
        <v>14</v>
      </c>
      <c r="J17">
        <v>5.7689999999999998E-3</v>
      </c>
      <c r="K17">
        <v>8.1440000000000002E-3</v>
      </c>
      <c r="N17">
        <f>E161</f>
        <v>0.20092139999999997</v>
      </c>
      <c r="O17">
        <f>L161</f>
        <v>0.11888559999999999</v>
      </c>
      <c r="P17" s="3">
        <f t="shared" si="0"/>
        <v>-0.40829797124646749</v>
      </c>
      <c r="T17" s="3"/>
      <c r="Y17" s="3">
        <f t="shared" si="5"/>
        <v>-0.11752048946419175</v>
      </c>
    </row>
    <row r="18" spans="1:25">
      <c r="A18" t="s">
        <v>12</v>
      </c>
      <c r="B18" t="s">
        <v>14</v>
      </c>
      <c r="C18">
        <v>5.607E-3</v>
      </c>
      <c r="D18">
        <v>7.7920000000000003E-3</v>
      </c>
      <c r="H18" t="s">
        <v>12</v>
      </c>
      <c r="I18" t="s">
        <v>14</v>
      </c>
      <c r="J18">
        <v>5.7689999999999998E-3</v>
      </c>
      <c r="K18">
        <v>7.8740000000000008E-3</v>
      </c>
      <c r="N18">
        <f>E171</f>
        <v>0.20605579999999998</v>
      </c>
      <c r="O18">
        <f>L171</f>
        <v>0.11872279999999999</v>
      </c>
      <c r="P18" s="3">
        <f t="shared" si="0"/>
        <v>-0.42383179701808926</v>
      </c>
      <c r="T18" s="3"/>
      <c r="Y18" s="3">
        <f t="shared" si="5"/>
        <v>-0.15707902269704957</v>
      </c>
    </row>
    <row r="19" spans="1:25">
      <c r="A19" t="s">
        <v>12</v>
      </c>
      <c r="B19" t="s">
        <v>14</v>
      </c>
      <c r="C19">
        <v>5.607E-3</v>
      </c>
      <c r="D19">
        <v>8.1869999999999998E-3</v>
      </c>
      <c r="H19" t="s">
        <v>12</v>
      </c>
      <c r="I19" t="s">
        <v>14</v>
      </c>
      <c r="J19">
        <v>5.7689999999999998E-3</v>
      </c>
      <c r="K19">
        <v>7.7450000000000001E-3</v>
      </c>
      <c r="N19">
        <f>E181</f>
        <v>0.20100930000000003</v>
      </c>
      <c r="O19">
        <f>L181</f>
        <v>0.11877650000000002</v>
      </c>
      <c r="P19" s="3">
        <f t="shared" si="0"/>
        <v>-0.40909947947682018</v>
      </c>
      <c r="T19" s="3"/>
      <c r="Y19" s="3">
        <f t="shared" si="5"/>
        <v>-0.11528566675380814</v>
      </c>
    </row>
    <row r="20" spans="1:25">
      <c r="A20" t="s">
        <v>12</v>
      </c>
      <c r="B20" t="s">
        <v>14</v>
      </c>
      <c r="C20">
        <v>5.607E-3</v>
      </c>
      <c r="D20">
        <v>7.7920000000000003E-3</v>
      </c>
      <c r="H20" t="s">
        <v>12</v>
      </c>
      <c r="I20" t="s">
        <v>14</v>
      </c>
      <c r="J20">
        <v>5.7689999999999998E-3</v>
      </c>
      <c r="K20">
        <v>8.1849999999999996E-3</v>
      </c>
      <c r="N20">
        <f>E191</f>
        <v>0.20398670000000002</v>
      </c>
      <c r="O20">
        <f>L191</f>
        <v>0.11837090000000001</v>
      </c>
      <c r="P20" s="3">
        <f t="shared" si="0"/>
        <v>-0.41971265773699951</v>
      </c>
      <c r="T20" s="3"/>
      <c r="Y20" s="3">
        <f t="shared" si="5"/>
        <v>-0.557245145979686</v>
      </c>
    </row>
    <row r="21" spans="1:25">
      <c r="A21" t="s">
        <v>12</v>
      </c>
      <c r="B21" t="s">
        <v>13</v>
      </c>
      <c r="C21">
        <v>5.9909999999999998E-3</v>
      </c>
      <c r="D21">
        <v>8.2909999999999998E-3</v>
      </c>
      <c r="E21">
        <f t="shared" ref="E21" si="6">AVERAGE(D21:D30)</f>
        <v>8.3190999999999994E-3</v>
      </c>
      <c r="H21" t="s">
        <v>12</v>
      </c>
      <c r="I21" t="s">
        <v>13</v>
      </c>
      <c r="J21">
        <v>5.4510000000000001E-3</v>
      </c>
      <c r="K21">
        <v>7.7039999999999999E-3</v>
      </c>
      <c r="L21">
        <f t="shared" ref="L21" si="7">AVERAGE(K21:K30)</f>
        <v>7.7589000000000009E-3</v>
      </c>
      <c r="N21">
        <f>E201</f>
        <v>9.7099999999999989E-5</v>
      </c>
      <c r="O21">
        <f>L201</f>
        <v>1.1219999999999999E-4</v>
      </c>
      <c r="P21" s="3">
        <f t="shared" si="0"/>
        <v>0.15550978372811539</v>
      </c>
      <c r="T21" s="3"/>
      <c r="Y21" s="3">
        <f t="shared" si="5"/>
        <v>-0.55912019652739442</v>
      </c>
    </row>
    <row r="22" spans="1:25">
      <c r="A22" t="s">
        <v>12</v>
      </c>
      <c r="B22" t="s">
        <v>13</v>
      </c>
      <c r="C22">
        <v>5.9909999999999998E-3</v>
      </c>
      <c r="D22">
        <v>8.2909999999999998E-3</v>
      </c>
      <c r="E22">
        <f t="shared" ref="E22" si="8">_xlfn.STDEV.S(D21:D30)</f>
        <v>3.7684214201705141E-5</v>
      </c>
      <c r="H22" t="s">
        <v>12</v>
      </c>
      <c r="I22" t="s">
        <v>13</v>
      </c>
      <c r="J22">
        <v>5.4510000000000001E-3</v>
      </c>
      <c r="K22">
        <v>7.685E-3</v>
      </c>
      <c r="L22">
        <f t="shared" ref="L22" si="9">_xlfn.STDEV.S(K21:K30)</f>
        <v>9.7406878607211571E-5</v>
      </c>
      <c r="T22" s="3"/>
      <c r="Y22" s="3">
        <f t="shared" si="5"/>
        <v>-0.55737988620764323</v>
      </c>
    </row>
    <row r="23" spans="1:25">
      <c r="A23" t="s">
        <v>12</v>
      </c>
      <c r="B23" t="s">
        <v>13</v>
      </c>
      <c r="C23">
        <v>5.9909999999999998E-3</v>
      </c>
      <c r="D23">
        <v>8.2850000000000007E-3</v>
      </c>
      <c r="H23" t="s">
        <v>12</v>
      </c>
      <c r="I23" t="s">
        <v>13</v>
      </c>
      <c r="J23">
        <v>5.4510000000000001E-3</v>
      </c>
      <c r="K23">
        <v>7.8390000000000005E-3</v>
      </c>
      <c r="T23" s="3"/>
      <c r="Y23" s="3">
        <f t="shared" si="5"/>
        <v>-0.55701970485991692</v>
      </c>
    </row>
    <row r="24" spans="1:25">
      <c r="A24" t="s">
        <v>12</v>
      </c>
      <c r="B24" t="s">
        <v>13</v>
      </c>
      <c r="C24">
        <v>5.9909999999999998E-3</v>
      </c>
      <c r="D24">
        <v>8.2909999999999998E-3</v>
      </c>
      <c r="H24" t="s">
        <v>12</v>
      </c>
      <c r="I24" t="s">
        <v>13</v>
      </c>
      <c r="J24">
        <v>5.4510000000000001E-3</v>
      </c>
      <c r="K24">
        <v>7.9240000000000005E-3</v>
      </c>
      <c r="T24" s="3"/>
      <c r="Y24" s="3">
        <f t="shared" si="5"/>
        <v>-0.55713167217534676</v>
      </c>
    </row>
    <row r="25" spans="1:25">
      <c r="A25" t="s">
        <v>12</v>
      </c>
      <c r="B25" t="s">
        <v>13</v>
      </c>
      <c r="C25">
        <v>5.9909999999999998E-3</v>
      </c>
      <c r="D25">
        <v>8.2939999999999993E-3</v>
      </c>
      <c r="H25" t="s">
        <v>12</v>
      </c>
      <c r="I25" t="s">
        <v>13</v>
      </c>
      <c r="J25">
        <v>5.4510000000000001E-3</v>
      </c>
      <c r="K25">
        <v>7.5709999999999996E-3</v>
      </c>
      <c r="T25" s="3"/>
      <c r="Y25" s="3">
        <f t="shared" si="5"/>
        <v>-0.56031668917552502</v>
      </c>
    </row>
    <row r="26" spans="1:25">
      <c r="A26" t="s">
        <v>12</v>
      </c>
      <c r="B26" t="s">
        <v>13</v>
      </c>
      <c r="C26">
        <v>5.9909999999999998E-3</v>
      </c>
      <c r="D26">
        <v>8.3379999999999999E-3</v>
      </c>
      <c r="H26" t="s">
        <v>12</v>
      </c>
      <c r="I26" t="s">
        <v>13</v>
      </c>
      <c r="J26">
        <v>5.4510000000000001E-3</v>
      </c>
      <c r="K26">
        <v>7.8180000000000003E-3</v>
      </c>
      <c r="T26" s="3"/>
      <c r="X26" s="7"/>
      <c r="Y26" s="3">
        <f t="shared" si="5"/>
        <v>0.21893800680094158</v>
      </c>
    </row>
    <row r="27" spans="1:25">
      <c r="A27" t="s">
        <v>12</v>
      </c>
      <c r="B27" t="s">
        <v>13</v>
      </c>
      <c r="C27">
        <v>5.9909999999999998E-3</v>
      </c>
      <c r="D27">
        <v>8.3079999999999994E-3</v>
      </c>
      <c r="H27" t="s">
        <v>12</v>
      </c>
      <c r="I27" t="s">
        <v>13</v>
      </c>
      <c r="J27">
        <v>5.4510000000000001E-3</v>
      </c>
      <c r="K27">
        <v>7.8180000000000003E-3</v>
      </c>
      <c r="T27" s="3"/>
      <c r="X27" s="7"/>
      <c r="Y27" s="3">
        <f t="shared" si="5"/>
        <v>0.21666666666666673</v>
      </c>
    </row>
    <row r="28" spans="1:25">
      <c r="A28" t="s">
        <v>12</v>
      </c>
      <c r="B28" t="s">
        <v>13</v>
      </c>
      <c r="C28">
        <v>5.9909999999999998E-3</v>
      </c>
      <c r="D28">
        <v>8.3289999999999996E-3</v>
      </c>
      <c r="H28" t="s">
        <v>12</v>
      </c>
      <c r="I28" t="s">
        <v>13</v>
      </c>
      <c r="J28">
        <v>5.4510000000000001E-3</v>
      </c>
      <c r="K28">
        <v>7.7530000000000003E-3</v>
      </c>
      <c r="T28" s="3"/>
      <c r="X28" s="7"/>
      <c r="Y28" s="3">
        <f t="shared" si="5"/>
        <v>-0.39246148294372446</v>
      </c>
    </row>
    <row r="29" spans="1:25">
      <c r="A29" t="s">
        <v>12</v>
      </c>
      <c r="B29" t="s">
        <v>13</v>
      </c>
      <c r="C29">
        <v>5.9909999999999998E-3</v>
      </c>
      <c r="D29">
        <v>8.3899999999999999E-3</v>
      </c>
      <c r="H29" t="s">
        <v>12</v>
      </c>
      <c r="I29" t="s">
        <v>13</v>
      </c>
      <c r="J29">
        <v>5.4510000000000001E-3</v>
      </c>
      <c r="K29">
        <v>7.7450000000000001E-3</v>
      </c>
      <c r="T29" s="3"/>
      <c r="X29" s="8"/>
      <c r="Y29" s="3">
        <f t="shared" si="5"/>
        <v>-0.40829797124646749</v>
      </c>
    </row>
    <row r="30" spans="1:25">
      <c r="A30" t="s">
        <v>12</v>
      </c>
      <c r="B30" t="s">
        <v>13</v>
      </c>
      <c r="C30">
        <v>5.9909999999999998E-3</v>
      </c>
      <c r="D30">
        <v>8.3739999999999995E-3</v>
      </c>
      <c r="H30" t="s">
        <v>12</v>
      </c>
      <c r="I30" t="s">
        <v>13</v>
      </c>
      <c r="J30">
        <v>5.4510000000000001E-3</v>
      </c>
      <c r="K30">
        <v>7.7320000000000002E-3</v>
      </c>
      <c r="T30" s="3"/>
      <c r="Y30" s="3">
        <f t="shared" si="5"/>
        <v>-0.42383179701808926</v>
      </c>
    </row>
    <row r="31" spans="1:25">
      <c r="A31" t="s">
        <v>15</v>
      </c>
      <c r="B31" t="s">
        <v>12</v>
      </c>
      <c r="C31">
        <v>1.4238000000000001E-2</v>
      </c>
      <c r="D31">
        <v>3.5972999999999998E-2</v>
      </c>
      <c r="E31">
        <f t="shared" ref="E31" si="10">AVERAGE(D31:D40)</f>
        <v>3.4455500000000007E-2</v>
      </c>
      <c r="H31" t="s">
        <v>15</v>
      </c>
      <c r="I31" t="s">
        <v>12</v>
      </c>
      <c r="J31">
        <v>1.3899999999999999E-2</v>
      </c>
      <c r="K31">
        <v>2.9610000000000001E-2</v>
      </c>
      <c r="L31">
        <f t="shared" ref="L31" si="11">AVERAGE(K31:K40)</f>
        <v>2.9754300000000001E-2</v>
      </c>
      <c r="T31" s="3"/>
      <c r="Y31" s="3">
        <f t="shared" si="5"/>
        <v>-0.40909947947682018</v>
      </c>
    </row>
    <row r="32" spans="1:25">
      <c r="A32" t="s">
        <v>15</v>
      </c>
      <c r="B32" t="s">
        <v>12</v>
      </c>
      <c r="C32">
        <v>1.4238000000000001E-2</v>
      </c>
      <c r="D32">
        <v>3.6180999999999998E-2</v>
      </c>
      <c r="E32">
        <f t="shared" ref="E32" si="12">_xlfn.STDEV.S(D31:D40)</f>
        <v>1.0281059446055802E-3</v>
      </c>
      <c r="H32" t="s">
        <v>15</v>
      </c>
      <c r="I32" t="s">
        <v>12</v>
      </c>
      <c r="J32">
        <v>1.3899999999999999E-2</v>
      </c>
      <c r="K32">
        <v>3.0346999999999999E-2</v>
      </c>
      <c r="L32">
        <f t="shared" ref="L32" si="13">_xlfn.STDEV.S(K31:K40)</f>
        <v>5.3724690165075223E-4</v>
      </c>
      <c r="T32" s="3"/>
      <c r="Y32" s="3">
        <f t="shared" si="5"/>
        <v>-0.41971265773699951</v>
      </c>
    </row>
    <row r="33" spans="1:25">
      <c r="A33" t="s">
        <v>15</v>
      </c>
      <c r="B33" t="s">
        <v>12</v>
      </c>
      <c r="C33">
        <v>1.4238000000000001E-2</v>
      </c>
      <c r="D33">
        <v>3.3883000000000003E-2</v>
      </c>
      <c r="H33" t="s">
        <v>15</v>
      </c>
      <c r="I33" t="s">
        <v>12</v>
      </c>
      <c r="J33">
        <v>1.3899999999999999E-2</v>
      </c>
      <c r="K33">
        <v>2.9634000000000001E-2</v>
      </c>
      <c r="T33" s="3"/>
      <c r="W33" s="6"/>
      <c r="X33" s="6"/>
      <c r="Y33" s="3">
        <f t="shared" si="5"/>
        <v>0.15550978372811539</v>
      </c>
    </row>
    <row r="34" spans="1:25">
      <c r="A34" t="s">
        <v>15</v>
      </c>
      <c r="B34" t="s">
        <v>12</v>
      </c>
      <c r="C34">
        <v>1.4238000000000001E-2</v>
      </c>
      <c r="D34">
        <v>3.3392999999999999E-2</v>
      </c>
      <c r="H34" t="s">
        <v>15</v>
      </c>
      <c r="I34" t="s">
        <v>12</v>
      </c>
      <c r="J34">
        <v>1.3899999999999999E-2</v>
      </c>
      <c r="K34">
        <v>2.9700000000000001E-2</v>
      </c>
      <c r="X34" s="6"/>
    </row>
    <row r="35" spans="1:25">
      <c r="A35" t="s">
        <v>15</v>
      </c>
      <c r="B35" t="s">
        <v>12</v>
      </c>
      <c r="C35">
        <v>1.4238000000000001E-2</v>
      </c>
      <c r="D35">
        <v>3.4026000000000001E-2</v>
      </c>
      <c r="H35" t="s">
        <v>15</v>
      </c>
      <c r="I35" t="s">
        <v>12</v>
      </c>
      <c r="J35">
        <v>1.3899999999999999E-2</v>
      </c>
      <c r="K35">
        <v>2.9770000000000001E-2</v>
      </c>
      <c r="Y35" s="3">
        <f>AVERAGE(Y13:Y33)</f>
        <v>-0.25074084372784061</v>
      </c>
    </row>
    <row r="36" spans="1:25">
      <c r="A36" t="s">
        <v>15</v>
      </c>
      <c r="B36" t="s">
        <v>12</v>
      </c>
      <c r="C36">
        <v>1.4238000000000001E-2</v>
      </c>
      <c r="D36">
        <v>3.4759999999999999E-2</v>
      </c>
      <c r="H36" t="s">
        <v>15</v>
      </c>
      <c r="I36" t="s">
        <v>12</v>
      </c>
      <c r="J36">
        <v>1.3899999999999999E-2</v>
      </c>
      <c r="K36">
        <v>3.0071000000000001E-2</v>
      </c>
    </row>
    <row r="37" spans="1:25">
      <c r="A37" t="s">
        <v>15</v>
      </c>
      <c r="B37" t="s">
        <v>12</v>
      </c>
      <c r="C37">
        <v>1.4238000000000001E-2</v>
      </c>
      <c r="D37">
        <v>3.4644000000000001E-2</v>
      </c>
      <c r="H37" t="s">
        <v>15</v>
      </c>
      <c r="I37" t="s">
        <v>12</v>
      </c>
      <c r="J37">
        <v>1.3899999999999999E-2</v>
      </c>
      <c r="K37">
        <v>2.8920999999999999E-2</v>
      </c>
    </row>
    <row r="38" spans="1:25">
      <c r="A38" t="s">
        <v>15</v>
      </c>
      <c r="B38" t="s">
        <v>12</v>
      </c>
      <c r="C38">
        <v>1.4238000000000001E-2</v>
      </c>
      <c r="D38">
        <v>3.4909000000000003E-2</v>
      </c>
      <c r="H38" t="s">
        <v>15</v>
      </c>
      <c r="I38" t="s">
        <v>12</v>
      </c>
      <c r="J38">
        <v>1.3899999999999999E-2</v>
      </c>
      <c r="K38">
        <v>2.9151E-2</v>
      </c>
    </row>
    <row r="39" spans="1:25">
      <c r="A39" t="s">
        <v>15</v>
      </c>
      <c r="B39" t="s">
        <v>12</v>
      </c>
      <c r="C39">
        <v>1.4238000000000001E-2</v>
      </c>
      <c r="D39">
        <v>3.3392999999999999E-2</v>
      </c>
      <c r="H39" t="s">
        <v>15</v>
      </c>
      <c r="I39" t="s">
        <v>12</v>
      </c>
      <c r="J39">
        <v>1.3899999999999999E-2</v>
      </c>
      <c r="K39">
        <v>2.9576000000000002E-2</v>
      </c>
    </row>
    <row r="40" spans="1:25">
      <c r="A40" t="s">
        <v>15</v>
      </c>
      <c r="B40" t="s">
        <v>12</v>
      </c>
      <c r="C40">
        <v>1.4238000000000001E-2</v>
      </c>
      <c r="D40">
        <v>3.3392999999999999E-2</v>
      </c>
      <c r="H40" t="s">
        <v>15</v>
      </c>
      <c r="I40" t="s">
        <v>12</v>
      </c>
      <c r="J40">
        <v>1.3899999999999999E-2</v>
      </c>
      <c r="K40">
        <v>3.0762999999999999E-2</v>
      </c>
    </row>
    <row r="41" spans="1:25">
      <c r="A41" t="s">
        <v>15</v>
      </c>
      <c r="B41" t="s">
        <v>15</v>
      </c>
      <c r="C41">
        <v>1.6837000000000001E-2</v>
      </c>
      <c r="D41">
        <v>3.5979999999999998E-2</v>
      </c>
      <c r="E41">
        <f t="shared" ref="E41" si="14">AVERAGE(D41:D50)</f>
        <v>3.5042399999999994E-2</v>
      </c>
      <c r="H41" t="s">
        <v>15</v>
      </c>
      <c r="I41" t="s">
        <v>15</v>
      </c>
      <c r="J41">
        <v>1.6629999999999999E-2</v>
      </c>
      <c r="K41">
        <v>3.0429000000000001E-2</v>
      </c>
      <c r="L41">
        <f t="shared" ref="L41" si="15">AVERAGE(K41:K50)</f>
        <v>3.0924200000000002E-2</v>
      </c>
    </row>
    <row r="42" spans="1:25">
      <c r="A42" t="s">
        <v>15</v>
      </c>
      <c r="B42" t="s">
        <v>15</v>
      </c>
      <c r="C42">
        <v>1.6837000000000001E-2</v>
      </c>
      <c r="D42">
        <v>3.5521999999999998E-2</v>
      </c>
      <c r="E42">
        <f t="shared" ref="E42" si="16">_xlfn.STDEV.S(D41:D50)</f>
        <v>1.3599665191957235E-3</v>
      </c>
      <c r="H42" t="s">
        <v>15</v>
      </c>
      <c r="I42" t="s">
        <v>15</v>
      </c>
      <c r="J42">
        <v>1.6629999999999999E-2</v>
      </c>
      <c r="K42">
        <v>3.2559999999999999E-2</v>
      </c>
      <c r="L42">
        <f t="shared" ref="L42" si="17">_xlfn.STDEV.S(K41:K50)</f>
        <v>1.159626740713484E-3</v>
      </c>
    </row>
    <row r="43" spans="1:25">
      <c r="A43" t="s">
        <v>15</v>
      </c>
      <c r="B43" t="s">
        <v>15</v>
      </c>
      <c r="C43">
        <v>1.6837000000000001E-2</v>
      </c>
      <c r="D43">
        <v>3.4313000000000003E-2</v>
      </c>
      <c r="H43" t="s">
        <v>15</v>
      </c>
      <c r="I43" t="s">
        <v>15</v>
      </c>
      <c r="J43">
        <v>1.6629999999999999E-2</v>
      </c>
      <c r="K43">
        <v>3.3091000000000002E-2</v>
      </c>
    </row>
    <row r="44" spans="1:25">
      <c r="A44" t="s">
        <v>15</v>
      </c>
      <c r="B44" t="s">
        <v>15</v>
      </c>
      <c r="C44">
        <v>1.6837000000000001E-2</v>
      </c>
      <c r="D44">
        <v>3.3618000000000002E-2</v>
      </c>
      <c r="H44" t="s">
        <v>15</v>
      </c>
      <c r="I44" t="s">
        <v>15</v>
      </c>
      <c r="J44">
        <v>1.6629999999999999E-2</v>
      </c>
      <c r="K44">
        <v>3.1293000000000001E-2</v>
      </c>
    </row>
    <row r="45" spans="1:25">
      <c r="A45" t="s">
        <v>15</v>
      </c>
      <c r="B45" t="s">
        <v>15</v>
      </c>
      <c r="C45">
        <v>1.6837000000000001E-2</v>
      </c>
      <c r="D45">
        <v>3.4632000000000003E-2</v>
      </c>
      <c r="H45" t="s">
        <v>15</v>
      </c>
      <c r="I45" t="s">
        <v>15</v>
      </c>
      <c r="J45">
        <v>1.6629999999999999E-2</v>
      </c>
      <c r="K45">
        <v>3.1129E-2</v>
      </c>
    </row>
    <row r="46" spans="1:25">
      <c r="A46" t="s">
        <v>15</v>
      </c>
      <c r="B46" t="s">
        <v>15</v>
      </c>
      <c r="C46">
        <v>1.6837000000000001E-2</v>
      </c>
      <c r="D46">
        <v>3.4203999999999998E-2</v>
      </c>
      <c r="H46" t="s">
        <v>15</v>
      </c>
      <c r="I46" t="s">
        <v>15</v>
      </c>
      <c r="J46">
        <v>1.6629999999999999E-2</v>
      </c>
      <c r="K46">
        <v>3.1149E-2</v>
      </c>
    </row>
    <row r="47" spans="1:25">
      <c r="A47" t="s">
        <v>15</v>
      </c>
      <c r="B47" t="s">
        <v>15</v>
      </c>
      <c r="C47">
        <v>1.6837000000000001E-2</v>
      </c>
      <c r="D47">
        <v>3.3618000000000002E-2</v>
      </c>
      <c r="H47" t="s">
        <v>15</v>
      </c>
      <c r="I47" t="s">
        <v>15</v>
      </c>
      <c r="J47">
        <v>1.6629999999999999E-2</v>
      </c>
      <c r="K47">
        <v>3.0040000000000001E-2</v>
      </c>
    </row>
    <row r="48" spans="1:25">
      <c r="A48" t="s">
        <v>15</v>
      </c>
      <c r="B48" t="s">
        <v>15</v>
      </c>
      <c r="C48">
        <v>1.6837000000000001E-2</v>
      </c>
      <c r="D48">
        <v>3.4155999999999999E-2</v>
      </c>
      <c r="H48" t="s">
        <v>15</v>
      </c>
      <c r="I48" t="s">
        <v>15</v>
      </c>
      <c r="J48">
        <v>1.6629999999999999E-2</v>
      </c>
      <c r="K48">
        <v>2.9745000000000001E-2</v>
      </c>
    </row>
    <row r="49" spans="1:12">
      <c r="A49" t="s">
        <v>15</v>
      </c>
      <c r="B49" t="s">
        <v>15</v>
      </c>
      <c r="C49">
        <v>1.6837000000000001E-2</v>
      </c>
      <c r="D49">
        <v>3.7365000000000002E-2</v>
      </c>
      <c r="H49" t="s">
        <v>15</v>
      </c>
      <c r="I49" t="s">
        <v>15</v>
      </c>
      <c r="J49">
        <v>1.6629999999999999E-2</v>
      </c>
      <c r="K49">
        <v>2.9905000000000001E-2</v>
      </c>
    </row>
    <row r="50" spans="1:12">
      <c r="A50" t="s">
        <v>15</v>
      </c>
      <c r="B50" t="s">
        <v>15</v>
      </c>
      <c r="C50">
        <v>1.6837000000000001E-2</v>
      </c>
      <c r="D50">
        <v>3.7016E-2</v>
      </c>
      <c r="H50" t="s">
        <v>15</v>
      </c>
      <c r="I50" t="s">
        <v>15</v>
      </c>
      <c r="J50">
        <v>1.6629999999999999E-2</v>
      </c>
      <c r="K50">
        <v>2.9901E-2</v>
      </c>
    </row>
    <row r="51" spans="1:12">
      <c r="A51" t="s">
        <v>15</v>
      </c>
      <c r="B51" t="s">
        <v>14</v>
      </c>
      <c r="C51">
        <v>8.94E-3</v>
      </c>
      <c r="D51">
        <v>3.5255000000000002E-2</v>
      </c>
      <c r="E51">
        <f t="shared" ref="E51" si="18">AVERAGE(D51:D60)</f>
        <v>3.54936E-2</v>
      </c>
      <c r="H51" t="s">
        <v>15</v>
      </c>
      <c r="I51" t="s">
        <v>14</v>
      </c>
      <c r="J51">
        <v>8.796E-3</v>
      </c>
      <c r="K51">
        <v>2.9907E-2</v>
      </c>
      <c r="L51">
        <f t="shared" ref="L51" si="19">AVERAGE(K51:K60)</f>
        <v>2.9918300000000002E-2</v>
      </c>
    </row>
    <row r="52" spans="1:12">
      <c r="A52" t="s">
        <v>15</v>
      </c>
      <c r="B52" t="s">
        <v>14</v>
      </c>
      <c r="C52">
        <v>8.94E-3</v>
      </c>
      <c r="D52">
        <v>3.5255000000000002E-2</v>
      </c>
      <c r="E52">
        <f t="shared" ref="E52" si="20">_xlfn.STDEV.S(D51:D60)</f>
        <v>1.0611287700683023E-3</v>
      </c>
      <c r="H52" t="s">
        <v>15</v>
      </c>
      <c r="I52" t="s">
        <v>14</v>
      </c>
      <c r="J52">
        <v>8.796E-3</v>
      </c>
      <c r="K52">
        <v>2.9680999999999999E-2</v>
      </c>
      <c r="L52">
        <f t="shared" ref="L52" si="21">_xlfn.STDEV.S(K51:K60)</f>
        <v>6.4567691439122905E-4</v>
      </c>
    </row>
    <row r="53" spans="1:12">
      <c r="A53" t="s">
        <v>15</v>
      </c>
      <c r="B53" t="s">
        <v>14</v>
      </c>
      <c r="C53">
        <v>8.94E-3</v>
      </c>
      <c r="D53">
        <v>3.5448E-2</v>
      </c>
      <c r="H53" t="s">
        <v>15</v>
      </c>
      <c r="I53" t="s">
        <v>14</v>
      </c>
      <c r="J53">
        <v>8.796E-3</v>
      </c>
      <c r="K53">
        <v>2.9246999999999999E-2</v>
      </c>
    </row>
    <row r="54" spans="1:12">
      <c r="A54" t="s">
        <v>15</v>
      </c>
      <c r="B54" t="s">
        <v>14</v>
      </c>
      <c r="C54">
        <v>8.94E-3</v>
      </c>
      <c r="D54">
        <v>3.644E-2</v>
      </c>
      <c r="H54" t="s">
        <v>15</v>
      </c>
      <c r="I54" t="s">
        <v>14</v>
      </c>
      <c r="J54">
        <v>8.796E-3</v>
      </c>
      <c r="K54">
        <v>2.9669000000000001E-2</v>
      </c>
    </row>
    <row r="55" spans="1:12">
      <c r="A55" t="s">
        <v>15</v>
      </c>
      <c r="B55" t="s">
        <v>14</v>
      </c>
      <c r="C55">
        <v>8.94E-3</v>
      </c>
      <c r="D55">
        <v>3.6325000000000003E-2</v>
      </c>
      <c r="H55" t="s">
        <v>15</v>
      </c>
      <c r="I55" t="s">
        <v>14</v>
      </c>
      <c r="J55">
        <v>8.796E-3</v>
      </c>
      <c r="K55">
        <v>2.9418E-2</v>
      </c>
    </row>
    <row r="56" spans="1:12">
      <c r="A56" t="s">
        <v>15</v>
      </c>
      <c r="B56" t="s">
        <v>14</v>
      </c>
      <c r="C56">
        <v>8.94E-3</v>
      </c>
      <c r="D56">
        <v>3.6366999999999997E-2</v>
      </c>
      <c r="H56" t="s">
        <v>15</v>
      </c>
      <c r="I56" t="s">
        <v>14</v>
      </c>
      <c r="J56">
        <v>8.796E-3</v>
      </c>
      <c r="K56">
        <v>2.9045999999999999E-2</v>
      </c>
    </row>
    <row r="57" spans="1:12">
      <c r="A57" t="s">
        <v>15</v>
      </c>
      <c r="B57" t="s">
        <v>14</v>
      </c>
      <c r="C57">
        <v>8.94E-3</v>
      </c>
      <c r="D57">
        <v>3.5255000000000002E-2</v>
      </c>
      <c r="H57" t="s">
        <v>15</v>
      </c>
      <c r="I57" t="s">
        <v>14</v>
      </c>
      <c r="J57">
        <v>8.796E-3</v>
      </c>
      <c r="K57">
        <v>3.0159999999999999E-2</v>
      </c>
    </row>
    <row r="58" spans="1:12">
      <c r="A58" t="s">
        <v>15</v>
      </c>
      <c r="B58" t="s">
        <v>14</v>
      </c>
      <c r="C58">
        <v>8.94E-3</v>
      </c>
      <c r="D58">
        <v>3.4398999999999999E-2</v>
      </c>
      <c r="H58" t="s">
        <v>15</v>
      </c>
      <c r="I58" t="s">
        <v>14</v>
      </c>
      <c r="J58">
        <v>8.796E-3</v>
      </c>
      <c r="K58">
        <v>3.1154000000000001E-2</v>
      </c>
    </row>
    <row r="59" spans="1:12">
      <c r="A59" t="s">
        <v>15</v>
      </c>
      <c r="B59" t="s">
        <v>14</v>
      </c>
      <c r="C59">
        <v>8.94E-3</v>
      </c>
      <c r="D59">
        <v>3.6842E-2</v>
      </c>
      <c r="H59" t="s">
        <v>15</v>
      </c>
      <c r="I59" t="s">
        <v>14</v>
      </c>
      <c r="J59">
        <v>8.796E-3</v>
      </c>
      <c r="K59">
        <v>3.0550000000000001E-2</v>
      </c>
    </row>
    <row r="60" spans="1:12">
      <c r="A60" t="s">
        <v>15</v>
      </c>
      <c r="B60" t="s">
        <v>14</v>
      </c>
      <c r="C60">
        <v>8.94E-3</v>
      </c>
      <c r="D60">
        <v>3.3349999999999998E-2</v>
      </c>
      <c r="H60" t="s">
        <v>15</v>
      </c>
      <c r="I60" t="s">
        <v>14</v>
      </c>
      <c r="J60">
        <v>8.796E-3</v>
      </c>
      <c r="K60">
        <v>3.0351E-2</v>
      </c>
    </row>
    <row r="61" spans="1:12">
      <c r="A61" t="s">
        <v>15</v>
      </c>
      <c r="B61" t="s">
        <v>13</v>
      </c>
      <c r="C61">
        <v>8.4259999999999995E-3</v>
      </c>
      <c r="D61">
        <v>3.4113999999999998E-2</v>
      </c>
      <c r="E61">
        <f t="shared" ref="E61" si="22">AVERAGE(D61:D70)</f>
        <v>3.3661599999999993E-2</v>
      </c>
      <c r="H61" t="s">
        <v>15</v>
      </c>
      <c r="I61" t="s">
        <v>13</v>
      </c>
      <c r="J61">
        <v>8.378E-3</v>
      </c>
      <c r="K61">
        <v>2.9578E-2</v>
      </c>
      <c r="L61">
        <f t="shared" ref="L61" si="23">AVERAGE(K61:K70)</f>
        <v>2.9780900000000006E-2</v>
      </c>
    </row>
    <row r="62" spans="1:12">
      <c r="A62" t="s">
        <v>15</v>
      </c>
      <c r="B62" t="s">
        <v>13</v>
      </c>
      <c r="C62">
        <v>8.4259999999999995E-3</v>
      </c>
      <c r="D62">
        <v>3.4367000000000002E-2</v>
      </c>
      <c r="E62">
        <f t="shared" ref="E62" si="24">_xlfn.STDEV.S(D61:D70)</f>
        <v>6.3543811657784698E-4</v>
      </c>
      <c r="H62" t="s">
        <v>15</v>
      </c>
      <c r="I62" t="s">
        <v>13</v>
      </c>
      <c r="J62">
        <v>8.378E-3</v>
      </c>
      <c r="K62">
        <v>2.9569999999999999E-2</v>
      </c>
      <c r="L62">
        <f t="shared" ref="L62" si="25">_xlfn.STDEV.S(K61:K70)</f>
        <v>6.7627812325994911E-4</v>
      </c>
    </row>
    <row r="63" spans="1:12">
      <c r="A63" t="s">
        <v>15</v>
      </c>
      <c r="B63" t="s">
        <v>13</v>
      </c>
      <c r="C63">
        <v>8.4259999999999995E-3</v>
      </c>
      <c r="D63">
        <v>3.3398999999999998E-2</v>
      </c>
      <c r="H63" t="s">
        <v>15</v>
      </c>
      <c r="I63" t="s">
        <v>13</v>
      </c>
      <c r="J63">
        <v>8.378E-3</v>
      </c>
      <c r="K63">
        <v>2.9538999999999999E-2</v>
      </c>
    </row>
    <row r="64" spans="1:12">
      <c r="A64" t="s">
        <v>15</v>
      </c>
      <c r="B64" t="s">
        <v>13</v>
      </c>
      <c r="C64">
        <v>8.4259999999999995E-3</v>
      </c>
      <c r="D64">
        <v>3.3079999999999998E-2</v>
      </c>
      <c r="H64" t="s">
        <v>15</v>
      </c>
      <c r="I64" t="s">
        <v>13</v>
      </c>
      <c r="J64">
        <v>8.378E-3</v>
      </c>
      <c r="K64">
        <v>2.9173999999999999E-2</v>
      </c>
    </row>
    <row r="65" spans="1:12">
      <c r="A65" t="s">
        <v>15</v>
      </c>
      <c r="B65" t="s">
        <v>13</v>
      </c>
      <c r="C65">
        <v>8.4259999999999995E-3</v>
      </c>
      <c r="D65">
        <v>3.3000000000000002E-2</v>
      </c>
      <c r="H65" t="s">
        <v>15</v>
      </c>
      <c r="I65" t="s">
        <v>13</v>
      </c>
      <c r="J65">
        <v>8.378E-3</v>
      </c>
      <c r="K65">
        <v>3.1537999999999997E-2</v>
      </c>
    </row>
    <row r="66" spans="1:12">
      <c r="A66" t="s">
        <v>15</v>
      </c>
      <c r="B66" t="s">
        <v>13</v>
      </c>
      <c r="C66">
        <v>8.4259999999999995E-3</v>
      </c>
      <c r="D66">
        <v>3.2793999999999997E-2</v>
      </c>
      <c r="H66" t="s">
        <v>15</v>
      </c>
      <c r="I66" t="s">
        <v>13</v>
      </c>
      <c r="J66">
        <v>8.378E-3</v>
      </c>
      <c r="K66">
        <v>2.9534999999999999E-2</v>
      </c>
    </row>
    <row r="67" spans="1:12">
      <c r="A67" t="s">
        <v>15</v>
      </c>
      <c r="B67" t="s">
        <v>13</v>
      </c>
      <c r="C67">
        <v>8.4259999999999995E-3</v>
      </c>
      <c r="D67">
        <v>3.3154999999999997E-2</v>
      </c>
      <c r="H67" t="s">
        <v>15</v>
      </c>
      <c r="I67" t="s">
        <v>13</v>
      </c>
      <c r="J67">
        <v>8.378E-3</v>
      </c>
      <c r="K67">
        <v>3.0044999999999999E-2</v>
      </c>
    </row>
    <row r="68" spans="1:12">
      <c r="A68" t="s">
        <v>15</v>
      </c>
      <c r="B68" t="s">
        <v>13</v>
      </c>
      <c r="C68">
        <v>8.4259999999999995E-3</v>
      </c>
      <c r="D68">
        <v>3.4113999999999998E-2</v>
      </c>
      <c r="H68" t="s">
        <v>15</v>
      </c>
      <c r="I68" t="s">
        <v>13</v>
      </c>
      <c r="J68">
        <v>8.378E-3</v>
      </c>
      <c r="K68">
        <v>3.0041000000000002E-2</v>
      </c>
    </row>
    <row r="69" spans="1:12">
      <c r="A69" t="s">
        <v>15</v>
      </c>
      <c r="B69" t="s">
        <v>13</v>
      </c>
      <c r="C69">
        <v>8.4259999999999995E-3</v>
      </c>
      <c r="D69">
        <v>3.4113999999999998E-2</v>
      </c>
      <c r="H69" t="s">
        <v>15</v>
      </c>
      <c r="I69" t="s">
        <v>13</v>
      </c>
      <c r="J69">
        <v>8.378E-3</v>
      </c>
      <c r="K69">
        <v>2.9295000000000002E-2</v>
      </c>
    </row>
    <row r="70" spans="1:12">
      <c r="A70" t="s">
        <v>15</v>
      </c>
      <c r="B70" t="s">
        <v>13</v>
      </c>
      <c r="C70">
        <v>8.4259999999999995E-3</v>
      </c>
      <c r="D70">
        <v>3.4479000000000003E-2</v>
      </c>
      <c r="H70" t="s">
        <v>15</v>
      </c>
      <c r="I70" t="s">
        <v>13</v>
      </c>
      <c r="J70">
        <v>8.378E-3</v>
      </c>
      <c r="K70">
        <v>2.9493999999999999E-2</v>
      </c>
    </row>
    <row r="71" spans="1:12">
      <c r="A71" t="s">
        <v>17</v>
      </c>
      <c r="B71" t="s">
        <v>12</v>
      </c>
      <c r="C71">
        <v>0.147254</v>
      </c>
      <c r="D71">
        <v>1.0826709999999999</v>
      </c>
      <c r="E71">
        <f t="shared" ref="E71" si="26">AVERAGE(D71:D80)</f>
        <v>1.0791569999999999</v>
      </c>
      <c r="H71" t="s">
        <v>17</v>
      </c>
      <c r="I71" t="s">
        <v>12</v>
      </c>
      <c r="J71">
        <v>0.146706</v>
      </c>
      <c r="K71">
        <v>0.47703400000000001</v>
      </c>
      <c r="L71">
        <f t="shared" ref="L71" si="27">AVERAGE(K71:K80)</f>
        <v>0.47780199999999995</v>
      </c>
    </row>
    <row r="72" spans="1:12">
      <c r="A72" t="s">
        <v>17</v>
      </c>
      <c r="B72" t="s">
        <v>12</v>
      </c>
      <c r="C72">
        <v>0.147254</v>
      </c>
      <c r="D72">
        <v>1.0887629999999999</v>
      </c>
      <c r="E72">
        <f t="shared" ref="E72" si="28">_xlfn.STDEV.S(D71:D80)</f>
        <v>7.4121072127522119E-3</v>
      </c>
      <c r="H72" t="s">
        <v>17</v>
      </c>
      <c r="I72" t="s">
        <v>12</v>
      </c>
      <c r="J72">
        <v>0.146706</v>
      </c>
      <c r="K72">
        <v>0.48138599999999998</v>
      </c>
      <c r="L72">
        <f t="shared" ref="L72" si="29">_xlfn.STDEV.S(K71:K80)</f>
        <v>3.6498651725478562E-3</v>
      </c>
    </row>
    <row r="73" spans="1:12">
      <c r="A73" t="s">
        <v>17</v>
      </c>
      <c r="B73" t="s">
        <v>12</v>
      </c>
      <c r="C73">
        <v>0.147254</v>
      </c>
      <c r="D73">
        <v>1.0841190000000001</v>
      </c>
      <c r="H73" t="s">
        <v>17</v>
      </c>
      <c r="I73" t="s">
        <v>12</v>
      </c>
      <c r="J73">
        <v>0.146706</v>
      </c>
      <c r="K73">
        <v>0.48379</v>
      </c>
    </row>
    <row r="74" spans="1:12">
      <c r="A74" t="s">
        <v>17</v>
      </c>
      <c r="B74" t="s">
        <v>12</v>
      </c>
      <c r="C74">
        <v>0.147254</v>
      </c>
      <c r="D74">
        <v>1.071842</v>
      </c>
      <c r="H74" t="s">
        <v>17</v>
      </c>
      <c r="I74" t="s">
        <v>12</v>
      </c>
      <c r="J74">
        <v>0.146706</v>
      </c>
      <c r="K74">
        <v>0.48137000000000002</v>
      </c>
    </row>
    <row r="75" spans="1:12">
      <c r="A75" t="s">
        <v>17</v>
      </c>
      <c r="B75" t="s">
        <v>12</v>
      </c>
      <c r="C75">
        <v>0.147254</v>
      </c>
      <c r="D75">
        <v>1.0767009999999999</v>
      </c>
      <c r="H75" t="s">
        <v>17</v>
      </c>
      <c r="I75" t="s">
        <v>12</v>
      </c>
      <c r="J75">
        <v>0.146706</v>
      </c>
      <c r="K75">
        <v>0.47653299999999998</v>
      </c>
    </row>
    <row r="76" spans="1:12">
      <c r="A76" t="s">
        <v>17</v>
      </c>
      <c r="B76" t="s">
        <v>12</v>
      </c>
      <c r="C76">
        <v>0.147254</v>
      </c>
      <c r="D76">
        <v>1.0725579999999999</v>
      </c>
      <c r="H76" t="s">
        <v>17</v>
      </c>
      <c r="I76" t="s">
        <v>12</v>
      </c>
      <c r="J76">
        <v>0.146706</v>
      </c>
      <c r="K76">
        <v>0.474499</v>
      </c>
    </row>
    <row r="77" spans="1:12">
      <c r="A77" t="s">
        <v>17</v>
      </c>
      <c r="B77" t="s">
        <v>12</v>
      </c>
      <c r="C77">
        <v>0.147254</v>
      </c>
      <c r="D77">
        <v>1.0767990000000001</v>
      </c>
      <c r="H77" t="s">
        <v>17</v>
      </c>
      <c r="I77" t="s">
        <v>12</v>
      </c>
      <c r="J77">
        <v>0.146706</v>
      </c>
      <c r="K77">
        <v>0.48043599999999997</v>
      </c>
    </row>
    <row r="78" spans="1:12">
      <c r="A78" t="s">
        <v>17</v>
      </c>
      <c r="B78" t="s">
        <v>12</v>
      </c>
      <c r="C78">
        <v>0.147254</v>
      </c>
      <c r="D78">
        <v>1.0710109999999999</v>
      </c>
      <c r="H78" t="s">
        <v>17</v>
      </c>
      <c r="I78" t="s">
        <v>12</v>
      </c>
      <c r="J78">
        <v>0.146706</v>
      </c>
      <c r="K78">
        <v>0.47317999999999999</v>
      </c>
    </row>
    <row r="79" spans="1:12">
      <c r="A79" t="s">
        <v>17</v>
      </c>
      <c r="B79" t="s">
        <v>12</v>
      </c>
      <c r="C79">
        <v>0.147254</v>
      </c>
      <c r="D79">
        <v>1.074848</v>
      </c>
      <c r="H79" t="s">
        <v>17</v>
      </c>
      <c r="I79" t="s">
        <v>12</v>
      </c>
      <c r="J79">
        <v>0.146706</v>
      </c>
      <c r="K79">
        <v>0.47461199999999998</v>
      </c>
    </row>
    <row r="80" spans="1:12">
      <c r="A80" t="s">
        <v>17</v>
      </c>
      <c r="B80" t="s">
        <v>12</v>
      </c>
      <c r="C80">
        <v>0.147254</v>
      </c>
      <c r="D80">
        <v>1.092258</v>
      </c>
      <c r="H80" t="s">
        <v>17</v>
      </c>
      <c r="I80" t="s">
        <v>12</v>
      </c>
      <c r="J80">
        <v>0.146706</v>
      </c>
      <c r="K80">
        <v>0.47517999999999999</v>
      </c>
    </row>
    <row r="81" spans="1:12">
      <c r="A81" t="s">
        <v>17</v>
      </c>
      <c r="B81" t="s">
        <v>15</v>
      </c>
      <c r="C81">
        <v>0.15118100000000001</v>
      </c>
      <c r="D81">
        <v>1.0888249999999999</v>
      </c>
      <c r="E81">
        <f t="shared" ref="E81" si="30">AVERAGE(D81:D90)</f>
        <v>1.0810096</v>
      </c>
      <c r="H81" t="s">
        <v>17</v>
      </c>
      <c r="I81" t="s">
        <v>15</v>
      </c>
      <c r="J81">
        <v>0.150919</v>
      </c>
      <c r="K81">
        <v>0.479327</v>
      </c>
      <c r="L81">
        <f t="shared" ref="L81" si="31">AVERAGE(K81:K90)</f>
        <v>0.47659529999999994</v>
      </c>
    </row>
    <row r="82" spans="1:12">
      <c r="A82" t="s">
        <v>17</v>
      </c>
      <c r="B82" t="s">
        <v>15</v>
      </c>
      <c r="C82">
        <v>0.15118100000000001</v>
      </c>
      <c r="D82">
        <v>1.090001</v>
      </c>
      <c r="E82">
        <f t="shared" ref="E82" si="32">_xlfn.STDEV.S(D81:D90)</f>
        <v>5.8974055915386164E-3</v>
      </c>
      <c r="H82" t="s">
        <v>17</v>
      </c>
      <c r="I82" t="s">
        <v>15</v>
      </c>
      <c r="J82">
        <v>0.150919</v>
      </c>
      <c r="K82">
        <v>0.47985899999999998</v>
      </c>
      <c r="L82">
        <f t="shared" ref="L82" si="33">_xlfn.STDEV.S(K81:K90)</f>
        <v>2.6693997265302845E-3</v>
      </c>
    </row>
    <row r="83" spans="1:12">
      <c r="A83" t="s">
        <v>17</v>
      </c>
      <c r="B83" t="s">
        <v>15</v>
      </c>
      <c r="C83">
        <v>0.15118100000000001</v>
      </c>
      <c r="D83">
        <v>1.080014</v>
      </c>
      <c r="H83" t="s">
        <v>17</v>
      </c>
      <c r="I83" t="s">
        <v>15</v>
      </c>
      <c r="J83">
        <v>0.150919</v>
      </c>
      <c r="K83">
        <v>0.48009200000000002</v>
      </c>
    </row>
    <row r="84" spans="1:12">
      <c r="A84" t="s">
        <v>17</v>
      </c>
      <c r="B84" t="s">
        <v>15</v>
      </c>
      <c r="C84">
        <v>0.15118100000000001</v>
      </c>
      <c r="D84">
        <v>1.0729059999999999</v>
      </c>
      <c r="H84" t="s">
        <v>17</v>
      </c>
      <c r="I84" t="s">
        <v>15</v>
      </c>
      <c r="J84">
        <v>0.150919</v>
      </c>
      <c r="K84">
        <v>0.47573300000000002</v>
      </c>
    </row>
    <row r="85" spans="1:12">
      <c r="A85" t="s">
        <v>17</v>
      </c>
      <c r="B85" t="s">
        <v>15</v>
      </c>
      <c r="C85">
        <v>0.15118100000000001</v>
      </c>
      <c r="D85">
        <v>1.075048</v>
      </c>
      <c r="H85" t="s">
        <v>17</v>
      </c>
      <c r="I85" t="s">
        <v>15</v>
      </c>
      <c r="J85">
        <v>0.150919</v>
      </c>
      <c r="K85">
        <v>0.47268300000000002</v>
      </c>
    </row>
    <row r="86" spans="1:12">
      <c r="A86" t="s">
        <v>17</v>
      </c>
      <c r="B86" t="s">
        <v>15</v>
      </c>
      <c r="C86">
        <v>0.15118100000000001</v>
      </c>
      <c r="D86">
        <v>1.0845899999999999</v>
      </c>
      <c r="H86" t="s">
        <v>17</v>
      </c>
      <c r="I86" t="s">
        <v>15</v>
      </c>
      <c r="J86">
        <v>0.150919</v>
      </c>
      <c r="K86">
        <v>0.47263500000000003</v>
      </c>
    </row>
    <row r="87" spans="1:12">
      <c r="A87" t="s">
        <v>17</v>
      </c>
      <c r="B87" t="s">
        <v>15</v>
      </c>
      <c r="C87">
        <v>0.15118100000000001</v>
      </c>
      <c r="D87">
        <v>1.0741480000000001</v>
      </c>
      <c r="H87" t="s">
        <v>17</v>
      </c>
      <c r="I87" t="s">
        <v>15</v>
      </c>
      <c r="J87">
        <v>0.150919</v>
      </c>
      <c r="K87">
        <v>0.477132</v>
      </c>
    </row>
    <row r="88" spans="1:12">
      <c r="A88" t="s">
        <v>17</v>
      </c>
      <c r="B88" t="s">
        <v>15</v>
      </c>
      <c r="C88">
        <v>0.15118100000000001</v>
      </c>
      <c r="D88">
        <v>1.079291</v>
      </c>
      <c r="H88" t="s">
        <v>17</v>
      </c>
      <c r="I88" t="s">
        <v>15</v>
      </c>
      <c r="J88">
        <v>0.150919</v>
      </c>
      <c r="K88">
        <v>0.47699000000000003</v>
      </c>
    </row>
    <row r="89" spans="1:12">
      <c r="A89" t="s">
        <v>17</v>
      </c>
      <c r="B89" t="s">
        <v>15</v>
      </c>
      <c r="C89">
        <v>0.15118100000000001</v>
      </c>
      <c r="D89">
        <v>1.082028</v>
      </c>
      <c r="H89" t="s">
        <v>17</v>
      </c>
      <c r="I89" t="s">
        <v>15</v>
      </c>
      <c r="J89">
        <v>0.150919</v>
      </c>
      <c r="K89">
        <v>0.47605700000000001</v>
      </c>
    </row>
    <row r="90" spans="1:12">
      <c r="A90" t="s">
        <v>17</v>
      </c>
      <c r="B90" t="s">
        <v>15</v>
      </c>
      <c r="C90">
        <v>0.15118100000000001</v>
      </c>
      <c r="D90">
        <v>1.083245</v>
      </c>
      <c r="H90" t="s">
        <v>17</v>
      </c>
      <c r="I90" t="s">
        <v>15</v>
      </c>
      <c r="J90">
        <v>0.150919</v>
      </c>
      <c r="K90">
        <v>0.47544500000000001</v>
      </c>
    </row>
    <row r="91" spans="1:12">
      <c r="A91" t="s">
        <v>17</v>
      </c>
      <c r="B91" t="s">
        <v>17</v>
      </c>
      <c r="C91">
        <v>0.2787</v>
      </c>
      <c r="D91">
        <v>1.0773280000000001</v>
      </c>
      <c r="E91">
        <f t="shared" ref="E91" si="34">AVERAGE(D91:D100)</f>
        <v>1.0742022</v>
      </c>
      <c r="H91" t="s">
        <v>17</v>
      </c>
      <c r="I91" t="s">
        <v>17</v>
      </c>
      <c r="J91">
        <v>0.27624100000000001</v>
      </c>
      <c r="K91">
        <v>0.47715299999999999</v>
      </c>
      <c r="L91">
        <f t="shared" ref="L91" si="35">AVERAGE(K91:K100)</f>
        <v>0.47546350000000004</v>
      </c>
    </row>
    <row r="92" spans="1:12">
      <c r="A92" t="s">
        <v>17</v>
      </c>
      <c r="B92" t="s">
        <v>17</v>
      </c>
      <c r="C92">
        <v>0.2787</v>
      </c>
      <c r="D92">
        <v>1.07541</v>
      </c>
      <c r="E92">
        <f t="shared" ref="E92" si="36">_xlfn.STDEV.S(D91:D100)</f>
        <v>8.1340638579030598E-3</v>
      </c>
      <c r="H92" t="s">
        <v>17</v>
      </c>
      <c r="I92" t="s">
        <v>17</v>
      </c>
      <c r="J92">
        <v>0.27624100000000001</v>
      </c>
      <c r="K92">
        <v>0.47642200000000001</v>
      </c>
      <c r="L92">
        <f t="shared" ref="L92" si="37">_xlfn.STDEV.S(K91:K100)</f>
        <v>2.0827834074195516E-3</v>
      </c>
    </row>
    <row r="93" spans="1:12">
      <c r="A93" t="s">
        <v>17</v>
      </c>
      <c r="B93" t="s">
        <v>17</v>
      </c>
      <c r="C93">
        <v>0.2787</v>
      </c>
      <c r="D93">
        <v>1.074098</v>
      </c>
      <c r="H93" t="s">
        <v>17</v>
      </c>
      <c r="I93" t="s">
        <v>17</v>
      </c>
      <c r="J93">
        <v>0.27624100000000001</v>
      </c>
      <c r="K93">
        <v>0.47359200000000001</v>
      </c>
    </row>
    <row r="94" spans="1:12">
      <c r="A94" t="s">
        <v>17</v>
      </c>
      <c r="B94" t="s">
        <v>17</v>
      </c>
      <c r="C94">
        <v>0.2787</v>
      </c>
      <c r="D94">
        <v>1.085496</v>
      </c>
      <c r="H94" t="s">
        <v>17</v>
      </c>
      <c r="I94" t="s">
        <v>17</v>
      </c>
      <c r="J94">
        <v>0.27624100000000001</v>
      </c>
      <c r="K94">
        <v>0.47601199999999999</v>
      </c>
    </row>
    <row r="95" spans="1:12">
      <c r="A95" t="s">
        <v>17</v>
      </c>
      <c r="B95" t="s">
        <v>17</v>
      </c>
      <c r="C95">
        <v>0.2787</v>
      </c>
      <c r="D95">
        <v>1.0689219999999999</v>
      </c>
      <c r="H95" t="s">
        <v>17</v>
      </c>
      <c r="I95" t="s">
        <v>17</v>
      </c>
      <c r="J95">
        <v>0.27624100000000001</v>
      </c>
      <c r="K95">
        <v>0.47985299999999997</v>
      </c>
    </row>
    <row r="96" spans="1:12">
      <c r="A96" t="s">
        <v>17</v>
      </c>
      <c r="B96" t="s">
        <v>17</v>
      </c>
      <c r="C96">
        <v>0.2787</v>
      </c>
      <c r="D96">
        <v>1.064276</v>
      </c>
      <c r="H96" t="s">
        <v>17</v>
      </c>
      <c r="I96" t="s">
        <v>17</v>
      </c>
      <c r="J96">
        <v>0.27624100000000001</v>
      </c>
      <c r="K96">
        <v>0.475906</v>
      </c>
    </row>
    <row r="97" spans="1:12">
      <c r="A97" t="s">
        <v>17</v>
      </c>
      <c r="B97" t="s">
        <v>17</v>
      </c>
      <c r="C97">
        <v>0.2787</v>
      </c>
      <c r="D97">
        <v>1.063121</v>
      </c>
      <c r="H97" t="s">
        <v>17</v>
      </c>
      <c r="I97" t="s">
        <v>17</v>
      </c>
      <c r="J97">
        <v>0.27624100000000001</v>
      </c>
      <c r="K97">
        <v>0.472638</v>
      </c>
    </row>
    <row r="98" spans="1:12">
      <c r="A98" t="s">
        <v>17</v>
      </c>
      <c r="B98" t="s">
        <v>17</v>
      </c>
      <c r="C98">
        <v>0.2787</v>
      </c>
      <c r="D98">
        <v>1.0882620000000001</v>
      </c>
      <c r="H98" t="s">
        <v>17</v>
      </c>
      <c r="I98" t="s">
        <v>17</v>
      </c>
      <c r="J98">
        <v>0.27624100000000001</v>
      </c>
      <c r="K98">
        <v>0.474634</v>
      </c>
    </row>
    <row r="99" spans="1:12">
      <c r="A99" t="s">
        <v>17</v>
      </c>
      <c r="B99" t="s">
        <v>17</v>
      </c>
      <c r="C99">
        <v>0.2787</v>
      </c>
      <c r="D99">
        <v>1.0740320000000001</v>
      </c>
      <c r="H99" t="s">
        <v>17</v>
      </c>
      <c r="I99" t="s">
        <v>17</v>
      </c>
      <c r="J99">
        <v>0.27624100000000001</v>
      </c>
      <c r="K99">
        <v>0.47389599999999998</v>
      </c>
    </row>
    <row r="100" spans="1:12">
      <c r="A100" t="s">
        <v>17</v>
      </c>
      <c r="B100" t="s">
        <v>17</v>
      </c>
      <c r="C100">
        <v>0.2787</v>
      </c>
      <c r="D100">
        <v>1.0710770000000001</v>
      </c>
      <c r="H100" t="s">
        <v>17</v>
      </c>
      <c r="I100" t="s">
        <v>17</v>
      </c>
      <c r="J100">
        <v>0.27624100000000001</v>
      </c>
      <c r="K100">
        <v>0.47452899999999998</v>
      </c>
    </row>
    <row r="101" spans="1:12">
      <c r="A101" t="s">
        <v>17</v>
      </c>
      <c r="B101" t="s">
        <v>14</v>
      </c>
      <c r="C101">
        <v>0.14008899999999999</v>
      </c>
      <c r="D101">
        <v>1.0682050000000001</v>
      </c>
      <c r="E101">
        <f t="shared" ref="E101" si="38">AVERAGE(D101:D110)</f>
        <v>1.0685841</v>
      </c>
      <c r="H101" t="s">
        <v>17</v>
      </c>
      <c r="I101" t="s">
        <v>14</v>
      </c>
      <c r="J101">
        <v>0.138184</v>
      </c>
      <c r="K101">
        <v>0.47849000000000003</v>
      </c>
      <c r="L101">
        <f t="shared" ref="L101" si="39">AVERAGE(K101:K110)</f>
        <v>0.47336170000000005</v>
      </c>
    </row>
    <row r="102" spans="1:12">
      <c r="A102" t="s">
        <v>17</v>
      </c>
      <c r="B102" t="s">
        <v>14</v>
      </c>
      <c r="C102">
        <v>0.14008899999999999</v>
      </c>
      <c r="D102">
        <v>1.0674539999999999</v>
      </c>
      <c r="E102">
        <f t="shared" ref="E102" si="40">_xlfn.STDEV.S(D101:D110)</f>
        <v>5.3650731267668589E-3</v>
      </c>
      <c r="H102" t="s">
        <v>17</v>
      </c>
      <c r="I102" t="s">
        <v>14</v>
      </c>
      <c r="J102">
        <v>0.138184</v>
      </c>
      <c r="K102">
        <v>0.47212500000000002</v>
      </c>
      <c r="L102">
        <f t="shared" ref="L102" si="41">_xlfn.STDEV.S(K101:K110)</f>
        <v>3.0215351524974479E-3</v>
      </c>
    </row>
    <row r="103" spans="1:12">
      <c r="A103" t="s">
        <v>17</v>
      </c>
      <c r="B103" t="s">
        <v>14</v>
      </c>
      <c r="C103">
        <v>0.14008899999999999</v>
      </c>
      <c r="D103">
        <v>1.0619879999999999</v>
      </c>
      <c r="H103" t="s">
        <v>17</v>
      </c>
      <c r="I103" t="s">
        <v>14</v>
      </c>
      <c r="J103">
        <v>0.138184</v>
      </c>
      <c r="K103">
        <v>0.47140700000000002</v>
      </c>
    </row>
    <row r="104" spans="1:12">
      <c r="A104" t="s">
        <v>17</v>
      </c>
      <c r="B104" t="s">
        <v>14</v>
      </c>
      <c r="C104">
        <v>0.14008899999999999</v>
      </c>
      <c r="D104">
        <v>1.067404</v>
      </c>
      <c r="H104" t="s">
        <v>17</v>
      </c>
      <c r="I104" t="s">
        <v>14</v>
      </c>
      <c r="J104">
        <v>0.138184</v>
      </c>
      <c r="K104">
        <v>0.47381400000000001</v>
      </c>
    </row>
    <row r="105" spans="1:12">
      <c r="A105" t="s">
        <v>17</v>
      </c>
      <c r="B105" t="s">
        <v>14</v>
      </c>
      <c r="C105">
        <v>0.14008899999999999</v>
      </c>
      <c r="D105">
        <v>1.063736</v>
      </c>
      <c r="H105" t="s">
        <v>17</v>
      </c>
      <c r="I105" t="s">
        <v>14</v>
      </c>
      <c r="J105">
        <v>0.138184</v>
      </c>
      <c r="K105">
        <v>0.47162199999999999</v>
      </c>
    </row>
    <row r="106" spans="1:12">
      <c r="A106" t="s">
        <v>17</v>
      </c>
      <c r="B106" t="s">
        <v>14</v>
      </c>
      <c r="C106">
        <v>0.14008899999999999</v>
      </c>
      <c r="D106">
        <v>1.068865</v>
      </c>
      <c r="H106" t="s">
        <v>17</v>
      </c>
      <c r="I106" t="s">
        <v>14</v>
      </c>
      <c r="J106">
        <v>0.138184</v>
      </c>
      <c r="K106">
        <v>0.46955200000000002</v>
      </c>
    </row>
    <row r="107" spans="1:12">
      <c r="A107" t="s">
        <v>17</v>
      </c>
      <c r="B107" t="s">
        <v>14</v>
      </c>
      <c r="C107">
        <v>0.14008899999999999</v>
      </c>
      <c r="D107">
        <v>1.0761210000000001</v>
      </c>
      <c r="H107" t="s">
        <v>17</v>
      </c>
      <c r="I107" t="s">
        <v>14</v>
      </c>
      <c r="J107">
        <v>0.138184</v>
      </c>
      <c r="K107">
        <v>0.47519099999999997</v>
      </c>
    </row>
    <row r="108" spans="1:12">
      <c r="A108" t="s">
        <v>17</v>
      </c>
      <c r="B108" t="s">
        <v>14</v>
      </c>
      <c r="C108">
        <v>0.14008899999999999</v>
      </c>
      <c r="D108">
        <v>1.066192</v>
      </c>
      <c r="H108" t="s">
        <v>17</v>
      </c>
      <c r="I108" t="s">
        <v>14</v>
      </c>
      <c r="J108">
        <v>0.138184</v>
      </c>
      <c r="K108">
        <v>0.469582</v>
      </c>
    </row>
    <row r="109" spans="1:12">
      <c r="A109" t="s">
        <v>17</v>
      </c>
      <c r="B109" t="s">
        <v>14</v>
      </c>
      <c r="C109">
        <v>0.14008899999999999</v>
      </c>
      <c r="D109">
        <v>1.0795980000000001</v>
      </c>
      <c r="H109" t="s">
        <v>17</v>
      </c>
      <c r="I109" t="s">
        <v>14</v>
      </c>
      <c r="J109">
        <v>0.138184</v>
      </c>
      <c r="K109">
        <v>0.476937</v>
      </c>
    </row>
    <row r="110" spans="1:12">
      <c r="A110" t="s">
        <v>17</v>
      </c>
      <c r="B110" t="s">
        <v>14</v>
      </c>
      <c r="C110">
        <v>0.14008899999999999</v>
      </c>
      <c r="D110">
        <v>1.0662780000000001</v>
      </c>
      <c r="H110" t="s">
        <v>17</v>
      </c>
      <c r="I110" t="s">
        <v>14</v>
      </c>
      <c r="J110">
        <v>0.138184</v>
      </c>
      <c r="K110">
        <v>0.47489700000000001</v>
      </c>
    </row>
    <row r="111" spans="1:12">
      <c r="A111" t="s">
        <v>17</v>
      </c>
      <c r="B111" t="s">
        <v>16</v>
      </c>
      <c r="C111">
        <v>0.24368699999999999</v>
      </c>
      <c r="D111">
        <v>1.082422</v>
      </c>
      <c r="E111">
        <f t="shared" ref="E111" si="42">AVERAGE(D111:D120)</f>
        <v>1.0696755000000002</v>
      </c>
      <c r="H111" t="s">
        <v>17</v>
      </c>
      <c r="I111" t="s">
        <v>16</v>
      </c>
      <c r="J111">
        <v>0.24301600000000001</v>
      </c>
      <c r="K111">
        <v>0.47221999999999997</v>
      </c>
      <c r="L111">
        <f t="shared" ref="L111" si="43">AVERAGE(K111:K120)</f>
        <v>0.47372540000000002</v>
      </c>
    </row>
    <row r="112" spans="1:12">
      <c r="A112" t="s">
        <v>17</v>
      </c>
      <c r="B112" t="s">
        <v>16</v>
      </c>
      <c r="C112">
        <v>0.24368699999999999</v>
      </c>
      <c r="D112">
        <v>1.0747880000000001</v>
      </c>
      <c r="E112">
        <f t="shared" ref="E112" si="44">_xlfn.STDEV.S(D111:D120)</f>
        <v>5.9587471324842418E-3</v>
      </c>
      <c r="H112" t="s">
        <v>17</v>
      </c>
      <c r="I112" t="s">
        <v>16</v>
      </c>
      <c r="J112">
        <v>0.24301600000000001</v>
      </c>
      <c r="K112">
        <v>0.47290399999999999</v>
      </c>
      <c r="L112">
        <f t="shared" ref="L112" si="45">_xlfn.STDEV.S(K111:K120)</f>
        <v>9.6754227010733326E-4</v>
      </c>
    </row>
    <row r="113" spans="1:12">
      <c r="A113" t="s">
        <v>17</v>
      </c>
      <c r="B113" t="s">
        <v>16</v>
      </c>
      <c r="C113">
        <v>0.24368699999999999</v>
      </c>
      <c r="D113">
        <v>1.065769</v>
      </c>
      <c r="H113" t="s">
        <v>17</v>
      </c>
      <c r="I113" t="s">
        <v>16</v>
      </c>
      <c r="J113">
        <v>0.24301600000000001</v>
      </c>
      <c r="K113">
        <v>0.47272199999999998</v>
      </c>
    </row>
    <row r="114" spans="1:12">
      <c r="A114" t="s">
        <v>17</v>
      </c>
      <c r="B114" t="s">
        <v>16</v>
      </c>
      <c r="C114">
        <v>0.24368699999999999</v>
      </c>
      <c r="D114">
        <v>1.0643339999999999</v>
      </c>
      <c r="H114" t="s">
        <v>17</v>
      </c>
      <c r="I114" t="s">
        <v>16</v>
      </c>
      <c r="J114">
        <v>0.24301600000000001</v>
      </c>
      <c r="K114">
        <v>0.47495599999999999</v>
      </c>
    </row>
    <row r="115" spans="1:12">
      <c r="A115" t="s">
        <v>17</v>
      </c>
      <c r="B115" t="s">
        <v>16</v>
      </c>
      <c r="C115">
        <v>0.24368699999999999</v>
      </c>
      <c r="D115">
        <v>1.0707249999999999</v>
      </c>
      <c r="H115" t="s">
        <v>17</v>
      </c>
      <c r="I115" t="s">
        <v>16</v>
      </c>
      <c r="J115">
        <v>0.24301600000000001</v>
      </c>
      <c r="K115">
        <v>0.47304200000000002</v>
      </c>
    </row>
    <row r="116" spans="1:12">
      <c r="A116" t="s">
        <v>17</v>
      </c>
      <c r="B116" t="s">
        <v>16</v>
      </c>
      <c r="C116">
        <v>0.24368699999999999</v>
      </c>
      <c r="D116">
        <v>1.0640229999999999</v>
      </c>
      <c r="H116" t="s">
        <v>17</v>
      </c>
      <c r="I116" t="s">
        <v>16</v>
      </c>
      <c r="J116">
        <v>0.24301600000000001</v>
      </c>
      <c r="K116">
        <v>0.47433799999999998</v>
      </c>
    </row>
    <row r="117" spans="1:12">
      <c r="A117" t="s">
        <v>17</v>
      </c>
      <c r="B117" t="s">
        <v>16</v>
      </c>
      <c r="C117">
        <v>0.24368699999999999</v>
      </c>
      <c r="D117">
        <v>1.0653060000000001</v>
      </c>
      <c r="H117" t="s">
        <v>17</v>
      </c>
      <c r="I117" t="s">
        <v>16</v>
      </c>
      <c r="J117">
        <v>0.24301600000000001</v>
      </c>
      <c r="K117">
        <v>0.47454299999999999</v>
      </c>
    </row>
    <row r="118" spans="1:12">
      <c r="A118" t="s">
        <v>17</v>
      </c>
      <c r="B118" t="s">
        <v>16</v>
      </c>
      <c r="C118">
        <v>0.24368699999999999</v>
      </c>
      <c r="D118">
        <v>1.0649679999999999</v>
      </c>
      <c r="H118" t="s">
        <v>17</v>
      </c>
      <c r="I118" t="s">
        <v>16</v>
      </c>
      <c r="J118">
        <v>0.24301600000000001</v>
      </c>
      <c r="K118">
        <v>0.47442400000000001</v>
      </c>
    </row>
    <row r="119" spans="1:12">
      <c r="A119" t="s">
        <v>17</v>
      </c>
      <c r="B119" t="s">
        <v>16</v>
      </c>
      <c r="C119">
        <v>0.24368699999999999</v>
      </c>
      <c r="D119">
        <v>1.072255</v>
      </c>
      <c r="H119" t="s">
        <v>17</v>
      </c>
      <c r="I119" t="s">
        <v>16</v>
      </c>
      <c r="J119">
        <v>0.24301600000000001</v>
      </c>
      <c r="K119">
        <v>0.47344000000000003</v>
      </c>
    </row>
    <row r="120" spans="1:12">
      <c r="A120" t="s">
        <v>17</v>
      </c>
      <c r="B120" t="s">
        <v>16</v>
      </c>
      <c r="C120">
        <v>0.24368699999999999</v>
      </c>
      <c r="D120">
        <v>1.072165</v>
      </c>
      <c r="H120" t="s">
        <v>17</v>
      </c>
      <c r="I120" t="s">
        <v>16</v>
      </c>
      <c r="J120">
        <v>0.24301600000000001</v>
      </c>
      <c r="K120">
        <v>0.474665</v>
      </c>
    </row>
    <row r="121" spans="1:12">
      <c r="A121" t="s">
        <v>17</v>
      </c>
      <c r="B121" t="s">
        <v>13</v>
      </c>
      <c r="C121">
        <v>0.13910600000000001</v>
      </c>
      <c r="D121">
        <v>1.0711200000000001</v>
      </c>
      <c r="E121">
        <f t="shared" ref="E121" si="46">AVERAGE(D121:D130)</f>
        <v>1.0755025</v>
      </c>
      <c r="H121" t="s">
        <v>17</v>
      </c>
      <c r="I121" t="s">
        <v>13</v>
      </c>
      <c r="J121">
        <v>0.13803499999999999</v>
      </c>
      <c r="K121">
        <v>0.47460799999999997</v>
      </c>
      <c r="L121">
        <f t="shared" ref="L121" si="47">AVERAGE(K121:K130)</f>
        <v>0.47288049999999993</v>
      </c>
    </row>
    <row r="122" spans="1:12">
      <c r="A122" t="s">
        <v>17</v>
      </c>
      <c r="B122" t="s">
        <v>13</v>
      </c>
      <c r="C122">
        <v>0.13910600000000001</v>
      </c>
      <c r="D122">
        <v>1.0708789999999999</v>
      </c>
      <c r="E122">
        <f t="shared" ref="E122" si="48">_xlfn.STDEV.S(D121:D130)</f>
        <v>6.4704457213806332E-3</v>
      </c>
      <c r="H122" t="s">
        <v>17</v>
      </c>
      <c r="I122" t="s">
        <v>13</v>
      </c>
      <c r="J122">
        <v>0.13803499999999999</v>
      </c>
      <c r="K122">
        <v>0.473325</v>
      </c>
      <c r="L122">
        <f t="shared" ref="L122" si="49">_xlfn.STDEV.S(K121:K130)</f>
        <v>1.7645535947907367E-3</v>
      </c>
    </row>
    <row r="123" spans="1:12">
      <c r="A123" t="s">
        <v>17</v>
      </c>
      <c r="B123" t="s">
        <v>13</v>
      </c>
      <c r="C123">
        <v>0.13910600000000001</v>
      </c>
      <c r="D123">
        <v>1.076203</v>
      </c>
      <c r="H123" t="s">
        <v>17</v>
      </c>
      <c r="I123" t="s">
        <v>13</v>
      </c>
      <c r="J123">
        <v>0.13803499999999999</v>
      </c>
      <c r="K123">
        <v>0.47083199999999997</v>
      </c>
    </row>
    <row r="124" spans="1:12">
      <c r="A124" t="s">
        <v>17</v>
      </c>
      <c r="B124" t="s">
        <v>13</v>
      </c>
      <c r="C124">
        <v>0.13910600000000001</v>
      </c>
      <c r="D124">
        <v>1.069831</v>
      </c>
      <c r="H124" t="s">
        <v>17</v>
      </c>
      <c r="I124" t="s">
        <v>13</v>
      </c>
      <c r="J124">
        <v>0.13803499999999999</v>
      </c>
      <c r="K124">
        <v>0.473132</v>
      </c>
    </row>
    <row r="125" spans="1:12">
      <c r="A125" t="s">
        <v>17</v>
      </c>
      <c r="B125" t="s">
        <v>13</v>
      </c>
      <c r="C125">
        <v>0.13910600000000001</v>
      </c>
      <c r="D125">
        <v>1.0845119999999999</v>
      </c>
      <c r="H125" t="s">
        <v>17</v>
      </c>
      <c r="I125" t="s">
        <v>13</v>
      </c>
      <c r="J125">
        <v>0.13803499999999999</v>
      </c>
      <c r="K125">
        <v>0.473833</v>
      </c>
    </row>
    <row r="126" spans="1:12">
      <c r="A126" t="s">
        <v>17</v>
      </c>
      <c r="B126" t="s">
        <v>13</v>
      </c>
      <c r="C126">
        <v>0.13910600000000001</v>
      </c>
      <c r="D126">
        <v>1.0757950000000001</v>
      </c>
      <c r="H126" t="s">
        <v>17</v>
      </c>
      <c r="I126" t="s">
        <v>13</v>
      </c>
      <c r="J126">
        <v>0.13803499999999999</v>
      </c>
      <c r="K126">
        <v>0.47638200000000003</v>
      </c>
    </row>
    <row r="127" spans="1:12">
      <c r="A127" t="s">
        <v>17</v>
      </c>
      <c r="B127" t="s">
        <v>13</v>
      </c>
      <c r="C127">
        <v>0.13910600000000001</v>
      </c>
      <c r="D127">
        <v>1.0825579999999999</v>
      </c>
      <c r="H127" t="s">
        <v>17</v>
      </c>
      <c r="I127" t="s">
        <v>13</v>
      </c>
      <c r="J127">
        <v>0.13803499999999999</v>
      </c>
      <c r="K127">
        <v>0.47153600000000001</v>
      </c>
    </row>
    <row r="128" spans="1:12">
      <c r="A128" t="s">
        <v>17</v>
      </c>
      <c r="B128" t="s">
        <v>13</v>
      </c>
      <c r="C128">
        <v>0.13910600000000001</v>
      </c>
      <c r="D128">
        <v>1.0770500000000001</v>
      </c>
      <c r="H128" t="s">
        <v>17</v>
      </c>
      <c r="I128" t="s">
        <v>13</v>
      </c>
      <c r="J128">
        <v>0.13803499999999999</v>
      </c>
      <c r="K128">
        <v>0.47268399999999999</v>
      </c>
    </row>
    <row r="129" spans="1:12">
      <c r="A129" t="s">
        <v>17</v>
      </c>
      <c r="B129" t="s">
        <v>13</v>
      </c>
      <c r="C129">
        <v>0.13910600000000001</v>
      </c>
      <c r="D129">
        <v>1.064527</v>
      </c>
      <c r="H129" t="s">
        <v>17</v>
      </c>
      <c r="I129" t="s">
        <v>13</v>
      </c>
      <c r="J129">
        <v>0.13803499999999999</v>
      </c>
      <c r="K129">
        <v>0.47152100000000002</v>
      </c>
    </row>
    <row r="130" spans="1:12">
      <c r="A130" t="s">
        <v>17</v>
      </c>
      <c r="B130" t="s">
        <v>13</v>
      </c>
      <c r="C130">
        <v>0.13910600000000001</v>
      </c>
      <c r="D130">
        <v>1.0825499999999999</v>
      </c>
      <c r="H130" t="s">
        <v>17</v>
      </c>
      <c r="I130" t="s">
        <v>13</v>
      </c>
      <c r="J130">
        <v>0.13803499999999999</v>
      </c>
      <c r="K130">
        <v>0.47095199999999998</v>
      </c>
    </row>
    <row r="131" spans="1:12">
      <c r="A131" t="s">
        <v>14</v>
      </c>
      <c r="B131" t="s">
        <v>14</v>
      </c>
      <c r="C131">
        <v>8.6700000000000004E-4</v>
      </c>
      <c r="D131">
        <v>3.8699999999999997E-4</v>
      </c>
      <c r="E131">
        <f t="shared" ref="E131" si="50">AVERAGE(D131:D140)</f>
        <v>3.8230000000000002E-4</v>
      </c>
      <c r="H131" t="s">
        <v>14</v>
      </c>
      <c r="I131" t="s">
        <v>14</v>
      </c>
      <c r="J131">
        <v>8.7500000000000002E-4</v>
      </c>
      <c r="K131">
        <v>4.7100000000000001E-4</v>
      </c>
      <c r="L131">
        <f t="shared" ref="L131" si="51">AVERAGE(K131:K140)</f>
        <v>4.66E-4</v>
      </c>
    </row>
    <row r="132" spans="1:12">
      <c r="A132" t="s">
        <v>14</v>
      </c>
      <c r="B132" t="s">
        <v>14</v>
      </c>
      <c r="C132">
        <v>8.6700000000000004E-4</v>
      </c>
      <c r="D132">
        <v>3.77E-4</v>
      </c>
      <c r="E132">
        <f t="shared" ref="E132" si="52">_xlfn.STDEV.S(D131:D140)</f>
        <v>7.3037281195595213E-6</v>
      </c>
      <c r="H132" t="s">
        <v>14</v>
      </c>
      <c r="I132" t="s">
        <v>14</v>
      </c>
      <c r="J132">
        <v>8.7500000000000002E-4</v>
      </c>
      <c r="K132">
        <v>4.5899999999999999E-4</v>
      </c>
      <c r="L132">
        <f t="shared" ref="L132" si="53">_xlfn.STDEV.S(K131:K140)</f>
        <v>8.819171036881977E-6</v>
      </c>
    </row>
    <row r="133" spans="1:12">
      <c r="A133" t="s">
        <v>14</v>
      </c>
      <c r="B133" t="s">
        <v>14</v>
      </c>
      <c r="C133">
        <v>8.6700000000000004E-4</v>
      </c>
      <c r="D133">
        <v>3.9500000000000001E-4</v>
      </c>
      <c r="H133" t="s">
        <v>14</v>
      </c>
      <c r="I133" t="s">
        <v>14</v>
      </c>
      <c r="J133">
        <v>8.7500000000000002E-4</v>
      </c>
      <c r="K133">
        <v>4.6799999999999999E-4</v>
      </c>
    </row>
    <row r="134" spans="1:12">
      <c r="A134" t="s">
        <v>14</v>
      </c>
      <c r="B134" t="s">
        <v>14</v>
      </c>
      <c r="C134">
        <v>8.6700000000000004E-4</v>
      </c>
      <c r="D134">
        <v>3.77E-4</v>
      </c>
      <c r="H134" t="s">
        <v>14</v>
      </c>
      <c r="I134" t="s">
        <v>14</v>
      </c>
      <c r="J134">
        <v>8.7500000000000002E-4</v>
      </c>
      <c r="K134">
        <v>4.5899999999999999E-4</v>
      </c>
    </row>
    <row r="135" spans="1:12">
      <c r="A135" t="s">
        <v>14</v>
      </c>
      <c r="B135" t="s">
        <v>14</v>
      </c>
      <c r="C135">
        <v>8.6700000000000004E-4</v>
      </c>
      <c r="D135">
        <v>3.77E-4</v>
      </c>
      <c r="H135" t="s">
        <v>14</v>
      </c>
      <c r="I135" t="s">
        <v>14</v>
      </c>
      <c r="J135">
        <v>8.7500000000000002E-4</v>
      </c>
      <c r="K135">
        <v>4.6700000000000002E-4</v>
      </c>
    </row>
    <row r="136" spans="1:12">
      <c r="A136" t="s">
        <v>14</v>
      </c>
      <c r="B136" t="s">
        <v>14</v>
      </c>
      <c r="C136">
        <v>8.6700000000000004E-4</v>
      </c>
      <c r="D136">
        <v>3.86E-4</v>
      </c>
      <c r="H136" t="s">
        <v>14</v>
      </c>
      <c r="I136" t="s">
        <v>14</v>
      </c>
      <c r="J136">
        <v>8.7500000000000002E-4</v>
      </c>
      <c r="K136">
        <v>4.5899999999999999E-4</v>
      </c>
    </row>
    <row r="137" spans="1:12">
      <c r="A137" t="s">
        <v>14</v>
      </c>
      <c r="B137" t="s">
        <v>14</v>
      </c>
      <c r="C137">
        <v>8.6700000000000004E-4</v>
      </c>
      <c r="D137">
        <v>3.77E-4</v>
      </c>
      <c r="H137" t="s">
        <v>14</v>
      </c>
      <c r="I137" t="s">
        <v>14</v>
      </c>
      <c r="J137">
        <v>8.7500000000000002E-4</v>
      </c>
      <c r="K137">
        <v>4.7399999999999997E-4</v>
      </c>
    </row>
    <row r="138" spans="1:12">
      <c r="A138" t="s">
        <v>14</v>
      </c>
      <c r="B138" t="s">
        <v>14</v>
      </c>
      <c r="C138">
        <v>8.6700000000000004E-4</v>
      </c>
      <c r="D138">
        <v>3.9300000000000001E-4</v>
      </c>
      <c r="H138" t="s">
        <v>14</v>
      </c>
      <c r="I138" t="s">
        <v>14</v>
      </c>
      <c r="J138">
        <v>8.7500000000000002E-4</v>
      </c>
      <c r="K138">
        <v>4.5899999999999999E-4</v>
      </c>
    </row>
    <row r="139" spans="1:12">
      <c r="A139" t="s">
        <v>14</v>
      </c>
      <c r="B139" t="s">
        <v>14</v>
      </c>
      <c r="C139">
        <v>8.6700000000000004E-4</v>
      </c>
      <c r="D139">
        <v>3.77E-4</v>
      </c>
      <c r="H139" t="s">
        <v>14</v>
      </c>
      <c r="I139" t="s">
        <v>14</v>
      </c>
      <c r="J139">
        <v>8.7500000000000002E-4</v>
      </c>
      <c r="K139">
        <v>4.8500000000000003E-4</v>
      </c>
    </row>
    <row r="140" spans="1:12">
      <c r="A140" t="s">
        <v>14</v>
      </c>
      <c r="B140" t="s">
        <v>14</v>
      </c>
      <c r="C140">
        <v>8.6700000000000004E-4</v>
      </c>
      <c r="D140">
        <v>3.77E-4</v>
      </c>
      <c r="H140" t="s">
        <v>14</v>
      </c>
      <c r="I140" t="s">
        <v>14</v>
      </c>
      <c r="J140">
        <v>8.7500000000000002E-4</v>
      </c>
      <c r="K140">
        <v>4.5899999999999999E-4</v>
      </c>
    </row>
    <row r="141" spans="1:12">
      <c r="A141" t="s">
        <v>14</v>
      </c>
      <c r="B141" t="s">
        <v>13</v>
      </c>
      <c r="C141">
        <v>5.3899999999999998E-4</v>
      </c>
      <c r="D141">
        <v>3.79E-4</v>
      </c>
      <c r="E141">
        <f t="shared" ref="E141" si="54">AVERAGE(D141:D150)</f>
        <v>3.8399999999999996E-4</v>
      </c>
      <c r="H141" t="s">
        <v>14</v>
      </c>
      <c r="I141" t="s">
        <v>13</v>
      </c>
      <c r="J141">
        <v>5.3700000000000004E-4</v>
      </c>
      <c r="K141">
        <v>4.5800000000000002E-4</v>
      </c>
      <c r="L141">
        <f t="shared" ref="L141" si="55">AVERAGE(K141:K150)</f>
        <v>4.6719999999999997E-4</v>
      </c>
    </row>
    <row r="142" spans="1:12">
      <c r="A142" t="s">
        <v>14</v>
      </c>
      <c r="B142" t="s">
        <v>13</v>
      </c>
      <c r="C142">
        <v>5.3899999999999998E-4</v>
      </c>
      <c r="D142">
        <v>3.8900000000000002E-4</v>
      </c>
      <c r="E142">
        <f t="shared" ref="E142" si="56">_xlfn.STDEV.S(D141:D150)</f>
        <v>8.4590516936330047E-6</v>
      </c>
      <c r="H142" t="s">
        <v>14</v>
      </c>
      <c r="I142" t="s">
        <v>13</v>
      </c>
      <c r="J142">
        <v>5.3700000000000004E-4</v>
      </c>
      <c r="K142">
        <v>5.0500000000000002E-4</v>
      </c>
      <c r="L142">
        <f t="shared" ref="L142" si="57">_xlfn.STDEV.S(K141:K150)</f>
        <v>1.6102449779114014E-5</v>
      </c>
    </row>
    <row r="143" spans="1:12">
      <c r="A143" t="s">
        <v>14</v>
      </c>
      <c r="B143" t="s">
        <v>13</v>
      </c>
      <c r="C143">
        <v>5.3899999999999998E-4</v>
      </c>
      <c r="D143">
        <v>3.7800000000000003E-4</v>
      </c>
      <c r="H143" t="s">
        <v>14</v>
      </c>
      <c r="I143" t="s">
        <v>13</v>
      </c>
      <c r="J143">
        <v>5.3700000000000004E-4</v>
      </c>
      <c r="K143">
        <v>4.57E-4</v>
      </c>
    </row>
    <row r="144" spans="1:12">
      <c r="A144" t="s">
        <v>14</v>
      </c>
      <c r="B144" t="s">
        <v>13</v>
      </c>
      <c r="C144">
        <v>5.3899999999999998E-4</v>
      </c>
      <c r="D144">
        <v>3.7800000000000003E-4</v>
      </c>
      <c r="H144" t="s">
        <v>14</v>
      </c>
      <c r="I144" t="s">
        <v>13</v>
      </c>
      <c r="J144">
        <v>5.3700000000000004E-4</v>
      </c>
      <c r="K144">
        <v>4.8500000000000003E-4</v>
      </c>
    </row>
    <row r="145" spans="1:12">
      <c r="A145" t="s">
        <v>14</v>
      </c>
      <c r="B145" t="s">
        <v>13</v>
      </c>
      <c r="C145">
        <v>5.3899999999999998E-4</v>
      </c>
      <c r="D145">
        <v>4.0099999999999999E-4</v>
      </c>
      <c r="H145" t="s">
        <v>14</v>
      </c>
      <c r="I145" t="s">
        <v>13</v>
      </c>
      <c r="J145">
        <v>5.3700000000000004E-4</v>
      </c>
      <c r="K145">
        <v>4.5600000000000003E-4</v>
      </c>
    </row>
    <row r="146" spans="1:12">
      <c r="A146" t="s">
        <v>14</v>
      </c>
      <c r="B146" t="s">
        <v>13</v>
      </c>
      <c r="C146">
        <v>5.3899999999999998E-4</v>
      </c>
      <c r="D146">
        <v>3.7800000000000003E-4</v>
      </c>
      <c r="H146" t="s">
        <v>14</v>
      </c>
      <c r="I146" t="s">
        <v>13</v>
      </c>
      <c r="J146">
        <v>5.3700000000000004E-4</v>
      </c>
      <c r="K146">
        <v>4.6999999999999999E-4</v>
      </c>
    </row>
    <row r="147" spans="1:12">
      <c r="A147" t="s">
        <v>14</v>
      </c>
      <c r="B147" t="s">
        <v>13</v>
      </c>
      <c r="C147">
        <v>5.3899999999999998E-4</v>
      </c>
      <c r="D147">
        <v>3.9500000000000001E-4</v>
      </c>
      <c r="H147" t="s">
        <v>14</v>
      </c>
      <c r="I147" t="s">
        <v>13</v>
      </c>
      <c r="J147">
        <v>5.3700000000000004E-4</v>
      </c>
      <c r="K147">
        <v>4.5600000000000003E-4</v>
      </c>
    </row>
    <row r="148" spans="1:12">
      <c r="A148" t="s">
        <v>14</v>
      </c>
      <c r="B148" t="s">
        <v>13</v>
      </c>
      <c r="C148">
        <v>5.3899999999999998E-4</v>
      </c>
      <c r="D148">
        <v>3.7800000000000003E-4</v>
      </c>
      <c r="H148" t="s">
        <v>14</v>
      </c>
      <c r="I148" t="s">
        <v>13</v>
      </c>
      <c r="J148">
        <v>5.3700000000000004E-4</v>
      </c>
      <c r="K148">
        <v>4.6500000000000003E-4</v>
      </c>
    </row>
    <row r="149" spans="1:12">
      <c r="A149" t="s">
        <v>14</v>
      </c>
      <c r="B149" t="s">
        <v>13</v>
      </c>
      <c r="C149">
        <v>5.3899999999999998E-4</v>
      </c>
      <c r="D149">
        <v>3.7800000000000003E-4</v>
      </c>
      <c r="H149" t="s">
        <v>14</v>
      </c>
      <c r="I149" t="s">
        <v>13</v>
      </c>
      <c r="J149">
        <v>5.3700000000000004E-4</v>
      </c>
      <c r="K149">
        <v>4.5600000000000003E-4</v>
      </c>
    </row>
    <row r="150" spans="1:12">
      <c r="A150" t="s">
        <v>14</v>
      </c>
      <c r="B150" t="s">
        <v>13</v>
      </c>
      <c r="C150">
        <v>5.3899999999999998E-4</v>
      </c>
      <c r="D150">
        <v>3.86E-4</v>
      </c>
      <c r="H150" t="s">
        <v>14</v>
      </c>
      <c r="I150" t="s">
        <v>13</v>
      </c>
      <c r="J150">
        <v>5.3700000000000004E-4</v>
      </c>
      <c r="K150">
        <v>4.64E-4</v>
      </c>
    </row>
    <row r="151" spans="1:12">
      <c r="A151" t="s">
        <v>16</v>
      </c>
      <c r="B151" t="s">
        <v>12</v>
      </c>
      <c r="C151">
        <v>0.11096399999999999</v>
      </c>
      <c r="D151">
        <v>0.19369900000000001</v>
      </c>
      <c r="E151">
        <f t="shared" ref="E151" si="58">AVERAGE(D151:D160)</f>
        <v>0.1956406</v>
      </c>
      <c r="H151" t="s">
        <v>16</v>
      </c>
      <c r="I151" t="s">
        <v>12</v>
      </c>
      <c r="J151">
        <v>0.110625</v>
      </c>
      <c r="K151">
        <v>0.118329</v>
      </c>
      <c r="L151">
        <f t="shared" ref="L151" si="59">AVERAGE(K151:K160)</f>
        <v>0.11885919999999998</v>
      </c>
    </row>
    <row r="152" spans="1:12">
      <c r="A152" t="s">
        <v>16</v>
      </c>
      <c r="B152" t="s">
        <v>12</v>
      </c>
      <c r="C152">
        <v>0.11096399999999999</v>
      </c>
      <c r="D152">
        <v>0.198046</v>
      </c>
      <c r="E152">
        <f t="shared" ref="E152" si="60">_xlfn.STDEV.S(D151:D160)</f>
        <v>3.6549365156365353E-3</v>
      </c>
      <c r="H152" t="s">
        <v>16</v>
      </c>
      <c r="I152" t="s">
        <v>12</v>
      </c>
      <c r="J152">
        <v>0.110625</v>
      </c>
      <c r="K152">
        <v>0.11708200000000001</v>
      </c>
      <c r="L152">
        <f t="shared" ref="L152" si="61">_xlfn.STDEV.S(K151:K160)</f>
        <v>8.9954158695785993E-4</v>
      </c>
    </row>
    <row r="153" spans="1:12">
      <c r="A153" t="s">
        <v>16</v>
      </c>
      <c r="B153" t="s">
        <v>12</v>
      </c>
      <c r="C153">
        <v>0.11096399999999999</v>
      </c>
      <c r="D153">
        <v>0.19669700000000001</v>
      </c>
      <c r="H153" t="s">
        <v>16</v>
      </c>
      <c r="I153" t="s">
        <v>12</v>
      </c>
      <c r="J153">
        <v>0.110625</v>
      </c>
      <c r="K153">
        <v>0.119632</v>
      </c>
    </row>
    <row r="154" spans="1:12">
      <c r="A154" t="s">
        <v>16</v>
      </c>
      <c r="B154" t="s">
        <v>12</v>
      </c>
      <c r="C154">
        <v>0.11096399999999999</v>
      </c>
      <c r="D154">
        <v>0.191715</v>
      </c>
      <c r="H154" t="s">
        <v>16</v>
      </c>
      <c r="I154" t="s">
        <v>12</v>
      </c>
      <c r="J154">
        <v>0.110625</v>
      </c>
      <c r="K154">
        <v>0.119903</v>
      </c>
    </row>
    <row r="155" spans="1:12">
      <c r="A155" t="s">
        <v>16</v>
      </c>
      <c r="B155" t="s">
        <v>12</v>
      </c>
      <c r="C155">
        <v>0.11096399999999999</v>
      </c>
      <c r="D155">
        <v>0.190416</v>
      </c>
      <c r="H155" t="s">
        <v>16</v>
      </c>
      <c r="I155" t="s">
        <v>12</v>
      </c>
      <c r="J155">
        <v>0.110625</v>
      </c>
      <c r="K155">
        <v>0.11844499999999999</v>
      </c>
    </row>
    <row r="156" spans="1:12">
      <c r="A156" t="s">
        <v>16</v>
      </c>
      <c r="B156" t="s">
        <v>12</v>
      </c>
      <c r="C156">
        <v>0.11096399999999999</v>
      </c>
      <c r="D156">
        <v>0.19639899999999999</v>
      </c>
      <c r="H156" t="s">
        <v>16</v>
      </c>
      <c r="I156" t="s">
        <v>12</v>
      </c>
      <c r="J156">
        <v>0.110625</v>
      </c>
      <c r="K156">
        <v>0.11998300000000001</v>
      </c>
    </row>
    <row r="157" spans="1:12">
      <c r="A157" t="s">
        <v>16</v>
      </c>
      <c r="B157" t="s">
        <v>12</v>
      </c>
      <c r="C157">
        <v>0.11096399999999999</v>
      </c>
      <c r="D157">
        <v>0.19881799999999999</v>
      </c>
      <c r="H157" t="s">
        <v>16</v>
      </c>
      <c r="I157" t="s">
        <v>12</v>
      </c>
      <c r="J157">
        <v>0.110625</v>
      </c>
      <c r="K157">
        <v>0.118313</v>
      </c>
    </row>
    <row r="158" spans="1:12">
      <c r="A158" t="s">
        <v>16</v>
      </c>
      <c r="B158" t="s">
        <v>12</v>
      </c>
      <c r="C158">
        <v>0.11096399999999999</v>
      </c>
      <c r="D158">
        <v>0.191384</v>
      </c>
      <c r="H158" t="s">
        <v>16</v>
      </c>
      <c r="I158" t="s">
        <v>12</v>
      </c>
      <c r="J158">
        <v>0.110625</v>
      </c>
      <c r="K158">
        <v>0.118494</v>
      </c>
    </row>
    <row r="159" spans="1:12">
      <c r="A159" t="s">
        <v>16</v>
      </c>
      <c r="B159" t="s">
        <v>12</v>
      </c>
      <c r="C159">
        <v>0.11096399999999999</v>
      </c>
      <c r="D159">
        <v>0.19782</v>
      </c>
      <c r="H159" t="s">
        <v>16</v>
      </c>
      <c r="I159" t="s">
        <v>12</v>
      </c>
      <c r="J159">
        <v>0.110625</v>
      </c>
      <c r="K159">
        <v>0.119047</v>
      </c>
    </row>
    <row r="160" spans="1:12">
      <c r="A160" t="s">
        <v>16</v>
      </c>
      <c r="B160" t="s">
        <v>12</v>
      </c>
      <c r="C160">
        <v>0.11096399999999999</v>
      </c>
      <c r="D160">
        <v>0.20141200000000001</v>
      </c>
      <c r="H160" t="s">
        <v>16</v>
      </c>
      <c r="I160" t="s">
        <v>12</v>
      </c>
      <c r="J160">
        <v>0.110625</v>
      </c>
      <c r="K160">
        <v>0.119364</v>
      </c>
    </row>
    <row r="161" spans="1:12">
      <c r="A161" t="s">
        <v>16</v>
      </c>
      <c r="B161" t="s">
        <v>15</v>
      </c>
      <c r="C161">
        <v>0.115232</v>
      </c>
      <c r="D161">
        <v>0.20464099999999999</v>
      </c>
      <c r="E161">
        <f t="shared" ref="E161" si="62">AVERAGE(D161:D170)</f>
        <v>0.20092139999999997</v>
      </c>
      <c r="H161" t="s">
        <v>16</v>
      </c>
      <c r="I161" t="s">
        <v>15</v>
      </c>
      <c r="J161">
        <v>0.113842</v>
      </c>
      <c r="K161">
        <v>0.118995</v>
      </c>
      <c r="L161">
        <f t="shared" ref="L161" si="63">AVERAGE(K161:K170)</f>
        <v>0.11888559999999999</v>
      </c>
    </row>
    <row r="162" spans="1:12">
      <c r="A162" t="s">
        <v>16</v>
      </c>
      <c r="B162" t="s">
        <v>15</v>
      </c>
      <c r="C162">
        <v>0.115232</v>
      </c>
      <c r="D162">
        <v>0.20438999999999999</v>
      </c>
      <c r="E162">
        <f t="shared" ref="E162" si="64">_xlfn.STDEV.S(D161:D170)</f>
        <v>4.4126760386665872E-3</v>
      </c>
      <c r="H162" t="s">
        <v>16</v>
      </c>
      <c r="I162" t="s">
        <v>15</v>
      </c>
      <c r="J162">
        <v>0.113842</v>
      </c>
      <c r="K162">
        <v>0.119241</v>
      </c>
      <c r="L162">
        <f t="shared" ref="L162" si="65">_xlfn.STDEV.S(K161:K170)</f>
        <v>6.7050912662609439E-4</v>
      </c>
    </row>
    <row r="163" spans="1:12">
      <c r="A163" t="s">
        <v>16</v>
      </c>
      <c r="B163" t="s">
        <v>15</v>
      </c>
      <c r="C163">
        <v>0.115232</v>
      </c>
      <c r="D163">
        <v>0.19301299999999999</v>
      </c>
      <c r="H163" t="s">
        <v>16</v>
      </c>
      <c r="I163" t="s">
        <v>15</v>
      </c>
      <c r="J163">
        <v>0.113842</v>
      </c>
      <c r="K163">
        <v>0.119682</v>
      </c>
    </row>
    <row r="164" spans="1:12">
      <c r="A164" t="s">
        <v>16</v>
      </c>
      <c r="B164" t="s">
        <v>15</v>
      </c>
      <c r="C164">
        <v>0.115232</v>
      </c>
      <c r="D164">
        <v>0.19912099999999999</v>
      </c>
      <c r="H164" t="s">
        <v>16</v>
      </c>
      <c r="I164" t="s">
        <v>15</v>
      </c>
      <c r="J164">
        <v>0.113842</v>
      </c>
      <c r="K164">
        <v>0.11937300000000001</v>
      </c>
    </row>
    <row r="165" spans="1:12">
      <c r="A165" t="s">
        <v>16</v>
      </c>
      <c r="B165" t="s">
        <v>15</v>
      </c>
      <c r="C165">
        <v>0.115232</v>
      </c>
      <c r="D165">
        <v>0.20558999999999999</v>
      </c>
      <c r="H165" t="s">
        <v>16</v>
      </c>
      <c r="I165" t="s">
        <v>15</v>
      </c>
      <c r="J165">
        <v>0.113842</v>
      </c>
      <c r="K165">
        <v>0.118816</v>
      </c>
    </row>
    <row r="166" spans="1:12">
      <c r="A166" t="s">
        <v>16</v>
      </c>
      <c r="B166" t="s">
        <v>15</v>
      </c>
      <c r="C166">
        <v>0.115232</v>
      </c>
      <c r="D166">
        <v>0.20668900000000001</v>
      </c>
      <c r="H166" t="s">
        <v>16</v>
      </c>
      <c r="I166" t="s">
        <v>15</v>
      </c>
      <c r="J166">
        <v>0.113842</v>
      </c>
      <c r="K166">
        <v>0.11888700000000001</v>
      </c>
    </row>
    <row r="167" spans="1:12">
      <c r="A167" t="s">
        <v>16</v>
      </c>
      <c r="B167" t="s">
        <v>15</v>
      </c>
      <c r="C167">
        <v>0.115232</v>
      </c>
      <c r="D167">
        <v>0.19947899999999999</v>
      </c>
      <c r="H167" t="s">
        <v>16</v>
      </c>
      <c r="I167" t="s">
        <v>15</v>
      </c>
      <c r="J167">
        <v>0.113842</v>
      </c>
      <c r="K167">
        <v>0.118008</v>
      </c>
    </row>
    <row r="168" spans="1:12">
      <c r="A168" t="s">
        <v>16</v>
      </c>
      <c r="B168" t="s">
        <v>15</v>
      </c>
      <c r="C168">
        <v>0.115232</v>
      </c>
      <c r="D168">
        <v>0.20164699999999999</v>
      </c>
      <c r="H168" t="s">
        <v>16</v>
      </c>
      <c r="I168" t="s">
        <v>15</v>
      </c>
      <c r="J168">
        <v>0.113842</v>
      </c>
      <c r="K168">
        <v>0.118852</v>
      </c>
    </row>
    <row r="169" spans="1:12">
      <c r="A169" t="s">
        <v>16</v>
      </c>
      <c r="B169" t="s">
        <v>15</v>
      </c>
      <c r="C169">
        <v>0.115232</v>
      </c>
      <c r="D169">
        <v>0.197409</v>
      </c>
      <c r="H169" t="s">
        <v>16</v>
      </c>
      <c r="I169" t="s">
        <v>15</v>
      </c>
      <c r="J169">
        <v>0.113842</v>
      </c>
      <c r="K169">
        <v>0.11751</v>
      </c>
    </row>
    <row r="170" spans="1:12">
      <c r="A170" t="s">
        <v>16</v>
      </c>
      <c r="B170" t="s">
        <v>15</v>
      </c>
      <c r="C170">
        <v>0.115232</v>
      </c>
      <c r="D170">
        <v>0.19723499999999999</v>
      </c>
      <c r="H170" t="s">
        <v>16</v>
      </c>
      <c r="I170" t="s">
        <v>15</v>
      </c>
      <c r="J170">
        <v>0.113842</v>
      </c>
      <c r="K170">
        <v>0.119492</v>
      </c>
    </row>
    <row r="171" spans="1:12">
      <c r="A171" t="s">
        <v>16</v>
      </c>
      <c r="B171" t="s">
        <v>14</v>
      </c>
      <c r="C171">
        <v>0.10472099999999999</v>
      </c>
      <c r="D171">
        <v>0.21087800000000001</v>
      </c>
      <c r="E171">
        <f t="shared" ref="E171" si="66">AVERAGE(D171:D180)</f>
        <v>0.20605579999999998</v>
      </c>
      <c r="H171" t="s">
        <v>16</v>
      </c>
      <c r="I171" t="s">
        <v>14</v>
      </c>
      <c r="J171">
        <v>0.104772</v>
      </c>
      <c r="K171">
        <v>0.117344</v>
      </c>
      <c r="L171">
        <f t="shared" ref="L171" si="67">AVERAGE(K171:K180)</f>
        <v>0.11872279999999999</v>
      </c>
    </row>
    <row r="172" spans="1:12">
      <c r="A172" t="s">
        <v>16</v>
      </c>
      <c r="B172" t="s">
        <v>14</v>
      </c>
      <c r="C172">
        <v>0.10472099999999999</v>
      </c>
      <c r="D172">
        <v>0.20902000000000001</v>
      </c>
      <c r="E172">
        <f t="shared" ref="E172" si="68">_xlfn.STDEV.S(D171:D180)</f>
        <v>4.997059486449117E-3</v>
      </c>
      <c r="H172" t="s">
        <v>16</v>
      </c>
      <c r="I172" t="s">
        <v>14</v>
      </c>
      <c r="J172">
        <v>0.104772</v>
      </c>
      <c r="K172">
        <v>0.118648</v>
      </c>
      <c r="L172">
        <f t="shared" ref="L172" si="69">_xlfn.STDEV.S(K171:K180)</f>
        <v>1.0015111692947905E-3</v>
      </c>
    </row>
    <row r="173" spans="1:12">
      <c r="A173" t="s">
        <v>16</v>
      </c>
      <c r="B173" t="s">
        <v>14</v>
      </c>
      <c r="C173">
        <v>0.10472099999999999</v>
      </c>
      <c r="D173">
        <v>0.21058099999999999</v>
      </c>
      <c r="H173" t="s">
        <v>16</v>
      </c>
      <c r="I173" t="s">
        <v>14</v>
      </c>
      <c r="J173">
        <v>0.104772</v>
      </c>
      <c r="K173">
        <v>0.12037299999999999</v>
      </c>
    </row>
    <row r="174" spans="1:12">
      <c r="A174" t="s">
        <v>16</v>
      </c>
      <c r="B174" t="s">
        <v>14</v>
      </c>
      <c r="C174">
        <v>0.10472099999999999</v>
      </c>
      <c r="D174">
        <v>0.198544</v>
      </c>
      <c r="H174" t="s">
        <v>16</v>
      </c>
      <c r="I174" t="s">
        <v>14</v>
      </c>
      <c r="J174">
        <v>0.104772</v>
      </c>
      <c r="K174">
        <v>0.11819200000000001</v>
      </c>
    </row>
    <row r="175" spans="1:12">
      <c r="A175" t="s">
        <v>16</v>
      </c>
      <c r="B175" t="s">
        <v>14</v>
      </c>
      <c r="C175">
        <v>0.10472099999999999</v>
      </c>
      <c r="D175">
        <v>0.20488400000000001</v>
      </c>
      <c r="H175" t="s">
        <v>16</v>
      </c>
      <c r="I175" t="s">
        <v>14</v>
      </c>
      <c r="J175">
        <v>0.104772</v>
      </c>
      <c r="K175">
        <v>0.11876399999999999</v>
      </c>
    </row>
    <row r="176" spans="1:12">
      <c r="A176" t="s">
        <v>16</v>
      </c>
      <c r="B176" t="s">
        <v>14</v>
      </c>
      <c r="C176">
        <v>0.10472099999999999</v>
      </c>
      <c r="D176">
        <v>0.201068</v>
      </c>
      <c r="H176" t="s">
        <v>16</v>
      </c>
      <c r="I176" t="s">
        <v>14</v>
      </c>
      <c r="J176">
        <v>0.104772</v>
      </c>
      <c r="K176">
        <v>0.118579</v>
      </c>
    </row>
    <row r="177" spans="1:12">
      <c r="A177" t="s">
        <v>16</v>
      </c>
      <c r="B177" t="s">
        <v>14</v>
      </c>
      <c r="C177">
        <v>0.10472099999999999</v>
      </c>
      <c r="D177">
        <v>0.20345299999999999</v>
      </c>
      <c r="H177" t="s">
        <v>16</v>
      </c>
      <c r="I177" t="s">
        <v>14</v>
      </c>
      <c r="J177">
        <v>0.104772</v>
      </c>
      <c r="K177">
        <v>0.120505</v>
      </c>
    </row>
    <row r="178" spans="1:12">
      <c r="A178" t="s">
        <v>16</v>
      </c>
      <c r="B178" t="s">
        <v>14</v>
      </c>
      <c r="C178">
        <v>0.10472099999999999</v>
      </c>
      <c r="D178">
        <v>0.21204300000000001</v>
      </c>
      <c r="H178" t="s">
        <v>16</v>
      </c>
      <c r="I178" t="s">
        <v>14</v>
      </c>
      <c r="J178">
        <v>0.104772</v>
      </c>
      <c r="K178">
        <v>0.118672</v>
      </c>
    </row>
    <row r="179" spans="1:12">
      <c r="A179" t="s">
        <v>16</v>
      </c>
      <c r="B179" t="s">
        <v>14</v>
      </c>
      <c r="C179">
        <v>0.10472099999999999</v>
      </c>
      <c r="D179">
        <v>0.20030700000000001</v>
      </c>
      <c r="H179" t="s">
        <v>16</v>
      </c>
      <c r="I179" t="s">
        <v>14</v>
      </c>
      <c r="J179">
        <v>0.104772</v>
      </c>
      <c r="K179">
        <v>0.118271</v>
      </c>
    </row>
    <row r="180" spans="1:12">
      <c r="A180" t="s">
        <v>16</v>
      </c>
      <c r="B180" t="s">
        <v>14</v>
      </c>
      <c r="C180">
        <v>0.10472099999999999</v>
      </c>
      <c r="D180">
        <v>0.20977999999999999</v>
      </c>
      <c r="H180" t="s">
        <v>16</v>
      </c>
      <c r="I180" t="s">
        <v>14</v>
      </c>
      <c r="J180">
        <v>0.104772</v>
      </c>
      <c r="K180">
        <v>0.11788</v>
      </c>
    </row>
    <row r="181" spans="1:12">
      <c r="A181" t="s">
        <v>16</v>
      </c>
      <c r="B181" t="s">
        <v>16</v>
      </c>
      <c r="C181">
        <v>0.21052599999999999</v>
      </c>
      <c r="D181">
        <v>0.19881299999999999</v>
      </c>
      <c r="E181">
        <f t="shared" ref="E181" si="70">AVERAGE(D181:D190)</f>
        <v>0.20100930000000003</v>
      </c>
      <c r="H181" t="s">
        <v>16</v>
      </c>
      <c r="I181" t="s">
        <v>16</v>
      </c>
      <c r="J181">
        <v>0.209337</v>
      </c>
      <c r="K181">
        <v>0.11930300000000001</v>
      </c>
      <c r="L181">
        <f t="shared" ref="L181" si="71">AVERAGE(K181:K190)</f>
        <v>0.11877650000000002</v>
      </c>
    </row>
    <row r="182" spans="1:12">
      <c r="A182" t="s">
        <v>16</v>
      </c>
      <c r="B182" t="s">
        <v>16</v>
      </c>
      <c r="C182">
        <v>0.21052599999999999</v>
      </c>
      <c r="D182">
        <v>0.19922500000000001</v>
      </c>
      <c r="E182">
        <f t="shared" ref="E182" si="72">_xlfn.STDEV.S(D181:D190)</f>
        <v>3.5619994088838471E-3</v>
      </c>
      <c r="H182" t="s">
        <v>16</v>
      </c>
      <c r="I182" t="s">
        <v>16</v>
      </c>
      <c r="J182">
        <v>0.209337</v>
      </c>
      <c r="K182">
        <v>0.119242</v>
      </c>
      <c r="L182">
        <f t="shared" ref="L182" si="73">_xlfn.STDEV.S(K181:K190)</f>
        <v>6.9461408150297643E-4</v>
      </c>
    </row>
    <row r="183" spans="1:12">
      <c r="A183" t="s">
        <v>16</v>
      </c>
      <c r="B183" t="s">
        <v>16</v>
      </c>
      <c r="C183">
        <v>0.21052599999999999</v>
      </c>
      <c r="D183">
        <v>0.196608</v>
      </c>
      <c r="H183" t="s">
        <v>16</v>
      </c>
      <c r="I183" t="s">
        <v>16</v>
      </c>
      <c r="J183">
        <v>0.209337</v>
      </c>
      <c r="K183">
        <v>0.11780400000000001</v>
      </c>
    </row>
    <row r="184" spans="1:12">
      <c r="A184" t="s">
        <v>16</v>
      </c>
      <c r="B184" t="s">
        <v>16</v>
      </c>
      <c r="C184">
        <v>0.21052599999999999</v>
      </c>
      <c r="D184">
        <v>0.19983000000000001</v>
      </c>
      <c r="H184" t="s">
        <v>16</v>
      </c>
      <c r="I184" t="s">
        <v>16</v>
      </c>
      <c r="J184">
        <v>0.209337</v>
      </c>
      <c r="K184">
        <v>0.119085</v>
      </c>
    </row>
    <row r="185" spans="1:12">
      <c r="A185" t="s">
        <v>16</v>
      </c>
      <c r="B185" t="s">
        <v>16</v>
      </c>
      <c r="C185">
        <v>0.21052599999999999</v>
      </c>
      <c r="D185">
        <v>0.20757</v>
      </c>
      <c r="H185" t="s">
        <v>16</v>
      </c>
      <c r="I185" t="s">
        <v>16</v>
      </c>
      <c r="J185">
        <v>0.209337</v>
      </c>
      <c r="K185">
        <v>0.118101</v>
      </c>
    </row>
    <row r="186" spans="1:12">
      <c r="A186" t="s">
        <v>16</v>
      </c>
      <c r="B186" t="s">
        <v>16</v>
      </c>
      <c r="C186">
        <v>0.21052599999999999</v>
      </c>
      <c r="D186">
        <v>0.20597299999999999</v>
      </c>
      <c r="H186" t="s">
        <v>16</v>
      </c>
      <c r="I186" t="s">
        <v>16</v>
      </c>
      <c r="J186">
        <v>0.209337</v>
      </c>
      <c r="K186">
        <v>0.11863899999999999</v>
      </c>
    </row>
    <row r="187" spans="1:12">
      <c r="A187" t="s">
        <v>16</v>
      </c>
      <c r="B187" t="s">
        <v>16</v>
      </c>
      <c r="C187">
        <v>0.21052599999999999</v>
      </c>
      <c r="D187">
        <v>0.20399300000000001</v>
      </c>
      <c r="H187" t="s">
        <v>16</v>
      </c>
      <c r="I187" t="s">
        <v>16</v>
      </c>
      <c r="J187">
        <v>0.209337</v>
      </c>
      <c r="K187">
        <v>0.119218</v>
      </c>
    </row>
    <row r="188" spans="1:12">
      <c r="A188" t="s">
        <v>16</v>
      </c>
      <c r="B188" t="s">
        <v>16</v>
      </c>
      <c r="C188">
        <v>0.21052599999999999</v>
      </c>
      <c r="D188">
        <v>0.19969700000000001</v>
      </c>
      <c r="H188" t="s">
        <v>16</v>
      </c>
      <c r="I188" t="s">
        <v>16</v>
      </c>
      <c r="J188">
        <v>0.209337</v>
      </c>
      <c r="K188">
        <v>0.119551</v>
      </c>
    </row>
    <row r="189" spans="1:12">
      <c r="A189" t="s">
        <v>16</v>
      </c>
      <c r="B189" t="s">
        <v>16</v>
      </c>
      <c r="C189">
        <v>0.21052599999999999</v>
      </c>
      <c r="D189">
        <v>0.198687</v>
      </c>
      <c r="H189" t="s">
        <v>16</v>
      </c>
      <c r="I189" t="s">
        <v>16</v>
      </c>
      <c r="J189">
        <v>0.209337</v>
      </c>
      <c r="K189">
        <v>0.11920799999999999</v>
      </c>
    </row>
    <row r="190" spans="1:12">
      <c r="A190" t="s">
        <v>16</v>
      </c>
      <c r="B190" t="s">
        <v>16</v>
      </c>
      <c r="C190">
        <v>0.21052599999999999</v>
      </c>
      <c r="D190">
        <v>0.19969700000000001</v>
      </c>
      <c r="H190" t="s">
        <v>16</v>
      </c>
      <c r="I190" t="s">
        <v>16</v>
      </c>
      <c r="J190">
        <v>0.209337</v>
      </c>
      <c r="K190">
        <v>0.117614</v>
      </c>
    </row>
    <row r="191" spans="1:12">
      <c r="A191" t="s">
        <v>16</v>
      </c>
      <c r="B191" t="s">
        <v>13</v>
      </c>
      <c r="C191">
        <v>0.105726</v>
      </c>
      <c r="D191">
        <v>0.20660300000000001</v>
      </c>
      <c r="E191">
        <f t="shared" ref="E191" si="74">AVERAGE(D191:D200)</f>
        <v>0.20398670000000002</v>
      </c>
      <c r="H191" t="s">
        <v>16</v>
      </c>
      <c r="I191" t="s">
        <v>13</v>
      </c>
      <c r="J191">
        <v>0.10500900000000001</v>
      </c>
      <c r="K191">
        <v>0.119042</v>
      </c>
      <c r="L191">
        <f t="shared" ref="L191" si="75">AVERAGE(K191:K200)</f>
        <v>0.11837090000000001</v>
      </c>
    </row>
    <row r="192" spans="1:12">
      <c r="A192" t="s">
        <v>16</v>
      </c>
      <c r="B192" t="s">
        <v>13</v>
      </c>
      <c r="C192">
        <v>0.105726</v>
      </c>
      <c r="D192">
        <v>0.20624100000000001</v>
      </c>
      <c r="E192">
        <f t="shared" ref="E192" si="76">_xlfn.STDEV.S(D191:D200)</f>
        <v>2.9052746685984806E-3</v>
      </c>
      <c r="H192" t="s">
        <v>16</v>
      </c>
      <c r="I192" t="s">
        <v>13</v>
      </c>
      <c r="J192">
        <v>0.10500900000000001</v>
      </c>
      <c r="K192">
        <v>0.117161</v>
      </c>
      <c r="L192">
        <f t="shared" ref="L192" si="77">_xlfn.STDEV.S(K191:K200)</f>
        <v>9.0859420718675634E-4</v>
      </c>
    </row>
    <row r="193" spans="1:12">
      <c r="A193" t="s">
        <v>16</v>
      </c>
      <c r="B193" t="s">
        <v>13</v>
      </c>
      <c r="C193">
        <v>0.105726</v>
      </c>
      <c r="D193">
        <v>0.20732300000000001</v>
      </c>
      <c r="H193" t="s">
        <v>16</v>
      </c>
      <c r="I193" t="s">
        <v>13</v>
      </c>
      <c r="J193">
        <v>0.10500900000000001</v>
      </c>
      <c r="K193">
        <v>0.11903</v>
      </c>
    </row>
    <row r="194" spans="1:12">
      <c r="A194" t="s">
        <v>16</v>
      </c>
      <c r="B194" t="s">
        <v>13</v>
      </c>
      <c r="C194">
        <v>0.105726</v>
      </c>
      <c r="D194">
        <v>0.20050499999999999</v>
      </c>
      <c r="H194" t="s">
        <v>16</v>
      </c>
      <c r="I194" t="s">
        <v>13</v>
      </c>
      <c r="J194">
        <v>0.10500900000000001</v>
      </c>
      <c r="K194">
        <v>0.118404</v>
      </c>
    </row>
    <row r="195" spans="1:12">
      <c r="A195" t="s">
        <v>16</v>
      </c>
      <c r="B195" t="s">
        <v>13</v>
      </c>
      <c r="C195">
        <v>0.105726</v>
      </c>
      <c r="D195">
        <v>0.20392099999999999</v>
      </c>
      <c r="H195" t="s">
        <v>16</v>
      </c>
      <c r="I195" t="s">
        <v>13</v>
      </c>
      <c r="J195">
        <v>0.10500900000000001</v>
      </c>
      <c r="K195">
        <v>0.119334</v>
      </c>
    </row>
    <row r="196" spans="1:12">
      <c r="A196" t="s">
        <v>16</v>
      </c>
      <c r="B196" t="s">
        <v>13</v>
      </c>
      <c r="C196">
        <v>0.105726</v>
      </c>
      <c r="D196">
        <v>0.20161799999999999</v>
      </c>
      <c r="H196" t="s">
        <v>16</v>
      </c>
      <c r="I196" t="s">
        <v>13</v>
      </c>
      <c r="J196">
        <v>0.10500900000000001</v>
      </c>
      <c r="K196">
        <v>0.117428</v>
      </c>
    </row>
    <row r="197" spans="1:12">
      <c r="A197" t="s">
        <v>16</v>
      </c>
      <c r="B197" t="s">
        <v>13</v>
      </c>
      <c r="C197">
        <v>0.105726</v>
      </c>
      <c r="D197">
        <v>0.20702499999999999</v>
      </c>
      <c r="H197" t="s">
        <v>16</v>
      </c>
      <c r="I197" t="s">
        <v>13</v>
      </c>
      <c r="J197">
        <v>0.10500900000000001</v>
      </c>
      <c r="K197">
        <v>0.119114</v>
      </c>
    </row>
    <row r="198" spans="1:12">
      <c r="A198" t="s">
        <v>16</v>
      </c>
      <c r="B198" t="s">
        <v>13</v>
      </c>
      <c r="C198">
        <v>0.105726</v>
      </c>
      <c r="D198">
        <v>0.199633</v>
      </c>
      <c r="H198" t="s">
        <v>16</v>
      </c>
      <c r="I198" t="s">
        <v>13</v>
      </c>
      <c r="J198">
        <v>0.10500900000000001</v>
      </c>
      <c r="K198">
        <v>0.119102</v>
      </c>
    </row>
    <row r="199" spans="1:12">
      <c r="A199" t="s">
        <v>16</v>
      </c>
      <c r="B199" t="s">
        <v>13</v>
      </c>
      <c r="C199">
        <v>0.105726</v>
      </c>
      <c r="D199">
        <v>0.20169500000000001</v>
      </c>
      <c r="H199" t="s">
        <v>16</v>
      </c>
      <c r="I199" t="s">
        <v>13</v>
      </c>
      <c r="J199">
        <v>0.10500900000000001</v>
      </c>
      <c r="K199">
        <v>0.116907</v>
      </c>
    </row>
    <row r="200" spans="1:12">
      <c r="A200" t="s">
        <v>16</v>
      </c>
      <c r="B200" t="s">
        <v>13</v>
      </c>
      <c r="C200">
        <v>0.105726</v>
      </c>
      <c r="D200">
        <v>0.20530300000000001</v>
      </c>
      <c r="H200" t="s">
        <v>16</v>
      </c>
      <c r="I200" t="s">
        <v>13</v>
      </c>
      <c r="J200">
        <v>0.10500900000000001</v>
      </c>
      <c r="K200">
        <v>0.118187</v>
      </c>
    </row>
    <row r="201" spans="1:12">
      <c r="A201" t="s">
        <v>13</v>
      </c>
      <c r="B201" t="s">
        <v>13</v>
      </c>
      <c r="C201">
        <v>1.7200000000000001E-4</v>
      </c>
      <c r="D201">
        <v>9.7E-5</v>
      </c>
      <c r="E201">
        <f t="shared" ref="E201" si="78">AVERAGE(D201:D210)</f>
        <v>9.7099999999999989E-5</v>
      </c>
      <c r="H201" t="s">
        <v>13</v>
      </c>
      <c r="I201" t="s">
        <v>13</v>
      </c>
      <c r="J201">
        <v>1.6799999999999999E-4</v>
      </c>
      <c r="K201">
        <v>1.13E-4</v>
      </c>
      <c r="L201">
        <f t="shared" ref="L201" si="79">AVERAGE(K201:K210)</f>
        <v>1.1219999999999999E-4</v>
      </c>
    </row>
    <row r="202" spans="1:12">
      <c r="A202" t="s">
        <v>13</v>
      </c>
      <c r="B202" t="s">
        <v>13</v>
      </c>
      <c r="C202">
        <v>1.7200000000000001E-4</v>
      </c>
      <c r="D202">
        <v>9.6000000000000002E-5</v>
      </c>
      <c r="E202">
        <f t="shared" ref="E202" si="80">_xlfn.STDEV.S(D201:D210)</f>
        <v>3.1428932176861783E-6</v>
      </c>
      <c r="H202" t="s">
        <v>13</v>
      </c>
      <c r="I202" t="s">
        <v>13</v>
      </c>
      <c r="J202">
        <v>1.6799999999999999E-4</v>
      </c>
      <c r="K202">
        <v>1.21E-4</v>
      </c>
      <c r="L202">
        <f t="shared" ref="L202" si="81">_xlfn.STDEV.S(K201:K210)</f>
        <v>3.1552425509864612E-6</v>
      </c>
    </row>
    <row r="203" spans="1:12">
      <c r="A203" t="s">
        <v>13</v>
      </c>
      <c r="B203" t="s">
        <v>13</v>
      </c>
      <c r="C203">
        <v>1.7200000000000001E-4</v>
      </c>
      <c r="D203">
        <v>9.6000000000000002E-5</v>
      </c>
      <c r="H203" t="s">
        <v>13</v>
      </c>
      <c r="I203" t="s">
        <v>13</v>
      </c>
      <c r="J203">
        <v>1.6799999999999999E-4</v>
      </c>
      <c r="K203">
        <v>1.11E-4</v>
      </c>
    </row>
    <row r="204" spans="1:12">
      <c r="A204" t="s">
        <v>13</v>
      </c>
      <c r="B204" t="s">
        <v>13</v>
      </c>
      <c r="C204">
        <v>1.7200000000000001E-4</v>
      </c>
      <c r="D204">
        <v>9.6000000000000002E-5</v>
      </c>
      <c r="H204" t="s">
        <v>13</v>
      </c>
      <c r="I204" t="s">
        <v>13</v>
      </c>
      <c r="J204">
        <v>1.6799999999999999E-4</v>
      </c>
      <c r="K204">
        <v>1.11E-4</v>
      </c>
    </row>
    <row r="205" spans="1:12">
      <c r="A205" t="s">
        <v>13</v>
      </c>
      <c r="B205" t="s">
        <v>13</v>
      </c>
      <c r="C205">
        <v>1.7200000000000001E-4</v>
      </c>
      <c r="D205">
        <v>9.6000000000000002E-5</v>
      </c>
      <c r="H205" t="s">
        <v>13</v>
      </c>
      <c r="I205" t="s">
        <v>13</v>
      </c>
      <c r="J205">
        <v>1.6799999999999999E-4</v>
      </c>
      <c r="K205">
        <v>1.11E-4</v>
      </c>
    </row>
    <row r="206" spans="1:12">
      <c r="A206" t="s">
        <v>13</v>
      </c>
      <c r="B206" t="s">
        <v>13</v>
      </c>
      <c r="C206">
        <v>1.7200000000000001E-4</v>
      </c>
      <c r="D206">
        <v>9.6000000000000002E-5</v>
      </c>
      <c r="H206" t="s">
        <v>13</v>
      </c>
      <c r="I206" t="s">
        <v>13</v>
      </c>
      <c r="J206">
        <v>1.6799999999999999E-4</v>
      </c>
      <c r="K206">
        <v>1.11E-4</v>
      </c>
    </row>
    <row r="207" spans="1:12">
      <c r="A207" t="s">
        <v>13</v>
      </c>
      <c r="B207" t="s">
        <v>13</v>
      </c>
      <c r="C207">
        <v>1.7200000000000001E-4</v>
      </c>
      <c r="D207">
        <v>1.06E-4</v>
      </c>
      <c r="H207" t="s">
        <v>13</v>
      </c>
      <c r="I207" t="s">
        <v>13</v>
      </c>
      <c r="J207">
        <v>1.6799999999999999E-4</v>
      </c>
      <c r="K207">
        <v>1.11E-4</v>
      </c>
    </row>
    <row r="208" spans="1:12">
      <c r="A208" t="s">
        <v>13</v>
      </c>
      <c r="B208" t="s">
        <v>13</v>
      </c>
      <c r="C208">
        <v>1.7200000000000001E-4</v>
      </c>
      <c r="D208">
        <v>9.6000000000000002E-5</v>
      </c>
      <c r="H208" t="s">
        <v>13</v>
      </c>
      <c r="I208" t="s">
        <v>13</v>
      </c>
      <c r="J208">
        <v>1.6799999999999999E-4</v>
      </c>
      <c r="K208">
        <v>1.11E-4</v>
      </c>
    </row>
    <row r="209" spans="1:11">
      <c r="A209" t="s">
        <v>13</v>
      </c>
      <c r="B209" t="s">
        <v>13</v>
      </c>
      <c r="C209">
        <v>1.7200000000000001E-4</v>
      </c>
      <c r="D209">
        <v>9.6000000000000002E-5</v>
      </c>
      <c r="H209" t="s">
        <v>13</v>
      </c>
      <c r="I209" t="s">
        <v>13</v>
      </c>
      <c r="J209">
        <v>1.6799999999999999E-4</v>
      </c>
      <c r="K209">
        <v>1.11E-4</v>
      </c>
    </row>
    <row r="210" spans="1:11">
      <c r="A210" t="s">
        <v>13</v>
      </c>
      <c r="B210" t="s">
        <v>13</v>
      </c>
      <c r="C210">
        <v>1.7200000000000001E-4</v>
      </c>
      <c r="D210">
        <v>9.6000000000000002E-5</v>
      </c>
      <c r="H210" t="s">
        <v>13</v>
      </c>
      <c r="I210" t="s">
        <v>13</v>
      </c>
      <c r="J210">
        <v>1.6799999999999999E-4</v>
      </c>
      <c r="K210">
        <v>1.11E-4</v>
      </c>
    </row>
    <row r="211" spans="1:11">
      <c r="H211" t="s">
        <v>13</v>
      </c>
      <c r="I211" t="s">
        <v>13</v>
      </c>
      <c r="J211">
        <v>1.8000000000000001E-4</v>
      </c>
      <c r="K211">
        <v>1.22E-4</v>
      </c>
    </row>
    <row r="212" spans="1:11">
      <c r="H212" t="s">
        <v>13</v>
      </c>
      <c r="I212" t="s">
        <v>13</v>
      </c>
      <c r="J212">
        <v>1.65E-4</v>
      </c>
      <c r="K212">
        <v>1.13E-4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1472-B6A0-424A-A5C0-572B7CB36CAB}">
  <dimension ref="A1:Y212"/>
  <sheetViews>
    <sheetView workbookViewId="0">
      <selection activeCell="H1" sqref="H1:K210"/>
    </sheetView>
  </sheetViews>
  <sheetFormatPr defaultRowHeight="15"/>
  <sheetData>
    <row r="1" spans="1:25">
      <c r="A1" t="s">
        <v>12</v>
      </c>
      <c r="B1" t="s">
        <v>12</v>
      </c>
      <c r="C1">
        <v>1.0337000000000001E-2</v>
      </c>
      <c r="D1">
        <v>8.0400000000000003E-3</v>
      </c>
      <c r="E1">
        <f>AVERAGE(D1:D10)</f>
        <v>7.9826000000000029E-3</v>
      </c>
      <c r="H1" t="s">
        <v>12</v>
      </c>
      <c r="I1" t="s">
        <v>12</v>
      </c>
      <c r="J1">
        <v>1.0643E-2</v>
      </c>
      <c r="K1">
        <v>7.9330000000000008E-3</v>
      </c>
      <c r="L1">
        <f>AVERAGE(K1:K10)</f>
        <v>7.8085000000000003E-3</v>
      </c>
      <c r="N1">
        <f>E1</f>
        <v>7.9826000000000029E-3</v>
      </c>
      <c r="O1">
        <f>L1</f>
        <v>7.8085000000000003E-3</v>
      </c>
      <c r="P1" s="3">
        <f>(O1-N1)/N1</f>
        <v>-2.1809936612131698E-2</v>
      </c>
      <c r="S1" t="s">
        <v>19</v>
      </c>
      <c r="T1" t="s">
        <v>20</v>
      </c>
      <c r="U1" t="s">
        <v>28</v>
      </c>
      <c r="V1" t="s">
        <v>22</v>
      </c>
      <c r="W1" t="s">
        <v>23</v>
      </c>
      <c r="X1" t="s">
        <v>24</v>
      </c>
    </row>
    <row r="2" spans="1:25">
      <c r="A2" t="s">
        <v>12</v>
      </c>
      <c r="B2" t="s">
        <v>12</v>
      </c>
      <c r="C2">
        <v>1.0337000000000001E-2</v>
      </c>
      <c r="D2">
        <v>8.0739999999999996E-3</v>
      </c>
      <c r="E2">
        <f>_xlfn.STDEV.S(D1:D10)</f>
        <v>1.0293061309013547E-4</v>
      </c>
      <c r="H2" t="s">
        <v>12</v>
      </c>
      <c r="I2" t="s">
        <v>12</v>
      </c>
      <c r="J2">
        <v>1.0643E-2</v>
      </c>
      <c r="K2">
        <v>7.6540000000000002E-3</v>
      </c>
      <c r="L2">
        <f>_xlfn.STDEV.S(K1:K10)</f>
        <v>1.7216029352515259E-4</v>
      </c>
      <c r="N2">
        <f>E11</f>
        <v>7.8522000000000002E-3</v>
      </c>
      <c r="O2">
        <f>L11</f>
        <v>7.6667000000000003E-3</v>
      </c>
      <c r="P2" s="3">
        <f t="shared" ref="P2:P21" si="0">(O2-N2)/N2</f>
        <v>-2.3623952522859822E-2</v>
      </c>
      <c r="R2" t="s">
        <v>19</v>
      </c>
      <c r="S2" s="3">
        <f>Y33</f>
        <v>0.20494335736354272</v>
      </c>
      <c r="T2" s="3"/>
      <c r="U2" s="3"/>
      <c r="V2" s="3"/>
      <c r="W2" s="3"/>
      <c r="X2" s="3"/>
    </row>
    <row r="3" spans="1:25">
      <c r="A3" t="s">
        <v>12</v>
      </c>
      <c r="B3" t="s">
        <v>12</v>
      </c>
      <c r="C3">
        <v>1.0337000000000001E-2</v>
      </c>
      <c r="D3">
        <v>8.1530000000000005E-3</v>
      </c>
      <c r="H3" t="s">
        <v>12</v>
      </c>
      <c r="I3" t="s">
        <v>12</v>
      </c>
      <c r="J3">
        <v>1.0643E-2</v>
      </c>
      <c r="K3">
        <v>7.7539999999999996E-3</v>
      </c>
      <c r="N3">
        <f>E21</f>
        <v>8.3190999999999994E-3</v>
      </c>
      <c r="O3">
        <f>L21</f>
        <v>8.0246999999999992E-3</v>
      </c>
      <c r="P3" s="3">
        <f t="shared" si="0"/>
        <v>-3.5388443461432155E-2</v>
      </c>
      <c r="R3" t="s">
        <v>20</v>
      </c>
      <c r="S3" s="3">
        <f>Y27</f>
        <v>0.43229166666666663</v>
      </c>
      <c r="T3" s="3">
        <f>Y26</f>
        <v>0.21684540936437369</v>
      </c>
      <c r="U3" s="3"/>
      <c r="V3" s="3"/>
      <c r="W3" s="3"/>
      <c r="X3" s="3"/>
    </row>
    <row r="4" spans="1:25">
      <c r="A4" t="s">
        <v>12</v>
      </c>
      <c r="B4" t="s">
        <v>12</v>
      </c>
      <c r="C4">
        <v>1.0337000000000001E-2</v>
      </c>
      <c r="D4">
        <v>7.9719999999999999E-3</v>
      </c>
      <c r="H4" t="s">
        <v>12</v>
      </c>
      <c r="I4" t="s">
        <v>12</v>
      </c>
      <c r="J4">
        <v>1.0643E-2</v>
      </c>
      <c r="K4">
        <v>7.8969999999999995E-3</v>
      </c>
      <c r="N4">
        <f>E31</f>
        <v>3.4455500000000007E-2</v>
      </c>
      <c r="O4">
        <f>L31</f>
        <v>3.0375900000000001E-2</v>
      </c>
      <c r="P4" s="3">
        <f t="shared" si="0"/>
        <v>-0.11840199677845352</v>
      </c>
      <c r="R4" t="s">
        <v>28</v>
      </c>
      <c r="S4" s="3">
        <f>Y15</f>
        <v>-3.5388443461432155E-2</v>
      </c>
      <c r="T4" s="3">
        <f>Y14</f>
        <v>-2.3623952522859822E-2</v>
      </c>
      <c r="U4" s="3">
        <f>Y13</f>
        <v>-2.1809936612131698E-2</v>
      </c>
      <c r="V4" s="3"/>
      <c r="W4" s="3"/>
      <c r="X4" s="3"/>
    </row>
    <row r="5" spans="1:25">
      <c r="A5" t="s">
        <v>12</v>
      </c>
      <c r="B5" t="s">
        <v>12</v>
      </c>
      <c r="C5">
        <v>1.0337000000000001E-2</v>
      </c>
      <c r="D5">
        <v>8.0440000000000008E-3</v>
      </c>
      <c r="H5" t="s">
        <v>12</v>
      </c>
      <c r="I5" t="s">
        <v>12</v>
      </c>
      <c r="J5">
        <v>1.0643E-2</v>
      </c>
      <c r="K5">
        <v>7.8440000000000003E-3</v>
      </c>
      <c r="N5">
        <f>E41</f>
        <v>3.5042399999999994E-2</v>
      </c>
      <c r="O5">
        <f>L41</f>
        <v>2.9871699999999994E-2</v>
      </c>
      <c r="P5" s="3">
        <f t="shared" si="0"/>
        <v>-0.14755553272606903</v>
      </c>
      <c r="R5" t="s">
        <v>22</v>
      </c>
      <c r="S5" s="3">
        <f>Y19</f>
        <v>-0.10294519571262194</v>
      </c>
      <c r="T5" s="3">
        <f>Y18</f>
        <v>-0.16140092861811706</v>
      </c>
      <c r="U5" s="3">
        <f>Y16</f>
        <v>-0.11840199677845352</v>
      </c>
      <c r="V5" s="3">
        <f>Y17</f>
        <v>-0.14755553272606903</v>
      </c>
      <c r="W5" s="3"/>
      <c r="X5" s="3"/>
    </row>
    <row r="6" spans="1:25">
      <c r="A6" t="s">
        <v>12</v>
      </c>
      <c r="B6" t="s">
        <v>12</v>
      </c>
      <c r="C6">
        <v>1.0337000000000001E-2</v>
      </c>
      <c r="D6">
        <v>8.0440000000000008E-3</v>
      </c>
      <c r="H6" t="s">
        <v>12</v>
      </c>
      <c r="I6" t="s">
        <v>12</v>
      </c>
      <c r="J6">
        <v>1.0643E-2</v>
      </c>
      <c r="K6">
        <v>8.1180000000000002E-3</v>
      </c>
      <c r="N6">
        <f>E51</f>
        <v>3.54936E-2</v>
      </c>
      <c r="O6">
        <f>L51</f>
        <v>2.97649E-2</v>
      </c>
      <c r="P6" s="3">
        <f t="shared" si="0"/>
        <v>-0.16140092861811706</v>
      </c>
      <c r="R6" t="s">
        <v>23</v>
      </c>
      <c r="S6" s="3">
        <f>Y32</f>
        <v>-0.40411164061186361</v>
      </c>
      <c r="T6" s="3">
        <f>Y30</f>
        <v>-0.41596742241664625</v>
      </c>
      <c r="U6" s="3">
        <f>Y28</f>
        <v>-0.38519458639975546</v>
      </c>
      <c r="V6" s="3">
        <f>Y29</f>
        <v>-0.40115537717734395</v>
      </c>
      <c r="W6" s="3">
        <f>Y31</f>
        <v>-0.39533145978817896</v>
      </c>
      <c r="X6" s="3"/>
    </row>
    <row r="7" spans="1:25">
      <c r="A7" t="s">
        <v>12</v>
      </c>
      <c r="B7" t="s">
        <v>12</v>
      </c>
      <c r="C7">
        <v>1.0337000000000001E-2</v>
      </c>
      <c r="D7">
        <v>7.8849999999999996E-3</v>
      </c>
      <c r="H7" t="s">
        <v>12</v>
      </c>
      <c r="I7" t="s">
        <v>12</v>
      </c>
      <c r="J7">
        <v>1.0643E-2</v>
      </c>
      <c r="K7">
        <v>7.6620000000000004E-3</v>
      </c>
      <c r="N7">
        <f>E61</f>
        <v>3.3661599999999993E-2</v>
      </c>
      <c r="O7">
        <f>L61</f>
        <v>3.0196299999999999E-2</v>
      </c>
      <c r="P7" s="3">
        <f t="shared" si="0"/>
        <v>-0.10294519571262194</v>
      </c>
      <c r="R7" t="s">
        <v>24</v>
      </c>
      <c r="S7" s="3">
        <f>Y25</f>
        <v>-0.55241842766520777</v>
      </c>
      <c r="T7" s="3">
        <f>Y23</f>
        <v>-0.55056331083346643</v>
      </c>
      <c r="U7" s="3">
        <f>Y20</f>
        <v>-0.54765590178259504</v>
      </c>
      <c r="V7" s="3">
        <f>Y21</f>
        <v>-0.53607044747798716</v>
      </c>
      <c r="W7" s="3">
        <f>Y24</f>
        <v>-0.54623303983310834</v>
      </c>
      <c r="X7" s="3">
        <f>Y22</f>
        <v>-0.55029779309705384</v>
      </c>
    </row>
    <row r="8" spans="1:25">
      <c r="A8" t="s">
        <v>12</v>
      </c>
      <c r="B8" t="s">
        <v>12</v>
      </c>
      <c r="C8">
        <v>1.0337000000000001E-2</v>
      </c>
      <c r="D8">
        <v>7.8740000000000008E-3</v>
      </c>
      <c r="H8" t="s">
        <v>12</v>
      </c>
      <c r="I8" t="s">
        <v>12</v>
      </c>
      <c r="J8">
        <v>1.0643E-2</v>
      </c>
      <c r="K8">
        <v>7.9740000000000002E-3</v>
      </c>
      <c r="N8">
        <f>E71</f>
        <v>1.0791569999999999</v>
      </c>
      <c r="O8">
        <f>L71</f>
        <v>0.48815030000000004</v>
      </c>
      <c r="P8" s="3">
        <f t="shared" si="0"/>
        <v>-0.54765590178259504</v>
      </c>
    </row>
    <row r="9" spans="1:25">
      <c r="A9" t="s">
        <v>12</v>
      </c>
      <c r="B9" t="s">
        <v>12</v>
      </c>
      <c r="C9">
        <v>1.0337000000000001E-2</v>
      </c>
      <c r="D9">
        <v>7.8569999999999994E-3</v>
      </c>
      <c r="H9" t="s">
        <v>12</v>
      </c>
      <c r="I9" t="s">
        <v>12</v>
      </c>
      <c r="J9">
        <v>1.0643E-2</v>
      </c>
      <c r="K9">
        <v>7.6629999999999997E-3</v>
      </c>
      <c r="N9">
        <f>E81</f>
        <v>1.0810096</v>
      </c>
      <c r="O9">
        <f>L81</f>
        <v>0.50151230000000013</v>
      </c>
      <c r="P9" s="3">
        <f t="shared" si="0"/>
        <v>-0.53607044747798716</v>
      </c>
    </row>
    <row r="10" spans="1:25">
      <c r="A10" t="s">
        <v>12</v>
      </c>
      <c r="B10" t="s">
        <v>12</v>
      </c>
      <c r="C10">
        <v>1.0337000000000001E-2</v>
      </c>
      <c r="D10">
        <v>7.8829999999999994E-3</v>
      </c>
      <c r="H10" t="s">
        <v>12</v>
      </c>
      <c r="I10" t="s">
        <v>12</v>
      </c>
      <c r="J10">
        <v>1.0643E-2</v>
      </c>
      <c r="K10">
        <v>7.5859999999999999E-3</v>
      </c>
      <c r="N10">
        <f>E91</f>
        <v>1.0742022</v>
      </c>
      <c r="O10">
        <f>L91</f>
        <v>0.48307109999999998</v>
      </c>
      <c r="P10" s="3">
        <f t="shared" si="0"/>
        <v>-0.55029779309705384</v>
      </c>
    </row>
    <row r="11" spans="1:25">
      <c r="A11" t="s">
        <v>12</v>
      </c>
      <c r="B11" t="s">
        <v>14</v>
      </c>
      <c r="C11">
        <v>5.607E-3</v>
      </c>
      <c r="D11">
        <v>7.9900000000000006E-3</v>
      </c>
      <c r="E11">
        <f t="shared" ref="E11" si="1">AVERAGE(D11:D20)</f>
        <v>7.8522000000000002E-3</v>
      </c>
      <c r="H11" t="s">
        <v>12</v>
      </c>
      <c r="I11" t="s">
        <v>14</v>
      </c>
      <c r="J11">
        <v>5.9220000000000002E-3</v>
      </c>
      <c r="K11">
        <v>7.7799999999999996E-3</v>
      </c>
      <c r="L11">
        <f t="shared" ref="L11" si="2">AVERAGE(K11:K20)</f>
        <v>7.6667000000000003E-3</v>
      </c>
      <c r="N11">
        <f>E101</f>
        <v>1.0685841</v>
      </c>
      <c r="O11">
        <f>L101</f>
        <v>0.48026089999999994</v>
      </c>
      <c r="P11" s="3">
        <f t="shared" si="0"/>
        <v>-0.55056331083346643</v>
      </c>
    </row>
    <row r="12" spans="1:25">
      <c r="A12" t="s">
        <v>12</v>
      </c>
      <c r="B12" t="s">
        <v>14</v>
      </c>
      <c r="C12">
        <v>5.607E-3</v>
      </c>
      <c r="D12">
        <v>7.7749999999999998E-3</v>
      </c>
      <c r="E12">
        <f t="shared" ref="E12" si="3">_xlfn.STDEV.S(D11:D20)</f>
        <v>1.4192079168011675E-4</v>
      </c>
      <c r="H12" t="s">
        <v>12</v>
      </c>
      <c r="I12" t="s">
        <v>14</v>
      </c>
      <c r="J12">
        <v>5.9220000000000002E-3</v>
      </c>
      <c r="K12">
        <v>7.5909999999999997E-3</v>
      </c>
      <c r="L12">
        <f t="shared" ref="L12" si="4">_xlfn.STDEV.S(K11:K20)</f>
        <v>1.8334669648267758E-4</v>
      </c>
      <c r="N12">
        <f>E111</f>
        <v>1.0696755000000002</v>
      </c>
      <c r="O12">
        <f>L111</f>
        <v>0.48538340000000002</v>
      </c>
      <c r="P12" s="3">
        <f t="shared" si="0"/>
        <v>-0.54623303983310834</v>
      </c>
    </row>
    <row r="13" spans="1:25">
      <c r="A13" t="s">
        <v>12</v>
      </c>
      <c r="B13" t="s">
        <v>14</v>
      </c>
      <c r="C13">
        <v>5.607E-3</v>
      </c>
      <c r="D13">
        <v>7.8750000000000001E-3</v>
      </c>
      <c r="H13" t="s">
        <v>12</v>
      </c>
      <c r="I13" t="s">
        <v>14</v>
      </c>
      <c r="J13">
        <v>5.9220000000000002E-3</v>
      </c>
      <c r="K13">
        <v>7.5880000000000001E-3</v>
      </c>
      <c r="N13">
        <f>E121</f>
        <v>1.0755025</v>
      </c>
      <c r="O13">
        <f>L121</f>
        <v>0.4813751</v>
      </c>
      <c r="P13" s="3">
        <f t="shared" si="0"/>
        <v>-0.55241842766520777</v>
      </c>
      <c r="T13" s="3"/>
      <c r="Y13" s="3">
        <f t="shared" ref="Y13:Y33" si="5">P1</f>
        <v>-2.1809936612131698E-2</v>
      </c>
    </row>
    <row r="14" spans="1:25">
      <c r="A14" t="s">
        <v>12</v>
      </c>
      <c r="B14" t="s">
        <v>14</v>
      </c>
      <c r="C14">
        <v>5.607E-3</v>
      </c>
      <c r="D14">
        <v>7.7590000000000003E-3</v>
      </c>
      <c r="H14" t="s">
        <v>12</v>
      </c>
      <c r="I14" t="s">
        <v>14</v>
      </c>
      <c r="J14">
        <v>5.9220000000000002E-3</v>
      </c>
      <c r="K14">
        <v>7.6350000000000003E-3</v>
      </c>
      <c r="N14">
        <f>E131</f>
        <v>3.8230000000000002E-4</v>
      </c>
      <c r="O14">
        <f>L131</f>
        <v>4.6520000000000009E-4</v>
      </c>
      <c r="P14" s="3">
        <f t="shared" si="0"/>
        <v>0.21684540936437369</v>
      </c>
      <c r="T14" s="3"/>
      <c r="Y14" s="3">
        <f t="shared" si="5"/>
        <v>-2.3623952522859822E-2</v>
      </c>
    </row>
    <row r="15" spans="1:25">
      <c r="A15" t="s">
        <v>12</v>
      </c>
      <c r="B15" t="s">
        <v>14</v>
      </c>
      <c r="C15">
        <v>5.607E-3</v>
      </c>
      <c r="D15">
        <v>7.8750000000000001E-3</v>
      </c>
      <c r="H15" t="s">
        <v>12</v>
      </c>
      <c r="I15" t="s">
        <v>14</v>
      </c>
      <c r="J15">
        <v>5.9220000000000002E-3</v>
      </c>
      <c r="K15">
        <v>7.4770000000000001E-3</v>
      </c>
      <c r="N15">
        <f>E141</f>
        <v>3.8399999999999996E-4</v>
      </c>
      <c r="O15">
        <f>L141</f>
        <v>5.4999999999999992E-4</v>
      </c>
      <c r="P15" s="3">
        <f t="shared" si="0"/>
        <v>0.43229166666666663</v>
      </c>
      <c r="T15" s="3"/>
      <c r="Y15" s="3">
        <f t="shared" si="5"/>
        <v>-3.5388443461432155E-2</v>
      </c>
    </row>
    <row r="16" spans="1:25">
      <c r="A16" t="s">
        <v>12</v>
      </c>
      <c r="B16" t="s">
        <v>14</v>
      </c>
      <c r="C16">
        <v>5.607E-3</v>
      </c>
      <c r="D16">
        <v>7.7650000000000002E-3</v>
      </c>
      <c r="H16" t="s">
        <v>12</v>
      </c>
      <c r="I16" t="s">
        <v>14</v>
      </c>
      <c r="J16">
        <v>5.9220000000000002E-3</v>
      </c>
      <c r="K16">
        <v>7.5360000000000002E-3</v>
      </c>
      <c r="N16">
        <f>E151</f>
        <v>0.1956406</v>
      </c>
      <c r="O16">
        <f>L151</f>
        <v>0.1202809</v>
      </c>
      <c r="P16" s="3">
        <f t="shared" si="0"/>
        <v>-0.38519458639975546</v>
      </c>
      <c r="T16" s="3"/>
      <c r="Y16" s="3">
        <f t="shared" si="5"/>
        <v>-0.11840199677845352</v>
      </c>
    </row>
    <row r="17" spans="1:25">
      <c r="A17" t="s">
        <v>12</v>
      </c>
      <c r="B17" t="s">
        <v>14</v>
      </c>
      <c r="C17">
        <v>5.607E-3</v>
      </c>
      <c r="D17">
        <v>7.7120000000000001E-3</v>
      </c>
      <c r="H17" t="s">
        <v>12</v>
      </c>
      <c r="I17" t="s">
        <v>14</v>
      </c>
      <c r="J17">
        <v>5.9220000000000002E-3</v>
      </c>
      <c r="K17">
        <v>7.6920000000000001E-3</v>
      </c>
      <c r="N17">
        <f>E161</f>
        <v>0.20092139999999997</v>
      </c>
      <c r="O17">
        <f>L161</f>
        <v>0.12032069999999999</v>
      </c>
      <c r="P17" s="3">
        <f t="shared" si="0"/>
        <v>-0.40115537717734395</v>
      </c>
      <c r="T17" s="3"/>
      <c r="Y17" s="3">
        <f t="shared" si="5"/>
        <v>-0.14755553272606903</v>
      </c>
    </row>
    <row r="18" spans="1:25">
      <c r="A18" t="s">
        <v>12</v>
      </c>
      <c r="B18" t="s">
        <v>14</v>
      </c>
      <c r="C18">
        <v>5.607E-3</v>
      </c>
      <c r="D18">
        <v>7.7920000000000003E-3</v>
      </c>
      <c r="H18" t="s">
        <v>12</v>
      </c>
      <c r="I18" t="s">
        <v>14</v>
      </c>
      <c r="J18">
        <v>5.9220000000000002E-3</v>
      </c>
      <c r="K18">
        <v>7.6629999999999997E-3</v>
      </c>
      <c r="N18">
        <f>E171</f>
        <v>0.20605579999999998</v>
      </c>
      <c r="O18">
        <f>L171</f>
        <v>0.12034330000000001</v>
      </c>
      <c r="P18" s="3">
        <f t="shared" si="0"/>
        <v>-0.41596742241664625</v>
      </c>
      <c r="T18" s="3"/>
      <c r="Y18" s="3">
        <f t="shared" si="5"/>
        <v>-0.16140092861811706</v>
      </c>
    </row>
    <row r="19" spans="1:25">
      <c r="A19" t="s">
        <v>12</v>
      </c>
      <c r="B19" t="s">
        <v>14</v>
      </c>
      <c r="C19">
        <v>5.607E-3</v>
      </c>
      <c r="D19">
        <v>8.1869999999999998E-3</v>
      </c>
      <c r="H19" t="s">
        <v>12</v>
      </c>
      <c r="I19" t="s">
        <v>14</v>
      </c>
      <c r="J19">
        <v>5.9220000000000002E-3</v>
      </c>
      <c r="K19">
        <v>7.5750000000000001E-3</v>
      </c>
      <c r="N19">
        <f>E181</f>
        <v>0.20100930000000003</v>
      </c>
      <c r="O19">
        <f>L181</f>
        <v>0.12154400000000001</v>
      </c>
      <c r="P19" s="3">
        <f t="shared" si="0"/>
        <v>-0.39533145978817896</v>
      </c>
      <c r="T19" s="3"/>
      <c r="Y19" s="3">
        <f t="shared" si="5"/>
        <v>-0.10294519571262194</v>
      </c>
    </row>
    <row r="20" spans="1:25">
      <c r="A20" t="s">
        <v>12</v>
      </c>
      <c r="B20" t="s">
        <v>14</v>
      </c>
      <c r="C20">
        <v>5.607E-3</v>
      </c>
      <c r="D20">
        <v>7.7920000000000003E-3</v>
      </c>
      <c r="H20" t="s">
        <v>12</v>
      </c>
      <c r="I20" t="s">
        <v>14</v>
      </c>
      <c r="J20">
        <v>5.9220000000000002E-3</v>
      </c>
      <c r="K20">
        <v>8.1300000000000001E-3</v>
      </c>
      <c r="N20">
        <f>E191</f>
        <v>0.20398670000000002</v>
      </c>
      <c r="O20">
        <f>L191</f>
        <v>0.12155329999999998</v>
      </c>
      <c r="P20" s="3">
        <f t="shared" si="0"/>
        <v>-0.40411164061186361</v>
      </c>
      <c r="T20" s="3"/>
      <c r="Y20" s="3">
        <f t="shared" si="5"/>
        <v>-0.54765590178259504</v>
      </c>
    </row>
    <row r="21" spans="1:25">
      <c r="A21" t="s">
        <v>12</v>
      </c>
      <c r="B21" t="s">
        <v>13</v>
      </c>
      <c r="C21">
        <v>5.9909999999999998E-3</v>
      </c>
      <c r="D21">
        <v>8.2909999999999998E-3</v>
      </c>
      <c r="E21">
        <f t="shared" ref="E21" si="6">AVERAGE(D21:D30)</f>
        <v>8.3190999999999994E-3</v>
      </c>
      <c r="H21" t="s">
        <v>12</v>
      </c>
      <c r="I21" t="s">
        <v>13</v>
      </c>
      <c r="J21">
        <v>5.4000000000000003E-3</v>
      </c>
      <c r="K21">
        <v>8.0829999999999999E-3</v>
      </c>
      <c r="L21">
        <f t="shared" ref="L21" si="7">AVERAGE(K21:K30)</f>
        <v>8.0246999999999992E-3</v>
      </c>
      <c r="N21">
        <f>E201</f>
        <v>9.7099999999999989E-5</v>
      </c>
      <c r="O21">
        <f>L201</f>
        <v>1.1699999999999998E-4</v>
      </c>
      <c r="P21" s="3">
        <f t="shared" si="0"/>
        <v>0.20494335736354272</v>
      </c>
      <c r="T21" s="3"/>
      <c r="Y21" s="3">
        <f t="shared" si="5"/>
        <v>-0.53607044747798716</v>
      </c>
    </row>
    <row r="22" spans="1:25">
      <c r="A22" t="s">
        <v>12</v>
      </c>
      <c r="B22" t="s">
        <v>13</v>
      </c>
      <c r="C22">
        <v>5.9909999999999998E-3</v>
      </c>
      <c r="D22">
        <v>8.2909999999999998E-3</v>
      </c>
      <c r="E22">
        <f t="shared" ref="E22" si="8">_xlfn.STDEV.S(D21:D30)</f>
        <v>3.7684214201705141E-5</v>
      </c>
      <c r="H22" t="s">
        <v>12</v>
      </c>
      <c r="I22" t="s">
        <v>13</v>
      </c>
      <c r="J22">
        <v>5.4000000000000003E-3</v>
      </c>
      <c r="K22">
        <v>8.1399999999999997E-3</v>
      </c>
      <c r="L22">
        <f t="shared" ref="L22" si="9">_xlfn.STDEV.S(K21:K30)</f>
        <v>1.900397911549637E-4</v>
      </c>
      <c r="T22" s="3"/>
      <c r="Y22" s="3">
        <f t="shared" si="5"/>
        <v>-0.55029779309705384</v>
      </c>
    </row>
    <row r="23" spans="1:25">
      <c r="A23" t="s">
        <v>12</v>
      </c>
      <c r="B23" t="s">
        <v>13</v>
      </c>
      <c r="C23">
        <v>5.9909999999999998E-3</v>
      </c>
      <c r="D23">
        <v>8.2850000000000007E-3</v>
      </c>
      <c r="H23" t="s">
        <v>12</v>
      </c>
      <c r="I23" t="s">
        <v>13</v>
      </c>
      <c r="J23">
        <v>5.4000000000000003E-3</v>
      </c>
      <c r="K23">
        <v>7.9579999999999998E-3</v>
      </c>
      <c r="T23" s="3"/>
      <c r="Y23" s="3">
        <f t="shared" si="5"/>
        <v>-0.55056331083346643</v>
      </c>
    </row>
    <row r="24" spans="1:25">
      <c r="A24" t="s">
        <v>12</v>
      </c>
      <c r="B24" t="s">
        <v>13</v>
      </c>
      <c r="C24">
        <v>5.9909999999999998E-3</v>
      </c>
      <c r="D24">
        <v>8.2909999999999998E-3</v>
      </c>
      <c r="H24" t="s">
        <v>12</v>
      </c>
      <c r="I24" t="s">
        <v>13</v>
      </c>
      <c r="J24">
        <v>5.4000000000000003E-3</v>
      </c>
      <c r="K24">
        <v>7.9799999999999992E-3</v>
      </c>
      <c r="T24" s="3"/>
      <c r="Y24" s="3">
        <f t="shared" si="5"/>
        <v>-0.54623303983310834</v>
      </c>
    </row>
    <row r="25" spans="1:25">
      <c r="A25" t="s">
        <v>12</v>
      </c>
      <c r="B25" t="s">
        <v>13</v>
      </c>
      <c r="C25">
        <v>5.9909999999999998E-3</v>
      </c>
      <c r="D25">
        <v>8.2939999999999993E-3</v>
      </c>
      <c r="H25" t="s">
        <v>12</v>
      </c>
      <c r="I25" t="s">
        <v>13</v>
      </c>
      <c r="J25">
        <v>5.4000000000000003E-3</v>
      </c>
      <c r="K25">
        <v>7.9299999999999995E-3</v>
      </c>
      <c r="T25" s="3"/>
      <c r="Y25" s="3">
        <f t="shared" si="5"/>
        <v>-0.55241842766520777</v>
      </c>
    </row>
    <row r="26" spans="1:25">
      <c r="A26" t="s">
        <v>12</v>
      </c>
      <c r="B26" t="s">
        <v>13</v>
      </c>
      <c r="C26">
        <v>5.9909999999999998E-3</v>
      </c>
      <c r="D26">
        <v>8.3379999999999999E-3</v>
      </c>
      <c r="H26" t="s">
        <v>12</v>
      </c>
      <c r="I26" t="s">
        <v>13</v>
      </c>
      <c r="J26">
        <v>5.4000000000000003E-3</v>
      </c>
      <c r="K26">
        <v>7.9729999999999992E-3</v>
      </c>
      <c r="T26" s="3"/>
      <c r="X26" s="7"/>
      <c r="Y26" s="3">
        <f t="shared" si="5"/>
        <v>0.21684540936437369</v>
      </c>
    </row>
    <row r="27" spans="1:25">
      <c r="A27" t="s">
        <v>12</v>
      </c>
      <c r="B27" t="s">
        <v>13</v>
      </c>
      <c r="C27">
        <v>5.9909999999999998E-3</v>
      </c>
      <c r="D27">
        <v>8.3079999999999994E-3</v>
      </c>
      <c r="H27" t="s">
        <v>12</v>
      </c>
      <c r="I27" t="s">
        <v>13</v>
      </c>
      <c r="J27">
        <v>5.4000000000000003E-3</v>
      </c>
      <c r="K27">
        <v>8.4729999999999996E-3</v>
      </c>
      <c r="T27" s="3"/>
      <c r="X27" s="7"/>
      <c r="Y27" s="3">
        <f t="shared" si="5"/>
        <v>0.43229166666666663</v>
      </c>
    </row>
    <row r="28" spans="1:25">
      <c r="A28" t="s">
        <v>12</v>
      </c>
      <c r="B28" t="s">
        <v>13</v>
      </c>
      <c r="C28">
        <v>5.9909999999999998E-3</v>
      </c>
      <c r="D28">
        <v>8.3289999999999996E-3</v>
      </c>
      <c r="H28" t="s">
        <v>12</v>
      </c>
      <c r="I28" t="s">
        <v>13</v>
      </c>
      <c r="J28">
        <v>5.4000000000000003E-3</v>
      </c>
      <c r="K28">
        <v>7.731E-3</v>
      </c>
      <c r="T28" s="3"/>
      <c r="X28" s="7"/>
      <c r="Y28" s="3">
        <f t="shared" si="5"/>
        <v>-0.38519458639975546</v>
      </c>
    </row>
    <row r="29" spans="1:25">
      <c r="A29" t="s">
        <v>12</v>
      </c>
      <c r="B29" t="s">
        <v>13</v>
      </c>
      <c r="C29">
        <v>5.9909999999999998E-3</v>
      </c>
      <c r="D29">
        <v>8.3899999999999999E-3</v>
      </c>
      <c r="H29" t="s">
        <v>12</v>
      </c>
      <c r="I29" t="s">
        <v>13</v>
      </c>
      <c r="J29">
        <v>5.4000000000000003E-3</v>
      </c>
      <c r="K29">
        <v>8.0059999999999992E-3</v>
      </c>
      <c r="T29" s="3"/>
      <c r="X29" s="8"/>
      <c r="Y29" s="3">
        <f t="shared" si="5"/>
        <v>-0.40115537717734395</v>
      </c>
    </row>
    <row r="30" spans="1:25">
      <c r="A30" t="s">
        <v>12</v>
      </c>
      <c r="B30" t="s">
        <v>13</v>
      </c>
      <c r="C30">
        <v>5.9909999999999998E-3</v>
      </c>
      <c r="D30">
        <v>8.3739999999999995E-3</v>
      </c>
      <c r="H30" t="s">
        <v>12</v>
      </c>
      <c r="I30" t="s">
        <v>13</v>
      </c>
      <c r="J30">
        <v>5.4000000000000003E-3</v>
      </c>
      <c r="K30">
        <v>7.9729999999999992E-3</v>
      </c>
      <c r="T30" s="3"/>
      <c r="Y30" s="3">
        <f t="shared" si="5"/>
        <v>-0.41596742241664625</v>
      </c>
    </row>
    <row r="31" spans="1:25">
      <c r="A31" t="s">
        <v>15</v>
      </c>
      <c r="B31" t="s">
        <v>12</v>
      </c>
      <c r="C31">
        <v>1.4238000000000001E-2</v>
      </c>
      <c r="D31">
        <v>3.5972999999999998E-2</v>
      </c>
      <c r="E31">
        <f t="shared" ref="E31" si="10">AVERAGE(D31:D40)</f>
        <v>3.4455500000000007E-2</v>
      </c>
      <c r="H31" t="s">
        <v>15</v>
      </c>
      <c r="I31" t="s">
        <v>12</v>
      </c>
      <c r="J31">
        <v>1.448E-2</v>
      </c>
      <c r="K31">
        <v>3.1574999999999999E-2</v>
      </c>
      <c r="L31">
        <f t="shared" ref="L31" si="11">AVERAGE(K31:K40)</f>
        <v>3.0375900000000001E-2</v>
      </c>
      <c r="T31" s="3"/>
      <c r="Y31" s="3">
        <f t="shared" si="5"/>
        <v>-0.39533145978817896</v>
      </c>
    </row>
    <row r="32" spans="1:25">
      <c r="A32" t="s">
        <v>15</v>
      </c>
      <c r="B32" t="s">
        <v>12</v>
      </c>
      <c r="C32">
        <v>1.4238000000000001E-2</v>
      </c>
      <c r="D32">
        <v>3.6180999999999998E-2</v>
      </c>
      <c r="E32">
        <f t="shared" ref="E32" si="12">_xlfn.STDEV.S(D31:D40)</f>
        <v>1.0281059446055802E-3</v>
      </c>
      <c r="H32" t="s">
        <v>15</v>
      </c>
      <c r="I32" t="s">
        <v>12</v>
      </c>
      <c r="J32">
        <v>1.448E-2</v>
      </c>
      <c r="K32">
        <v>3.1480000000000001E-2</v>
      </c>
      <c r="L32">
        <f t="shared" ref="L32" si="13">_xlfn.STDEV.S(K31:K40)</f>
        <v>8.1876227047633047E-4</v>
      </c>
      <c r="T32" s="3"/>
      <c r="Y32" s="3">
        <f t="shared" si="5"/>
        <v>-0.40411164061186361</v>
      </c>
    </row>
    <row r="33" spans="1:25">
      <c r="A33" t="s">
        <v>15</v>
      </c>
      <c r="B33" t="s">
        <v>12</v>
      </c>
      <c r="C33">
        <v>1.4238000000000001E-2</v>
      </c>
      <c r="D33">
        <v>3.3883000000000003E-2</v>
      </c>
      <c r="H33" t="s">
        <v>15</v>
      </c>
      <c r="I33" t="s">
        <v>12</v>
      </c>
      <c r="J33">
        <v>1.448E-2</v>
      </c>
      <c r="K33">
        <v>3.1133000000000001E-2</v>
      </c>
      <c r="T33" s="3"/>
      <c r="W33" s="6"/>
      <c r="X33" s="6"/>
      <c r="Y33" s="3">
        <f t="shared" si="5"/>
        <v>0.20494335736354272</v>
      </c>
    </row>
    <row r="34" spans="1:25">
      <c r="A34" t="s">
        <v>15</v>
      </c>
      <c r="B34" t="s">
        <v>12</v>
      </c>
      <c r="C34">
        <v>1.4238000000000001E-2</v>
      </c>
      <c r="D34">
        <v>3.3392999999999999E-2</v>
      </c>
      <c r="H34" t="s">
        <v>15</v>
      </c>
      <c r="I34" t="s">
        <v>12</v>
      </c>
      <c r="J34">
        <v>1.448E-2</v>
      </c>
      <c r="K34">
        <v>3.0648999999999999E-2</v>
      </c>
      <c r="X34" s="6"/>
    </row>
    <row r="35" spans="1:25">
      <c r="A35" t="s">
        <v>15</v>
      </c>
      <c r="B35" t="s">
        <v>12</v>
      </c>
      <c r="C35">
        <v>1.4238000000000001E-2</v>
      </c>
      <c r="D35">
        <v>3.4026000000000001E-2</v>
      </c>
      <c r="H35" t="s">
        <v>15</v>
      </c>
      <c r="I35" t="s">
        <v>12</v>
      </c>
      <c r="J35">
        <v>1.448E-2</v>
      </c>
      <c r="K35">
        <v>3.0209E-2</v>
      </c>
      <c r="Y35" s="3">
        <f>AVERAGE(Y13:Y33)</f>
        <v>-0.24009737905334802</v>
      </c>
    </row>
    <row r="36" spans="1:25">
      <c r="A36" t="s">
        <v>15</v>
      </c>
      <c r="B36" t="s">
        <v>12</v>
      </c>
      <c r="C36">
        <v>1.4238000000000001E-2</v>
      </c>
      <c r="D36">
        <v>3.4759999999999999E-2</v>
      </c>
      <c r="H36" t="s">
        <v>15</v>
      </c>
      <c r="I36" t="s">
        <v>12</v>
      </c>
      <c r="J36">
        <v>1.448E-2</v>
      </c>
      <c r="K36">
        <v>2.9366E-2</v>
      </c>
    </row>
    <row r="37" spans="1:25">
      <c r="A37" t="s">
        <v>15</v>
      </c>
      <c r="B37" t="s">
        <v>12</v>
      </c>
      <c r="C37">
        <v>1.4238000000000001E-2</v>
      </c>
      <c r="D37">
        <v>3.4644000000000001E-2</v>
      </c>
      <c r="H37" t="s">
        <v>15</v>
      </c>
      <c r="I37" t="s">
        <v>12</v>
      </c>
      <c r="J37">
        <v>1.448E-2</v>
      </c>
      <c r="K37">
        <v>3.0450999999999999E-2</v>
      </c>
    </row>
    <row r="38" spans="1:25">
      <c r="A38" t="s">
        <v>15</v>
      </c>
      <c r="B38" t="s">
        <v>12</v>
      </c>
      <c r="C38">
        <v>1.4238000000000001E-2</v>
      </c>
      <c r="D38">
        <v>3.4909000000000003E-2</v>
      </c>
      <c r="H38" t="s">
        <v>15</v>
      </c>
      <c r="I38" t="s">
        <v>12</v>
      </c>
      <c r="J38">
        <v>1.448E-2</v>
      </c>
      <c r="K38">
        <v>2.9531999999999999E-2</v>
      </c>
    </row>
    <row r="39" spans="1:25">
      <c r="A39" t="s">
        <v>15</v>
      </c>
      <c r="B39" t="s">
        <v>12</v>
      </c>
      <c r="C39">
        <v>1.4238000000000001E-2</v>
      </c>
      <c r="D39">
        <v>3.3392999999999999E-2</v>
      </c>
      <c r="H39" t="s">
        <v>15</v>
      </c>
      <c r="I39" t="s">
        <v>12</v>
      </c>
      <c r="J39">
        <v>1.448E-2</v>
      </c>
      <c r="K39">
        <v>2.9673999999999999E-2</v>
      </c>
    </row>
    <row r="40" spans="1:25">
      <c r="A40" t="s">
        <v>15</v>
      </c>
      <c r="B40" t="s">
        <v>12</v>
      </c>
      <c r="C40">
        <v>1.4238000000000001E-2</v>
      </c>
      <c r="D40">
        <v>3.3392999999999999E-2</v>
      </c>
      <c r="H40" t="s">
        <v>15</v>
      </c>
      <c r="I40" t="s">
        <v>12</v>
      </c>
      <c r="J40">
        <v>1.448E-2</v>
      </c>
      <c r="K40">
        <v>2.9690000000000001E-2</v>
      </c>
    </row>
    <row r="41" spans="1:25">
      <c r="A41" t="s">
        <v>15</v>
      </c>
      <c r="B41" t="s">
        <v>15</v>
      </c>
      <c r="C41">
        <v>1.6837000000000001E-2</v>
      </c>
      <c r="D41">
        <v>3.5979999999999998E-2</v>
      </c>
      <c r="E41">
        <f t="shared" ref="E41" si="14">AVERAGE(D41:D50)</f>
        <v>3.5042399999999994E-2</v>
      </c>
      <c r="H41" t="s">
        <v>15</v>
      </c>
      <c r="I41" t="s">
        <v>15</v>
      </c>
      <c r="J41">
        <v>1.6433E-2</v>
      </c>
      <c r="K41">
        <v>2.9753999999999999E-2</v>
      </c>
      <c r="L41">
        <f t="shared" ref="L41" si="15">AVERAGE(K41:K50)</f>
        <v>2.9871699999999994E-2</v>
      </c>
    </row>
    <row r="42" spans="1:25">
      <c r="A42" t="s">
        <v>15</v>
      </c>
      <c r="B42" t="s">
        <v>15</v>
      </c>
      <c r="C42">
        <v>1.6837000000000001E-2</v>
      </c>
      <c r="D42">
        <v>3.5521999999999998E-2</v>
      </c>
      <c r="E42">
        <f t="shared" ref="E42" si="16">_xlfn.STDEV.S(D41:D50)</f>
        <v>1.3599665191957235E-3</v>
      </c>
      <c r="H42" t="s">
        <v>15</v>
      </c>
      <c r="I42" t="s">
        <v>15</v>
      </c>
      <c r="J42">
        <v>1.6433E-2</v>
      </c>
      <c r="K42">
        <v>3.0112E-2</v>
      </c>
      <c r="L42">
        <f t="shared" ref="L42" si="17">_xlfn.STDEV.S(K41:K50)</f>
        <v>1.73998754784816E-4</v>
      </c>
    </row>
    <row r="43" spans="1:25">
      <c r="A43" t="s">
        <v>15</v>
      </c>
      <c r="B43" t="s">
        <v>15</v>
      </c>
      <c r="C43">
        <v>1.6837000000000001E-2</v>
      </c>
      <c r="D43">
        <v>3.4313000000000003E-2</v>
      </c>
      <c r="H43" t="s">
        <v>15</v>
      </c>
      <c r="I43" t="s">
        <v>15</v>
      </c>
      <c r="J43">
        <v>1.6433E-2</v>
      </c>
      <c r="K43">
        <v>2.9916999999999999E-2</v>
      </c>
    </row>
    <row r="44" spans="1:25">
      <c r="A44" t="s">
        <v>15</v>
      </c>
      <c r="B44" t="s">
        <v>15</v>
      </c>
      <c r="C44">
        <v>1.6837000000000001E-2</v>
      </c>
      <c r="D44">
        <v>3.3618000000000002E-2</v>
      </c>
      <c r="H44" t="s">
        <v>15</v>
      </c>
      <c r="I44" t="s">
        <v>15</v>
      </c>
      <c r="J44">
        <v>1.6433E-2</v>
      </c>
      <c r="K44">
        <v>2.9808999999999999E-2</v>
      </c>
    </row>
    <row r="45" spans="1:25">
      <c r="A45" t="s">
        <v>15</v>
      </c>
      <c r="B45" t="s">
        <v>15</v>
      </c>
      <c r="C45">
        <v>1.6837000000000001E-2</v>
      </c>
      <c r="D45">
        <v>3.4632000000000003E-2</v>
      </c>
      <c r="H45" t="s">
        <v>15</v>
      </c>
      <c r="I45" t="s">
        <v>15</v>
      </c>
      <c r="J45">
        <v>1.6433E-2</v>
      </c>
      <c r="K45">
        <v>2.9772E-2</v>
      </c>
    </row>
    <row r="46" spans="1:25">
      <c r="A46" t="s">
        <v>15</v>
      </c>
      <c r="B46" t="s">
        <v>15</v>
      </c>
      <c r="C46">
        <v>1.6837000000000001E-2</v>
      </c>
      <c r="D46">
        <v>3.4203999999999998E-2</v>
      </c>
      <c r="H46" t="s">
        <v>15</v>
      </c>
      <c r="I46" t="s">
        <v>15</v>
      </c>
      <c r="J46">
        <v>1.6433E-2</v>
      </c>
      <c r="K46">
        <v>3.0162999999999999E-2</v>
      </c>
    </row>
    <row r="47" spans="1:25">
      <c r="A47" t="s">
        <v>15</v>
      </c>
      <c r="B47" t="s">
        <v>15</v>
      </c>
      <c r="C47">
        <v>1.6837000000000001E-2</v>
      </c>
      <c r="D47">
        <v>3.3618000000000002E-2</v>
      </c>
      <c r="H47" t="s">
        <v>15</v>
      </c>
      <c r="I47" t="s">
        <v>15</v>
      </c>
      <c r="J47">
        <v>1.6433E-2</v>
      </c>
      <c r="K47">
        <v>2.9982000000000002E-2</v>
      </c>
    </row>
    <row r="48" spans="1:25">
      <c r="A48" t="s">
        <v>15</v>
      </c>
      <c r="B48" t="s">
        <v>15</v>
      </c>
      <c r="C48">
        <v>1.6837000000000001E-2</v>
      </c>
      <c r="D48">
        <v>3.4155999999999999E-2</v>
      </c>
      <c r="H48" t="s">
        <v>15</v>
      </c>
      <c r="I48" t="s">
        <v>15</v>
      </c>
      <c r="J48">
        <v>1.6433E-2</v>
      </c>
      <c r="K48">
        <v>2.9614000000000001E-2</v>
      </c>
    </row>
    <row r="49" spans="1:12">
      <c r="A49" t="s">
        <v>15</v>
      </c>
      <c r="B49" t="s">
        <v>15</v>
      </c>
      <c r="C49">
        <v>1.6837000000000001E-2</v>
      </c>
      <c r="D49">
        <v>3.7365000000000002E-2</v>
      </c>
      <c r="H49" t="s">
        <v>15</v>
      </c>
      <c r="I49" t="s">
        <v>15</v>
      </c>
      <c r="J49">
        <v>1.6433E-2</v>
      </c>
      <c r="K49">
        <v>2.9725000000000001E-2</v>
      </c>
    </row>
    <row r="50" spans="1:12">
      <c r="A50" t="s">
        <v>15</v>
      </c>
      <c r="B50" t="s">
        <v>15</v>
      </c>
      <c r="C50">
        <v>1.6837000000000001E-2</v>
      </c>
      <c r="D50">
        <v>3.7016E-2</v>
      </c>
      <c r="H50" t="s">
        <v>15</v>
      </c>
      <c r="I50" t="s">
        <v>15</v>
      </c>
      <c r="J50">
        <v>1.6433E-2</v>
      </c>
      <c r="K50">
        <v>2.9869E-2</v>
      </c>
    </row>
    <row r="51" spans="1:12">
      <c r="A51" t="s">
        <v>15</v>
      </c>
      <c r="B51" t="s">
        <v>14</v>
      </c>
      <c r="C51">
        <v>8.94E-3</v>
      </c>
      <c r="D51">
        <v>3.5255000000000002E-2</v>
      </c>
      <c r="E51">
        <f t="shared" ref="E51" si="18">AVERAGE(D51:D60)</f>
        <v>3.54936E-2</v>
      </c>
      <c r="H51" t="s">
        <v>15</v>
      </c>
      <c r="I51" t="s">
        <v>14</v>
      </c>
      <c r="J51">
        <v>8.7250000000000001E-3</v>
      </c>
      <c r="K51">
        <v>3.0145000000000002E-2</v>
      </c>
      <c r="L51">
        <f t="shared" ref="L51" si="19">AVERAGE(K51:K60)</f>
        <v>2.97649E-2</v>
      </c>
    </row>
    <row r="52" spans="1:12">
      <c r="A52" t="s">
        <v>15</v>
      </c>
      <c r="B52" t="s">
        <v>14</v>
      </c>
      <c r="C52">
        <v>8.94E-3</v>
      </c>
      <c r="D52">
        <v>3.5255000000000002E-2</v>
      </c>
      <c r="E52">
        <f t="shared" ref="E52" si="20">_xlfn.STDEV.S(D51:D60)</f>
        <v>1.0611287700683023E-3</v>
      </c>
      <c r="H52" t="s">
        <v>15</v>
      </c>
      <c r="I52" t="s">
        <v>14</v>
      </c>
      <c r="J52">
        <v>8.7250000000000001E-3</v>
      </c>
      <c r="K52">
        <v>2.9451999999999999E-2</v>
      </c>
      <c r="L52">
        <f t="shared" ref="L52" si="21">_xlfn.STDEV.S(K51:K60)</f>
        <v>2.4548249541577442E-4</v>
      </c>
    </row>
    <row r="53" spans="1:12">
      <c r="A53" t="s">
        <v>15</v>
      </c>
      <c r="B53" t="s">
        <v>14</v>
      </c>
      <c r="C53">
        <v>8.94E-3</v>
      </c>
      <c r="D53">
        <v>3.5448E-2</v>
      </c>
      <c r="H53" t="s">
        <v>15</v>
      </c>
      <c r="I53" t="s">
        <v>14</v>
      </c>
      <c r="J53">
        <v>8.7250000000000001E-3</v>
      </c>
      <c r="K53">
        <v>2.9895999999999999E-2</v>
      </c>
    </row>
    <row r="54" spans="1:12">
      <c r="A54" t="s">
        <v>15</v>
      </c>
      <c r="B54" t="s">
        <v>14</v>
      </c>
      <c r="C54">
        <v>8.94E-3</v>
      </c>
      <c r="D54">
        <v>3.644E-2</v>
      </c>
      <c r="H54" t="s">
        <v>15</v>
      </c>
      <c r="I54" t="s">
        <v>14</v>
      </c>
      <c r="J54">
        <v>8.7250000000000001E-3</v>
      </c>
      <c r="K54">
        <v>2.9796E-2</v>
      </c>
    </row>
    <row r="55" spans="1:12">
      <c r="A55" t="s">
        <v>15</v>
      </c>
      <c r="B55" t="s">
        <v>14</v>
      </c>
      <c r="C55">
        <v>8.94E-3</v>
      </c>
      <c r="D55">
        <v>3.6325000000000003E-2</v>
      </c>
      <c r="H55" t="s">
        <v>15</v>
      </c>
      <c r="I55" t="s">
        <v>14</v>
      </c>
      <c r="J55">
        <v>8.7250000000000001E-3</v>
      </c>
      <c r="K55">
        <v>3.0168E-2</v>
      </c>
    </row>
    <row r="56" spans="1:12">
      <c r="A56" t="s">
        <v>15</v>
      </c>
      <c r="B56" t="s">
        <v>14</v>
      </c>
      <c r="C56">
        <v>8.94E-3</v>
      </c>
      <c r="D56">
        <v>3.6366999999999997E-2</v>
      </c>
      <c r="H56" t="s">
        <v>15</v>
      </c>
      <c r="I56" t="s">
        <v>14</v>
      </c>
      <c r="J56">
        <v>8.7250000000000001E-3</v>
      </c>
      <c r="K56">
        <v>2.9557E-2</v>
      </c>
    </row>
    <row r="57" spans="1:12">
      <c r="A57" t="s">
        <v>15</v>
      </c>
      <c r="B57" t="s">
        <v>14</v>
      </c>
      <c r="C57">
        <v>8.94E-3</v>
      </c>
      <c r="D57">
        <v>3.5255000000000002E-2</v>
      </c>
      <c r="H57" t="s">
        <v>15</v>
      </c>
      <c r="I57" t="s">
        <v>14</v>
      </c>
      <c r="J57">
        <v>8.7250000000000001E-3</v>
      </c>
      <c r="K57">
        <v>2.9711000000000001E-2</v>
      </c>
    </row>
    <row r="58" spans="1:12">
      <c r="A58" t="s">
        <v>15</v>
      </c>
      <c r="B58" t="s">
        <v>14</v>
      </c>
      <c r="C58">
        <v>8.94E-3</v>
      </c>
      <c r="D58">
        <v>3.4398999999999999E-2</v>
      </c>
      <c r="H58" t="s">
        <v>15</v>
      </c>
      <c r="I58" t="s">
        <v>14</v>
      </c>
      <c r="J58">
        <v>8.7250000000000001E-3</v>
      </c>
      <c r="K58">
        <v>2.9760000000000002E-2</v>
      </c>
    </row>
    <row r="59" spans="1:12">
      <c r="A59" t="s">
        <v>15</v>
      </c>
      <c r="B59" t="s">
        <v>14</v>
      </c>
      <c r="C59">
        <v>8.94E-3</v>
      </c>
      <c r="D59">
        <v>3.6842E-2</v>
      </c>
      <c r="H59" t="s">
        <v>15</v>
      </c>
      <c r="I59" t="s">
        <v>14</v>
      </c>
      <c r="J59">
        <v>8.7250000000000001E-3</v>
      </c>
      <c r="K59">
        <v>2.9638000000000001E-2</v>
      </c>
    </row>
    <row r="60" spans="1:12">
      <c r="A60" t="s">
        <v>15</v>
      </c>
      <c r="B60" t="s">
        <v>14</v>
      </c>
      <c r="C60">
        <v>8.94E-3</v>
      </c>
      <c r="D60">
        <v>3.3349999999999998E-2</v>
      </c>
      <c r="H60" t="s">
        <v>15</v>
      </c>
      <c r="I60" t="s">
        <v>14</v>
      </c>
      <c r="J60">
        <v>8.7250000000000001E-3</v>
      </c>
      <c r="K60">
        <v>2.9526E-2</v>
      </c>
    </row>
    <row r="61" spans="1:12">
      <c r="A61" t="s">
        <v>15</v>
      </c>
      <c r="B61" t="s">
        <v>13</v>
      </c>
      <c r="C61">
        <v>8.4259999999999995E-3</v>
      </c>
      <c r="D61">
        <v>3.4113999999999998E-2</v>
      </c>
      <c r="E61">
        <f t="shared" ref="E61" si="22">AVERAGE(D61:D70)</f>
        <v>3.3661599999999993E-2</v>
      </c>
      <c r="H61" t="s">
        <v>15</v>
      </c>
      <c r="I61" t="s">
        <v>13</v>
      </c>
      <c r="J61">
        <v>8.3280000000000003E-3</v>
      </c>
      <c r="K61">
        <v>3.0870999999999999E-2</v>
      </c>
      <c r="L61">
        <f t="shared" ref="L61" si="23">AVERAGE(K61:K70)</f>
        <v>3.0196299999999999E-2</v>
      </c>
    </row>
    <row r="62" spans="1:12">
      <c r="A62" t="s">
        <v>15</v>
      </c>
      <c r="B62" t="s">
        <v>13</v>
      </c>
      <c r="C62">
        <v>8.4259999999999995E-3</v>
      </c>
      <c r="D62">
        <v>3.4367000000000002E-2</v>
      </c>
      <c r="E62">
        <f t="shared" ref="E62" si="24">_xlfn.STDEV.S(D61:D70)</f>
        <v>6.3543811657784698E-4</v>
      </c>
      <c r="H62" t="s">
        <v>15</v>
      </c>
      <c r="I62" t="s">
        <v>13</v>
      </c>
      <c r="J62">
        <v>8.3280000000000003E-3</v>
      </c>
      <c r="K62">
        <v>3.0695E-2</v>
      </c>
      <c r="L62">
        <f t="shared" ref="L62" si="25">_xlfn.STDEV.S(K61:K70)</f>
        <v>4.7854247460387447E-4</v>
      </c>
    </row>
    <row r="63" spans="1:12">
      <c r="A63" t="s">
        <v>15</v>
      </c>
      <c r="B63" t="s">
        <v>13</v>
      </c>
      <c r="C63">
        <v>8.4259999999999995E-3</v>
      </c>
      <c r="D63">
        <v>3.3398999999999998E-2</v>
      </c>
      <c r="H63" t="s">
        <v>15</v>
      </c>
      <c r="I63" t="s">
        <v>13</v>
      </c>
      <c r="J63">
        <v>8.3280000000000003E-3</v>
      </c>
      <c r="K63">
        <v>3.0564999999999998E-2</v>
      </c>
    </row>
    <row r="64" spans="1:12">
      <c r="A64" t="s">
        <v>15</v>
      </c>
      <c r="B64" t="s">
        <v>13</v>
      </c>
      <c r="C64">
        <v>8.4259999999999995E-3</v>
      </c>
      <c r="D64">
        <v>3.3079999999999998E-2</v>
      </c>
      <c r="H64" t="s">
        <v>15</v>
      </c>
      <c r="I64" t="s">
        <v>13</v>
      </c>
      <c r="J64">
        <v>8.3280000000000003E-3</v>
      </c>
      <c r="K64">
        <v>2.9777000000000001E-2</v>
      </c>
    </row>
    <row r="65" spans="1:12">
      <c r="A65" t="s">
        <v>15</v>
      </c>
      <c r="B65" t="s">
        <v>13</v>
      </c>
      <c r="C65">
        <v>8.4259999999999995E-3</v>
      </c>
      <c r="D65">
        <v>3.3000000000000002E-2</v>
      </c>
      <c r="H65" t="s">
        <v>15</v>
      </c>
      <c r="I65" t="s">
        <v>13</v>
      </c>
      <c r="J65">
        <v>8.3280000000000003E-3</v>
      </c>
      <c r="K65">
        <v>3.0162999999999999E-2</v>
      </c>
    </row>
    <row r="66" spans="1:12">
      <c r="A66" t="s">
        <v>15</v>
      </c>
      <c r="B66" t="s">
        <v>13</v>
      </c>
      <c r="C66">
        <v>8.4259999999999995E-3</v>
      </c>
      <c r="D66">
        <v>3.2793999999999997E-2</v>
      </c>
      <c r="H66" t="s">
        <v>15</v>
      </c>
      <c r="I66" t="s">
        <v>13</v>
      </c>
      <c r="J66">
        <v>8.3280000000000003E-3</v>
      </c>
      <c r="K66">
        <v>2.9744E-2</v>
      </c>
    </row>
    <row r="67" spans="1:12">
      <c r="A67" t="s">
        <v>15</v>
      </c>
      <c r="B67" t="s">
        <v>13</v>
      </c>
      <c r="C67">
        <v>8.4259999999999995E-3</v>
      </c>
      <c r="D67">
        <v>3.3154999999999997E-2</v>
      </c>
      <c r="H67" t="s">
        <v>15</v>
      </c>
      <c r="I67" t="s">
        <v>13</v>
      </c>
      <c r="J67">
        <v>8.3280000000000003E-3</v>
      </c>
      <c r="K67">
        <v>3.0778E-2</v>
      </c>
    </row>
    <row r="68" spans="1:12">
      <c r="A68" t="s">
        <v>15</v>
      </c>
      <c r="B68" t="s">
        <v>13</v>
      </c>
      <c r="C68">
        <v>8.4259999999999995E-3</v>
      </c>
      <c r="D68">
        <v>3.4113999999999998E-2</v>
      </c>
      <c r="H68" t="s">
        <v>15</v>
      </c>
      <c r="I68" t="s">
        <v>13</v>
      </c>
      <c r="J68">
        <v>8.3280000000000003E-3</v>
      </c>
      <c r="K68">
        <v>2.9746999999999999E-2</v>
      </c>
    </row>
    <row r="69" spans="1:12">
      <c r="A69" t="s">
        <v>15</v>
      </c>
      <c r="B69" t="s">
        <v>13</v>
      </c>
      <c r="C69">
        <v>8.4259999999999995E-3</v>
      </c>
      <c r="D69">
        <v>3.4113999999999998E-2</v>
      </c>
      <c r="H69" t="s">
        <v>15</v>
      </c>
      <c r="I69" t="s">
        <v>13</v>
      </c>
      <c r="J69">
        <v>8.3280000000000003E-3</v>
      </c>
      <c r="K69">
        <v>2.9770999999999999E-2</v>
      </c>
    </row>
    <row r="70" spans="1:12">
      <c r="A70" t="s">
        <v>15</v>
      </c>
      <c r="B70" t="s">
        <v>13</v>
      </c>
      <c r="C70">
        <v>8.4259999999999995E-3</v>
      </c>
      <c r="D70">
        <v>3.4479000000000003E-2</v>
      </c>
      <c r="H70" t="s">
        <v>15</v>
      </c>
      <c r="I70" t="s">
        <v>13</v>
      </c>
      <c r="J70">
        <v>8.3280000000000003E-3</v>
      </c>
      <c r="K70">
        <v>2.9852E-2</v>
      </c>
    </row>
    <row r="71" spans="1:12">
      <c r="A71" t="s">
        <v>17</v>
      </c>
      <c r="B71" t="s">
        <v>12</v>
      </c>
      <c r="C71">
        <v>0.147254</v>
      </c>
      <c r="D71">
        <v>1.0826709999999999</v>
      </c>
      <c r="E71">
        <f t="shared" ref="E71" si="26">AVERAGE(D71:D80)</f>
        <v>1.0791569999999999</v>
      </c>
      <c r="H71" t="s">
        <v>17</v>
      </c>
      <c r="I71" t="s">
        <v>12</v>
      </c>
      <c r="J71">
        <v>0.143706</v>
      </c>
      <c r="K71">
        <v>0.47878700000000002</v>
      </c>
      <c r="L71">
        <f t="shared" ref="L71" si="27">AVERAGE(K71:K80)</f>
        <v>0.48815030000000004</v>
      </c>
    </row>
    <row r="72" spans="1:12">
      <c r="A72" t="s">
        <v>17</v>
      </c>
      <c r="B72" t="s">
        <v>12</v>
      </c>
      <c r="C72">
        <v>0.147254</v>
      </c>
      <c r="D72">
        <v>1.0887629999999999</v>
      </c>
      <c r="E72">
        <f t="shared" ref="E72" si="28">_xlfn.STDEV.S(D71:D80)</f>
        <v>7.4121072127522119E-3</v>
      </c>
      <c r="H72" t="s">
        <v>17</v>
      </c>
      <c r="I72" t="s">
        <v>12</v>
      </c>
      <c r="J72">
        <v>0.143706</v>
      </c>
      <c r="K72">
        <v>0.48214899999999999</v>
      </c>
      <c r="L72">
        <f t="shared" ref="L72" si="29">_xlfn.STDEV.S(K71:K80)</f>
        <v>1.4719693520737594E-2</v>
      </c>
    </row>
    <row r="73" spans="1:12">
      <c r="A73" t="s">
        <v>17</v>
      </c>
      <c r="B73" t="s">
        <v>12</v>
      </c>
      <c r="C73">
        <v>0.147254</v>
      </c>
      <c r="D73">
        <v>1.0841190000000001</v>
      </c>
      <c r="H73" t="s">
        <v>17</v>
      </c>
      <c r="I73" t="s">
        <v>12</v>
      </c>
      <c r="J73">
        <v>0.143706</v>
      </c>
      <c r="K73">
        <v>0.48942799999999997</v>
      </c>
    </row>
    <row r="74" spans="1:12">
      <c r="A74" t="s">
        <v>17</v>
      </c>
      <c r="B74" t="s">
        <v>12</v>
      </c>
      <c r="C74">
        <v>0.147254</v>
      </c>
      <c r="D74">
        <v>1.071842</v>
      </c>
      <c r="H74" t="s">
        <v>17</v>
      </c>
      <c r="I74" t="s">
        <v>12</v>
      </c>
      <c r="J74">
        <v>0.143706</v>
      </c>
      <c r="K74">
        <v>0.47860999999999998</v>
      </c>
    </row>
    <row r="75" spans="1:12">
      <c r="A75" t="s">
        <v>17</v>
      </c>
      <c r="B75" t="s">
        <v>12</v>
      </c>
      <c r="C75">
        <v>0.147254</v>
      </c>
      <c r="D75">
        <v>1.0767009999999999</v>
      </c>
      <c r="H75" t="s">
        <v>17</v>
      </c>
      <c r="I75" t="s">
        <v>12</v>
      </c>
      <c r="J75">
        <v>0.143706</v>
      </c>
      <c r="K75">
        <v>0.477993</v>
      </c>
    </row>
    <row r="76" spans="1:12">
      <c r="A76" t="s">
        <v>17</v>
      </c>
      <c r="B76" t="s">
        <v>12</v>
      </c>
      <c r="C76">
        <v>0.147254</v>
      </c>
      <c r="D76">
        <v>1.0725579999999999</v>
      </c>
      <c r="H76" t="s">
        <v>17</v>
      </c>
      <c r="I76" t="s">
        <v>12</v>
      </c>
      <c r="J76">
        <v>0.143706</v>
      </c>
      <c r="K76">
        <v>0.47573100000000001</v>
      </c>
    </row>
    <row r="77" spans="1:12">
      <c r="A77" t="s">
        <v>17</v>
      </c>
      <c r="B77" t="s">
        <v>12</v>
      </c>
      <c r="C77">
        <v>0.147254</v>
      </c>
      <c r="D77">
        <v>1.0767990000000001</v>
      </c>
      <c r="H77" t="s">
        <v>17</v>
      </c>
      <c r="I77" t="s">
        <v>12</v>
      </c>
      <c r="J77">
        <v>0.143706</v>
      </c>
      <c r="K77">
        <v>0.475497</v>
      </c>
    </row>
    <row r="78" spans="1:12">
      <c r="A78" t="s">
        <v>17</v>
      </c>
      <c r="B78" t="s">
        <v>12</v>
      </c>
      <c r="C78">
        <v>0.147254</v>
      </c>
      <c r="D78">
        <v>1.0710109999999999</v>
      </c>
      <c r="H78" t="s">
        <v>17</v>
      </c>
      <c r="I78" t="s">
        <v>12</v>
      </c>
      <c r="J78">
        <v>0.143706</v>
      </c>
      <c r="K78">
        <v>0.50276200000000004</v>
      </c>
    </row>
    <row r="79" spans="1:12">
      <c r="A79" t="s">
        <v>17</v>
      </c>
      <c r="B79" t="s">
        <v>12</v>
      </c>
      <c r="C79">
        <v>0.147254</v>
      </c>
      <c r="D79">
        <v>1.074848</v>
      </c>
      <c r="H79" t="s">
        <v>17</v>
      </c>
      <c r="I79" t="s">
        <v>12</v>
      </c>
      <c r="J79">
        <v>0.143706</v>
      </c>
      <c r="K79">
        <v>0.51814199999999999</v>
      </c>
    </row>
    <row r="80" spans="1:12">
      <c r="A80" t="s">
        <v>17</v>
      </c>
      <c r="B80" t="s">
        <v>12</v>
      </c>
      <c r="C80">
        <v>0.147254</v>
      </c>
      <c r="D80">
        <v>1.092258</v>
      </c>
      <c r="H80" t="s">
        <v>17</v>
      </c>
      <c r="I80" t="s">
        <v>12</v>
      </c>
      <c r="J80">
        <v>0.143706</v>
      </c>
      <c r="K80">
        <v>0.50240399999999996</v>
      </c>
    </row>
    <row r="81" spans="1:12">
      <c r="A81" t="s">
        <v>17</v>
      </c>
      <c r="B81" t="s">
        <v>15</v>
      </c>
      <c r="C81">
        <v>0.15118100000000001</v>
      </c>
      <c r="D81">
        <v>1.0888249999999999</v>
      </c>
      <c r="E81">
        <f t="shared" ref="E81" si="30">AVERAGE(D81:D90)</f>
        <v>1.0810096</v>
      </c>
      <c r="H81" t="s">
        <v>17</v>
      </c>
      <c r="I81" t="s">
        <v>15</v>
      </c>
      <c r="J81">
        <v>0.157917</v>
      </c>
      <c r="K81">
        <v>0.52436499999999997</v>
      </c>
      <c r="L81">
        <f t="shared" ref="L81" si="31">AVERAGE(K81:K90)</f>
        <v>0.50151230000000013</v>
      </c>
    </row>
    <row r="82" spans="1:12">
      <c r="A82" t="s">
        <v>17</v>
      </c>
      <c r="B82" t="s">
        <v>15</v>
      </c>
      <c r="C82">
        <v>0.15118100000000001</v>
      </c>
      <c r="D82">
        <v>1.090001</v>
      </c>
      <c r="E82">
        <f t="shared" ref="E82" si="32">_xlfn.STDEV.S(D81:D90)</f>
        <v>5.8974055915386164E-3</v>
      </c>
      <c r="H82" t="s">
        <v>17</v>
      </c>
      <c r="I82" t="s">
        <v>15</v>
      </c>
      <c r="J82">
        <v>0.157917</v>
      </c>
      <c r="K82">
        <v>0.51573999999999998</v>
      </c>
      <c r="L82">
        <f t="shared" ref="L82" si="33">_xlfn.STDEV.S(K81:K90)</f>
        <v>1.8090491462214177E-2</v>
      </c>
    </row>
    <row r="83" spans="1:12">
      <c r="A83" t="s">
        <v>17</v>
      </c>
      <c r="B83" t="s">
        <v>15</v>
      </c>
      <c r="C83">
        <v>0.15118100000000001</v>
      </c>
      <c r="D83">
        <v>1.080014</v>
      </c>
      <c r="H83" t="s">
        <v>17</v>
      </c>
      <c r="I83" t="s">
        <v>15</v>
      </c>
      <c r="J83">
        <v>0.157917</v>
      </c>
      <c r="K83">
        <v>0.48239500000000002</v>
      </c>
    </row>
    <row r="84" spans="1:12">
      <c r="A84" t="s">
        <v>17</v>
      </c>
      <c r="B84" t="s">
        <v>15</v>
      </c>
      <c r="C84">
        <v>0.15118100000000001</v>
      </c>
      <c r="D84">
        <v>1.0729059999999999</v>
      </c>
      <c r="H84" t="s">
        <v>17</v>
      </c>
      <c r="I84" t="s">
        <v>15</v>
      </c>
      <c r="J84">
        <v>0.157917</v>
      </c>
      <c r="K84">
        <v>0.47883799999999999</v>
      </c>
    </row>
    <row r="85" spans="1:12">
      <c r="A85" t="s">
        <v>17</v>
      </c>
      <c r="B85" t="s">
        <v>15</v>
      </c>
      <c r="C85">
        <v>0.15118100000000001</v>
      </c>
      <c r="D85">
        <v>1.075048</v>
      </c>
      <c r="H85" t="s">
        <v>17</v>
      </c>
      <c r="I85" t="s">
        <v>15</v>
      </c>
      <c r="J85">
        <v>0.157917</v>
      </c>
      <c r="K85">
        <v>0.48115200000000002</v>
      </c>
    </row>
    <row r="86" spans="1:12">
      <c r="A86" t="s">
        <v>17</v>
      </c>
      <c r="B86" t="s">
        <v>15</v>
      </c>
      <c r="C86">
        <v>0.15118100000000001</v>
      </c>
      <c r="D86">
        <v>1.0845899999999999</v>
      </c>
      <c r="H86" t="s">
        <v>17</v>
      </c>
      <c r="I86" t="s">
        <v>15</v>
      </c>
      <c r="J86">
        <v>0.157917</v>
      </c>
      <c r="K86">
        <v>0.49525400000000003</v>
      </c>
    </row>
    <row r="87" spans="1:12">
      <c r="A87" t="s">
        <v>17</v>
      </c>
      <c r="B87" t="s">
        <v>15</v>
      </c>
      <c r="C87">
        <v>0.15118100000000001</v>
      </c>
      <c r="D87">
        <v>1.0741480000000001</v>
      </c>
      <c r="H87" t="s">
        <v>17</v>
      </c>
      <c r="I87" t="s">
        <v>15</v>
      </c>
      <c r="J87">
        <v>0.157917</v>
      </c>
      <c r="K87">
        <v>0.51207499999999995</v>
      </c>
    </row>
    <row r="88" spans="1:12">
      <c r="A88" t="s">
        <v>17</v>
      </c>
      <c r="B88" t="s">
        <v>15</v>
      </c>
      <c r="C88">
        <v>0.15118100000000001</v>
      </c>
      <c r="D88">
        <v>1.079291</v>
      </c>
      <c r="H88" t="s">
        <v>17</v>
      </c>
      <c r="I88" t="s">
        <v>15</v>
      </c>
      <c r="J88">
        <v>0.157917</v>
      </c>
      <c r="K88">
        <v>0.49125099999999999</v>
      </c>
    </row>
    <row r="89" spans="1:12">
      <c r="A89" t="s">
        <v>17</v>
      </c>
      <c r="B89" t="s">
        <v>15</v>
      </c>
      <c r="C89">
        <v>0.15118100000000001</v>
      </c>
      <c r="D89">
        <v>1.082028</v>
      </c>
      <c r="H89" t="s">
        <v>17</v>
      </c>
      <c r="I89" t="s">
        <v>15</v>
      </c>
      <c r="J89">
        <v>0.157917</v>
      </c>
      <c r="K89">
        <v>0.507301</v>
      </c>
    </row>
    <row r="90" spans="1:12">
      <c r="A90" t="s">
        <v>17</v>
      </c>
      <c r="B90" t="s">
        <v>15</v>
      </c>
      <c r="C90">
        <v>0.15118100000000001</v>
      </c>
      <c r="D90">
        <v>1.083245</v>
      </c>
      <c r="H90" t="s">
        <v>17</v>
      </c>
      <c r="I90" t="s">
        <v>15</v>
      </c>
      <c r="J90">
        <v>0.157917</v>
      </c>
      <c r="K90">
        <v>0.526752</v>
      </c>
    </row>
    <row r="91" spans="1:12">
      <c r="A91" t="s">
        <v>17</v>
      </c>
      <c r="B91" t="s">
        <v>17</v>
      </c>
      <c r="C91">
        <v>0.2787</v>
      </c>
      <c r="D91">
        <v>1.0773280000000001</v>
      </c>
      <c r="E91">
        <f t="shared" ref="E91" si="34">AVERAGE(D91:D100)</f>
        <v>1.0742022</v>
      </c>
      <c r="H91" t="s">
        <v>17</v>
      </c>
      <c r="I91" t="s">
        <v>17</v>
      </c>
      <c r="J91">
        <v>0.30547400000000002</v>
      </c>
      <c r="K91">
        <v>0.495502</v>
      </c>
      <c r="L91">
        <f t="shared" ref="L91" si="35">AVERAGE(K91:K100)</f>
        <v>0.48307109999999998</v>
      </c>
    </row>
    <row r="92" spans="1:12">
      <c r="A92" t="s">
        <v>17</v>
      </c>
      <c r="B92" t="s">
        <v>17</v>
      </c>
      <c r="C92">
        <v>0.2787</v>
      </c>
      <c r="D92">
        <v>1.07541</v>
      </c>
      <c r="E92">
        <f t="shared" ref="E92" si="36">_xlfn.STDEV.S(D91:D100)</f>
        <v>8.1340638579030598E-3</v>
      </c>
      <c r="H92" t="s">
        <v>17</v>
      </c>
      <c r="I92" t="s">
        <v>17</v>
      </c>
      <c r="J92">
        <v>0.30547400000000002</v>
      </c>
      <c r="K92">
        <v>0.48404199999999997</v>
      </c>
      <c r="L92">
        <f t="shared" ref="L92" si="37">_xlfn.STDEV.S(K91:K100)</f>
        <v>6.8135613538165369E-3</v>
      </c>
    </row>
    <row r="93" spans="1:12">
      <c r="A93" t="s">
        <v>17</v>
      </c>
      <c r="B93" t="s">
        <v>17</v>
      </c>
      <c r="C93">
        <v>0.2787</v>
      </c>
      <c r="D93">
        <v>1.074098</v>
      </c>
      <c r="H93" t="s">
        <v>17</v>
      </c>
      <c r="I93" t="s">
        <v>17</v>
      </c>
      <c r="J93">
        <v>0.30547400000000002</v>
      </c>
      <c r="K93">
        <v>0.48263699999999998</v>
      </c>
    </row>
    <row r="94" spans="1:12">
      <c r="A94" t="s">
        <v>17</v>
      </c>
      <c r="B94" t="s">
        <v>17</v>
      </c>
      <c r="C94">
        <v>0.2787</v>
      </c>
      <c r="D94">
        <v>1.085496</v>
      </c>
      <c r="H94" t="s">
        <v>17</v>
      </c>
      <c r="I94" t="s">
        <v>17</v>
      </c>
      <c r="J94">
        <v>0.30547400000000002</v>
      </c>
      <c r="K94">
        <v>0.49540299999999998</v>
      </c>
    </row>
    <row r="95" spans="1:12">
      <c r="A95" t="s">
        <v>17</v>
      </c>
      <c r="B95" t="s">
        <v>17</v>
      </c>
      <c r="C95">
        <v>0.2787</v>
      </c>
      <c r="D95">
        <v>1.0689219999999999</v>
      </c>
      <c r="H95" t="s">
        <v>17</v>
      </c>
      <c r="I95" t="s">
        <v>17</v>
      </c>
      <c r="J95">
        <v>0.30547400000000002</v>
      </c>
      <c r="K95">
        <v>0.47888399999999998</v>
      </c>
    </row>
    <row r="96" spans="1:12">
      <c r="A96" t="s">
        <v>17</v>
      </c>
      <c r="B96" t="s">
        <v>17</v>
      </c>
      <c r="C96">
        <v>0.2787</v>
      </c>
      <c r="D96">
        <v>1.064276</v>
      </c>
      <c r="H96" t="s">
        <v>17</v>
      </c>
      <c r="I96" t="s">
        <v>17</v>
      </c>
      <c r="J96">
        <v>0.30547400000000002</v>
      </c>
      <c r="K96">
        <v>0.47975800000000002</v>
      </c>
    </row>
    <row r="97" spans="1:12">
      <c r="A97" t="s">
        <v>17</v>
      </c>
      <c r="B97" t="s">
        <v>17</v>
      </c>
      <c r="C97">
        <v>0.2787</v>
      </c>
      <c r="D97">
        <v>1.063121</v>
      </c>
      <c r="H97" t="s">
        <v>17</v>
      </c>
      <c r="I97" t="s">
        <v>17</v>
      </c>
      <c r="J97">
        <v>0.30547400000000002</v>
      </c>
      <c r="K97">
        <v>0.477877</v>
      </c>
    </row>
    <row r="98" spans="1:12">
      <c r="A98" t="s">
        <v>17</v>
      </c>
      <c r="B98" t="s">
        <v>17</v>
      </c>
      <c r="C98">
        <v>0.2787</v>
      </c>
      <c r="D98">
        <v>1.0882620000000001</v>
      </c>
      <c r="H98" t="s">
        <v>17</v>
      </c>
      <c r="I98" t="s">
        <v>17</v>
      </c>
      <c r="J98">
        <v>0.30547400000000002</v>
      </c>
      <c r="K98">
        <v>0.47924299999999997</v>
      </c>
    </row>
    <row r="99" spans="1:12">
      <c r="A99" t="s">
        <v>17</v>
      </c>
      <c r="B99" t="s">
        <v>17</v>
      </c>
      <c r="C99">
        <v>0.2787</v>
      </c>
      <c r="D99">
        <v>1.0740320000000001</v>
      </c>
      <c r="H99" t="s">
        <v>17</v>
      </c>
      <c r="I99" t="s">
        <v>17</v>
      </c>
      <c r="J99">
        <v>0.30547400000000002</v>
      </c>
      <c r="K99">
        <v>0.47783799999999998</v>
      </c>
    </row>
    <row r="100" spans="1:12">
      <c r="A100" t="s">
        <v>17</v>
      </c>
      <c r="B100" t="s">
        <v>17</v>
      </c>
      <c r="C100">
        <v>0.2787</v>
      </c>
      <c r="D100">
        <v>1.0710770000000001</v>
      </c>
      <c r="H100" t="s">
        <v>17</v>
      </c>
      <c r="I100" t="s">
        <v>17</v>
      </c>
      <c r="J100">
        <v>0.30547400000000002</v>
      </c>
      <c r="K100">
        <v>0.47952699999999998</v>
      </c>
    </row>
    <row r="101" spans="1:12">
      <c r="A101" t="s">
        <v>17</v>
      </c>
      <c r="B101" t="s">
        <v>14</v>
      </c>
      <c r="C101">
        <v>0.14008899999999999</v>
      </c>
      <c r="D101">
        <v>1.0682050000000001</v>
      </c>
      <c r="E101">
        <f t="shared" ref="E101" si="38">AVERAGE(D101:D110)</f>
        <v>1.0685841</v>
      </c>
      <c r="H101" t="s">
        <v>17</v>
      </c>
      <c r="I101" t="s">
        <v>14</v>
      </c>
      <c r="J101">
        <v>0.14258000000000001</v>
      </c>
      <c r="K101">
        <v>0.48896600000000001</v>
      </c>
      <c r="L101">
        <f t="shared" ref="L101" si="39">AVERAGE(K101:K110)</f>
        <v>0.48026089999999994</v>
      </c>
    </row>
    <row r="102" spans="1:12">
      <c r="A102" t="s">
        <v>17</v>
      </c>
      <c r="B102" t="s">
        <v>14</v>
      </c>
      <c r="C102">
        <v>0.14008899999999999</v>
      </c>
      <c r="D102">
        <v>1.0674539999999999</v>
      </c>
      <c r="E102">
        <f t="shared" ref="E102" si="40">_xlfn.STDEV.S(D101:D110)</f>
        <v>5.3650731267668589E-3</v>
      </c>
      <c r="H102" t="s">
        <v>17</v>
      </c>
      <c r="I102" t="s">
        <v>14</v>
      </c>
      <c r="J102">
        <v>0.14258000000000001</v>
      </c>
      <c r="K102">
        <v>0.48178500000000002</v>
      </c>
      <c r="L102">
        <f t="shared" ref="L102" si="41">_xlfn.STDEV.S(K101:K110)</f>
        <v>3.8223558892971302E-3</v>
      </c>
    </row>
    <row r="103" spans="1:12">
      <c r="A103" t="s">
        <v>17</v>
      </c>
      <c r="B103" t="s">
        <v>14</v>
      </c>
      <c r="C103">
        <v>0.14008899999999999</v>
      </c>
      <c r="D103">
        <v>1.0619879999999999</v>
      </c>
      <c r="H103" t="s">
        <v>17</v>
      </c>
      <c r="I103" t="s">
        <v>14</v>
      </c>
      <c r="J103">
        <v>0.14258000000000001</v>
      </c>
      <c r="K103">
        <v>0.47871000000000002</v>
      </c>
    </row>
    <row r="104" spans="1:12">
      <c r="A104" t="s">
        <v>17</v>
      </c>
      <c r="B104" t="s">
        <v>14</v>
      </c>
      <c r="C104">
        <v>0.14008899999999999</v>
      </c>
      <c r="D104">
        <v>1.067404</v>
      </c>
      <c r="H104" t="s">
        <v>17</v>
      </c>
      <c r="I104" t="s">
        <v>14</v>
      </c>
      <c r="J104">
        <v>0.14258000000000001</v>
      </c>
      <c r="K104">
        <v>0.482848</v>
      </c>
    </row>
    <row r="105" spans="1:12">
      <c r="A105" t="s">
        <v>17</v>
      </c>
      <c r="B105" t="s">
        <v>14</v>
      </c>
      <c r="C105">
        <v>0.14008899999999999</v>
      </c>
      <c r="D105">
        <v>1.063736</v>
      </c>
      <c r="H105" t="s">
        <v>17</v>
      </c>
      <c r="I105" t="s">
        <v>14</v>
      </c>
      <c r="J105">
        <v>0.14258000000000001</v>
      </c>
      <c r="K105">
        <v>0.47914200000000001</v>
      </c>
    </row>
    <row r="106" spans="1:12">
      <c r="A106" t="s">
        <v>17</v>
      </c>
      <c r="B106" t="s">
        <v>14</v>
      </c>
      <c r="C106">
        <v>0.14008899999999999</v>
      </c>
      <c r="D106">
        <v>1.068865</v>
      </c>
      <c r="H106" t="s">
        <v>17</v>
      </c>
      <c r="I106" t="s">
        <v>14</v>
      </c>
      <c r="J106">
        <v>0.14258000000000001</v>
      </c>
      <c r="K106">
        <v>0.47836099999999998</v>
      </c>
    </row>
    <row r="107" spans="1:12">
      <c r="A107" t="s">
        <v>17</v>
      </c>
      <c r="B107" t="s">
        <v>14</v>
      </c>
      <c r="C107">
        <v>0.14008899999999999</v>
      </c>
      <c r="D107">
        <v>1.0761210000000001</v>
      </c>
      <c r="H107" t="s">
        <v>17</v>
      </c>
      <c r="I107" t="s">
        <v>14</v>
      </c>
      <c r="J107">
        <v>0.14258000000000001</v>
      </c>
      <c r="K107">
        <v>0.47768100000000002</v>
      </c>
    </row>
    <row r="108" spans="1:12">
      <c r="A108" t="s">
        <v>17</v>
      </c>
      <c r="B108" t="s">
        <v>14</v>
      </c>
      <c r="C108">
        <v>0.14008899999999999</v>
      </c>
      <c r="D108">
        <v>1.066192</v>
      </c>
      <c r="H108" t="s">
        <v>17</v>
      </c>
      <c r="I108" t="s">
        <v>14</v>
      </c>
      <c r="J108">
        <v>0.14258000000000001</v>
      </c>
      <c r="K108">
        <v>0.474551</v>
      </c>
    </row>
    <row r="109" spans="1:12">
      <c r="A109" t="s">
        <v>17</v>
      </c>
      <c r="B109" t="s">
        <v>14</v>
      </c>
      <c r="C109">
        <v>0.14008899999999999</v>
      </c>
      <c r="D109">
        <v>1.0795980000000001</v>
      </c>
      <c r="H109" t="s">
        <v>17</v>
      </c>
      <c r="I109" t="s">
        <v>14</v>
      </c>
      <c r="J109">
        <v>0.14258000000000001</v>
      </c>
      <c r="K109">
        <v>0.480576</v>
      </c>
    </row>
    <row r="110" spans="1:12">
      <c r="A110" t="s">
        <v>17</v>
      </c>
      <c r="B110" t="s">
        <v>14</v>
      </c>
      <c r="C110">
        <v>0.14008899999999999</v>
      </c>
      <c r="D110">
        <v>1.0662780000000001</v>
      </c>
      <c r="H110" t="s">
        <v>17</v>
      </c>
      <c r="I110" t="s">
        <v>14</v>
      </c>
      <c r="J110">
        <v>0.14258000000000001</v>
      </c>
      <c r="K110">
        <v>0.479989</v>
      </c>
    </row>
    <row r="111" spans="1:12">
      <c r="A111" t="s">
        <v>17</v>
      </c>
      <c r="B111" t="s">
        <v>16</v>
      </c>
      <c r="C111">
        <v>0.24368699999999999</v>
      </c>
      <c r="D111">
        <v>1.082422</v>
      </c>
      <c r="E111">
        <f t="shared" ref="E111" si="42">AVERAGE(D111:D120)</f>
        <v>1.0696755000000002</v>
      </c>
      <c r="H111" t="s">
        <v>17</v>
      </c>
      <c r="I111" t="s">
        <v>16</v>
      </c>
      <c r="J111">
        <v>0.247615</v>
      </c>
      <c r="K111">
        <v>0.48629499999999998</v>
      </c>
      <c r="L111">
        <f t="shared" ref="L111" si="43">AVERAGE(K111:K120)</f>
        <v>0.48538340000000002</v>
      </c>
    </row>
    <row r="112" spans="1:12">
      <c r="A112" t="s">
        <v>17</v>
      </c>
      <c r="B112" t="s">
        <v>16</v>
      </c>
      <c r="C112">
        <v>0.24368699999999999</v>
      </c>
      <c r="D112">
        <v>1.0747880000000001</v>
      </c>
      <c r="E112">
        <f t="shared" ref="E112" si="44">_xlfn.STDEV.S(D111:D120)</f>
        <v>5.9587471324842418E-3</v>
      </c>
      <c r="H112" t="s">
        <v>17</v>
      </c>
      <c r="I112" t="s">
        <v>16</v>
      </c>
      <c r="J112">
        <v>0.247615</v>
      </c>
      <c r="K112">
        <v>0.483626</v>
      </c>
      <c r="L112">
        <f t="shared" ref="L112" si="45">_xlfn.STDEV.S(K111:K120)</f>
        <v>4.5775111918062144E-3</v>
      </c>
    </row>
    <row r="113" spans="1:12">
      <c r="A113" t="s">
        <v>17</v>
      </c>
      <c r="B113" t="s">
        <v>16</v>
      </c>
      <c r="C113">
        <v>0.24368699999999999</v>
      </c>
      <c r="D113">
        <v>1.065769</v>
      </c>
      <c r="H113" t="s">
        <v>17</v>
      </c>
      <c r="I113" t="s">
        <v>16</v>
      </c>
      <c r="J113">
        <v>0.247615</v>
      </c>
      <c r="K113">
        <v>0.478883</v>
      </c>
    </row>
    <row r="114" spans="1:12">
      <c r="A114" t="s">
        <v>17</v>
      </c>
      <c r="B114" t="s">
        <v>16</v>
      </c>
      <c r="C114">
        <v>0.24368699999999999</v>
      </c>
      <c r="D114">
        <v>1.0643339999999999</v>
      </c>
      <c r="H114" t="s">
        <v>17</v>
      </c>
      <c r="I114" t="s">
        <v>16</v>
      </c>
      <c r="J114">
        <v>0.247615</v>
      </c>
      <c r="K114">
        <v>0.48136299999999999</v>
      </c>
    </row>
    <row r="115" spans="1:12">
      <c r="A115" t="s">
        <v>17</v>
      </c>
      <c r="B115" t="s">
        <v>16</v>
      </c>
      <c r="C115">
        <v>0.24368699999999999</v>
      </c>
      <c r="D115">
        <v>1.0707249999999999</v>
      </c>
      <c r="H115" t="s">
        <v>17</v>
      </c>
      <c r="I115" t="s">
        <v>16</v>
      </c>
      <c r="J115">
        <v>0.247615</v>
      </c>
      <c r="K115">
        <v>0.48016500000000001</v>
      </c>
    </row>
    <row r="116" spans="1:12">
      <c r="A116" t="s">
        <v>17</v>
      </c>
      <c r="B116" t="s">
        <v>16</v>
      </c>
      <c r="C116">
        <v>0.24368699999999999</v>
      </c>
      <c r="D116">
        <v>1.0640229999999999</v>
      </c>
      <c r="H116" t="s">
        <v>17</v>
      </c>
      <c r="I116" t="s">
        <v>16</v>
      </c>
      <c r="J116">
        <v>0.247615</v>
      </c>
      <c r="K116">
        <v>0.48427500000000001</v>
      </c>
    </row>
    <row r="117" spans="1:12">
      <c r="A117" t="s">
        <v>17</v>
      </c>
      <c r="B117" t="s">
        <v>16</v>
      </c>
      <c r="C117">
        <v>0.24368699999999999</v>
      </c>
      <c r="D117">
        <v>1.0653060000000001</v>
      </c>
      <c r="H117" t="s">
        <v>17</v>
      </c>
      <c r="I117" t="s">
        <v>16</v>
      </c>
      <c r="J117">
        <v>0.247615</v>
      </c>
      <c r="K117">
        <v>0.48683900000000002</v>
      </c>
    </row>
    <row r="118" spans="1:12">
      <c r="A118" t="s">
        <v>17</v>
      </c>
      <c r="B118" t="s">
        <v>16</v>
      </c>
      <c r="C118">
        <v>0.24368699999999999</v>
      </c>
      <c r="D118">
        <v>1.0649679999999999</v>
      </c>
      <c r="H118" t="s">
        <v>17</v>
      </c>
      <c r="I118" t="s">
        <v>16</v>
      </c>
      <c r="J118">
        <v>0.247615</v>
      </c>
      <c r="K118">
        <v>0.49229400000000001</v>
      </c>
    </row>
    <row r="119" spans="1:12">
      <c r="A119" t="s">
        <v>17</v>
      </c>
      <c r="B119" t="s">
        <v>16</v>
      </c>
      <c r="C119">
        <v>0.24368699999999999</v>
      </c>
      <c r="D119">
        <v>1.072255</v>
      </c>
      <c r="H119" t="s">
        <v>17</v>
      </c>
      <c r="I119" t="s">
        <v>16</v>
      </c>
      <c r="J119">
        <v>0.247615</v>
      </c>
      <c r="K119">
        <v>0.488562</v>
      </c>
    </row>
    <row r="120" spans="1:12">
      <c r="A120" t="s">
        <v>17</v>
      </c>
      <c r="B120" t="s">
        <v>16</v>
      </c>
      <c r="C120">
        <v>0.24368699999999999</v>
      </c>
      <c r="D120">
        <v>1.072165</v>
      </c>
      <c r="H120" t="s">
        <v>17</v>
      </c>
      <c r="I120" t="s">
        <v>16</v>
      </c>
      <c r="J120">
        <v>0.247615</v>
      </c>
      <c r="K120">
        <v>0.49153200000000002</v>
      </c>
    </row>
    <row r="121" spans="1:12">
      <c r="A121" t="s">
        <v>17</v>
      </c>
      <c r="B121" t="s">
        <v>13</v>
      </c>
      <c r="C121">
        <v>0.13910600000000001</v>
      </c>
      <c r="D121">
        <v>1.0711200000000001</v>
      </c>
      <c r="E121">
        <f t="shared" ref="E121" si="46">AVERAGE(D121:D130)</f>
        <v>1.0755025</v>
      </c>
      <c r="H121" t="s">
        <v>17</v>
      </c>
      <c r="I121" t="s">
        <v>13</v>
      </c>
      <c r="J121">
        <v>0.142313</v>
      </c>
      <c r="K121">
        <v>0.50227100000000002</v>
      </c>
      <c r="L121">
        <f t="shared" ref="L121" si="47">AVERAGE(K121:K130)</f>
        <v>0.4813751</v>
      </c>
    </row>
    <row r="122" spans="1:12">
      <c r="A122" t="s">
        <v>17</v>
      </c>
      <c r="B122" t="s">
        <v>13</v>
      </c>
      <c r="C122">
        <v>0.13910600000000001</v>
      </c>
      <c r="D122">
        <v>1.0708789999999999</v>
      </c>
      <c r="E122">
        <f t="shared" ref="E122" si="48">_xlfn.STDEV.S(D121:D130)</f>
        <v>6.4704457213806332E-3</v>
      </c>
      <c r="H122" t="s">
        <v>17</v>
      </c>
      <c r="I122" t="s">
        <v>13</v>
      </c>
      <c r="J122">
        <v>0.142313</v>
      </c>
      <c r="K122">
        <v>0.49033199999999999</v>
      </c>
      <c r="L122">
        <f t="shared" ref="L122" si="49">_xlfn.STDEV.S(K121:K130)</f>
        <v>8.687098101974761E-3</v>
      </c>
    </row>
    <row r="123" spans="1:12">
      <c r="A123" t="s">
        <v>17</v>
      </c>
      <c r="B123" t="s">
        <v>13</v>
      </c>
      <c r="C123">
        <v>0.13910600000000001</v>
      </c>
      <c r="D123">
        <v>1.076203</v>
      </c>
      <c r="H123" t="s">
        <v>17</v>
      </c>
      <c r="I123" t="s">
        <v>13</v>
      </c>
      <c r="J123">
        <v>0.142313</v>
      </c>
      <c r="K123">
        <v>0.481908</v>
      </c>
    </row>
    <row r="124" spans="1:12">
      <c r="A124" t="s">
        <v>17</v>
      </c>
      <c r="B124" t="s">
        <v>13</v>
      </c>
      <c r="C124">
        <v>0.13910600000000001</v>
      </c>
      <c r="D124">
        <v>1.069831</v>
      </c>
      <c r="H124" t="s">
        <v>17</v>
      </c>
      <c r="I124" t="s">
        <v>13</v>
      </c>
      <c r="J124">
        <v>0.142313</v>
      </c>
      <c r="K124">
        <v>0.479769</v>
      </c>
    </row>
    <row r="125" spans="1:12">
      <c r="A125" t="s">
        <v>17</v>
      </c>
      <c r="B125" t="s">
        <v>13</v>
      </c>
      <c r="C125">
        <v>0.13910600000000001</v>
      </c>
      <c r="D125">
        <v>1.0845119999999999</v>
      </c>
      <c r="H125" t="s">
        <v>17</v>
      </c>
      <c r="I125" t="s">
        <v>13</v>
      </c>
      <c r="J125">
        <v>0.142313</v>
      </c>
      <c r="K125">
        <v>0.47699599999999998</v>
      </c>
    </row>
    <row r="126" spans="1:12">
      <c r="A126" t="s">
        <v>17</v>
      </c>
      <c r="B126" t="s">
        <v>13</v>
      </c>
      <c r="C126">
        <v>0.13910600000000001</v>
      </c>
      <c r="D126">
        <v>1.0757950000000001</v>
      </c>
      <c r="H126" t="s">
        <v>17</v>
      </c>
      <c r="I126" t="s">
        <v>13</v>
      </c>
      <c r="J126">
        <v>0.142313</v>
      </c>
      <c r="K126">
        <v>0.48032599999999998</v>
      </c>
    </row>
    <row r="127" spans="1:12">
      <c r="A127" t="s">
        <v>17</v>
      </c>
      <c r="B127" t="s">
        <v>13</v>
      </c>
      <c r="C127">
        <v>0.13910600000000001</v>
      </c>
      <c r="D127">
        <v>1.0825579999999999</v>
      </c>
      <c r="H127" t="s">
        <v>17</v>
      </c>
      <c r="I127" t="s">
        <v>13</v>
      </c>
      <c r="J127">
        <v>0.142313</v>
      </c>
      <c r="K127">
        <v>0.47473900000000002</v>
      </c>
    </row>
    <row r="128" spans="1:12">
      <c r="A128" t="s">
        <v>17</v>
      </c>
      <c r="B128" t="s">
        <v>13</v>
      </c>
      <c r="C128">
        <v>0.13910600000000001</v>
      </c>
      <c r="D128">
        <v>1.0770500000000001</v>
      </c>
      <c r="H128" t="s">
        <v>17</v>
      </c>
      <c r="I128" t="s">
        <v>13</v>
      </c>
      <c r="J128">
        <v>0.142313</v>
      </c>
      <c r="K128">
        <v>0.47498499999999999</v>
      </c>
    </row>
    <row r="129" spans="1:12">
      <c r="A129" t="s">
        <v>17</v>
      </c>
      <c r="B129" t="s">
        <v>13</v>
      </c>
      <c r="C129">
        <v>0.13910600000000001</v>
      </c>
      <c r="D129">
        <v>1.064527</v>
      </c>
      <c r="H129" t="s">
        <v>17</v>
      </c>
      <c r="I129" t="s">
        <v>13</v>
      </c>
      <c r="J129">
        <v>0.142313</v>
      </c>
      <c r="K129">
        <v>0.47550199999999998</v>
      </c>
    </row>
    <row r="130" spans="1:12">
      <c r="A130" t="s">
        <v>17</v>
      </c>
      <c r="B130" t="s">
        <v>13</v>
      </c>
      <c r="C130">
        <v>0.13910600000000001</v>
      </c>
      <c r="D130">
        <v>1.0825499999999999</v>
      </c>
      <c r="H130" t="s">
        <v>17</v>
      </c>
      <c r="I130" t="s">
        <v>13</v>
      </c>
      <c r="J130">
        <v>0.142313</v>
      </c>
      <c r="K130">
        <v>0.47692299999999999</v>
      </c>
    </row>
    <row r="131" spans="1:12">
      <c r="A131" t="s">
        <v>14</v>
      </c>
      <c r="B131" t="s">
        <v>14</v>
      </c>
      <c r="C131">
        <v>8.6700000000000004E-4</v>
      </c>
      <c r="D131">
        <v>3.8699999999999997E-4</v>
      </c>
      <c r="E131">
        <f t="shared" ref="E131" si="50">AVERAGE(D131:D140)</f>
        <v>3.8230000000000002E-4</v>
      </c>
      <c r="H131" t="s">
        <v>14</v>
      </c>
      <c r="I131" t="s">
        <v>14</v>
      </c>
      <c r="J131">
        <v>8.8099999999999995E-4</v>
      </c>
      <c r="K131">
        <v>4.6099999999999998E-4</v>
      </c>
      <c r="L131">
        <f t="shared" ref="L131" si="51">AVERAGE(K131:K140)</f>
        <v>4.6520000000000009E-4</v>
      </c>
    </row>
    <row r="132" spans="1:12">
      <c r="A132" t="s">
        <v>14</v>
      </c>
      <c r="B132" t="s">
        <v>14</v>
      </c>
      <c r="C132">
        <v>8.6700000000000004E-4</v>
      </c>
      <c r="D132">
        <v>3.77E-4</v>
      </c>
      <c r="E132">
        <f t="shared" ref="E132" si="52">_xlfn.STDEV.S(D131:D140)</f>
        <v>7.3037281195595213E-6</v>
      </c>
      <c r="H132" t="s">
        <v>14</v>
      </c>
      <c r="I132" t="s">
        <v>14</v>
      </c>
      <c r="J132">
        <v>8.8099999999999995E-4</v>
      </c>
      <c r="K132">
        <v>4.6799999999999999E-4</v>
      </c>
      <c r="L132">
        <f t="shared" ref="L132" si="53">_xlfn.STDEV.S(K131:K140)</f>
        <v>1.0108302418199507E-5</v>
      </c>
    </row>
    <row r="133" spans="1:12">
      <c r="A133" t="s">
        <v>14</v>
      </c>
      <c r="B133" t="s">
        <v>14</v>
      </c>
      <c r="C133">
        <v>8.6700000000000004E-4</v>
      </c>
      <c r="D133">
        <v>3.9500000000000001E-4</v>
      </c>
      <c r="H133" t="s">
        <v>14</v>
      </c>
      <c r="I133" t="s">
        <v>14</v>
      </c>
      <c r="J133">
        <v>8.8099999999999995E-4</v>
      </c>
      <c r="K133">
        <v>4.5899999999999999E-4</v>
      </c>
    </row>
    <row r="134" spans="1:12">
      <c r="A134" t="s">
        <v>14</v>
      </c>
      <c r="B134" t="s">
        <v>14</v>
      </c>
      <c r="C134">
        <v>8.6700000000000004E-4</v>
      </c>
      <c r="D134">
        <v>3.77E-4</v>
      </c>
      <c r="H134" t="s">
        <v>14</v>
      </c>
      <c r="I134" t="s">
        <v>14</v>
      </c>
      <c r="J134">
        <v>8.8099999999999995E-4</v>
      </c>
      <c r="K134">
        <v>4.6700000000000002E-4</v>
      </c>
    </row>
    <row r="135" spans="1:12">
      <c r="A135" t="s">
        <v>14</v>
      </c>
      <c r="B135" t="s">
        <v>14</v>
      </c>
      <c r="C135">
        <v>8.6700000000000004E-4</v>
      </c>
      <c r="D135">
        <v>3.77E-4</v>
      </c>
      <c r="H135" t="s">
        <v>14</v>
      </c>
      <c r="I135" t="s">
        <v>14</v>
      </c>
      <c r="J135">
        <v>8.8099999999999995E-4</v>
      </c>
      <c r="K135">
        <v>4.5899999999999999E-4</v>
      </c>
    </row>
    <row r="136" spans="1:12">
      <c r="A136" t="s">
        <v>14</v>
      </c>
      <c r="B136" t="s">
        <v>14</v>
      </c>
      <c r="C136">
        <v>8.6700000000000004E-4</v>
      </c>
      <c r="D136">
        <v>3.86E-4</v>
      </c>
      <c r="H136" t="s">
        <v>14</v>
      </c>
      <c r="I136" t="s">
        <v>14</v>
      </c>
      <c r="J136">
        <v>8.8099999999999995E-4</v>
      </c>
      <c r="K136">
        <v>4.9200000000000003E-4</v>
      </c>
    </row>
    <row r="137" spans="1:12">
      <c r="A137" t="s">
        <v>14</v>
      </c>
      <c r="B137" t="s">
        <v>14</v>
      </c>
      <c r="C137">
        <v>8.6700000000000004E-4</v>
      </c>
      <c r="D137">
        <v>3.77E-4</v>
      </c>
      <c r="H137" t="s">
        <v>14</v>
      </c>
      <c r="I137" t="s">
        <v>14</v>
      </c>
      <c r="J137">
        <v>8.8099999999999995E-4</v>
      </c>
      <c r="K137">
        <v>4.6000000000000001E-4</v>
      </c>
    </row>
    <row r="138" spans="1:12">
      <c r="A138" t="s">
        <v>14</v>
      </c>
      <c r="B138" t="s">
        <v>14</v>
      </c>
      <c r="C138">
        <v>8.6700000000000004E-4</v>
      </c>
      <c r="D138">
        <v>3.9300000000000001E-4</v>
      </c>
      <c r="H138" t="s">
        <v>14</v>
      </c>
      <c r="I138" t="s">
        <v>14</v>
      </c>
      <c r="J138">
        <v>8.8099999999999995E-4</v>
      </c>
      <c r="K138">
        <v>4.6700000000000002E-4</v>
      </c>
    </row>
    <row r="139" spans="1:12">
      <c r="A139" t="s">
        <v>14</v>
      </c>
      <c r="B139" t="s">
        <v>14</v>
      </c>
      <c r="C139">
        <v>8.6700000000000004E-4</v>
      </c>
      <c r="D139">
        <v>3.77E-4</v>
      </c>
      <c r="H139" t="s">
        <v>14</v>
      </c>
      <c r="I139" t="s">
        <v>14</v>
      </c>
      <c r="J139">
        <v>8.8099999999999995E-4</v>
      </c>
      <c r="K139">
        <v>4.6000000000000001E-4</v>
      </c>
    </row>
    <row r="140" spans="1:12">
      <c r="A140" t="s">
        <v>14</v>
      </c>
      <c r="B140" t="s">
        <v>14</v>
      </c>
      <c r="C140">
        <v>8.6700000000000004E-4</v>
      </c>
      <c r="D140">
        <v>3.77E-4</v>
      </c>
      <c r="H140" t="s">
        <v>14</v>
      </c>
      <c r="I140" t="s">
        <v>14</v>
      </c>
      <c r="J140">
        <v>8.8099999999999995E-4</v>
      </c>
      <c r="K140">
        <v>4.5899999999999999E-4</v>
      </c>
    </row>
    <row r="141" spans="1:12">
      <c r="A141" t="s">
        <v>14</v>
      </c>
      <c r="B141" t="s">
        <v>13</v>
      </c>
      <c r="C141">
        <v>5.3899999999999998E-4</v>
      </c>
      <c r="D141">
        <v>3.79E-4</v>
      </c>
      <c r="E141">
        <f t="shared" ref="E141" si="54">AVERAGE(D141:D150)</f>
        <v>3.8399999999999996E-4</v>
      </c>
      <c r="H141" t="s">
        <v>14</v>
      </c>
      <c r="I141" t="s">
        <v>13</v>
      </c>
      <c r="J141">
        <v>5.3499999999999999E-4</v>
      </c>
      <c r="K141">
        <v>4.5899999999999999E-4</v>
      </c>
      <c r="L141">
        <f t="shared" ref="L141" si="55">AVERAGE(K141:K150)</f>
        <v>5.4999999999999992E-4</v>
      </c>
    </row>
    <row r="142" spans="1:12">
      <c r="A142" t="s">
        <v>14</v>
      </c>
      <c r="B142" t="s">
        <v>13</v>
      </c>
      <c r="C142">
        <v>5.3899999999999998E-4</v>
      </c>
      <c r="D142">
        <v>3.8900000000000002E-4</v>
      </c>
      <c r="E142">
        <f t="shared" ref="E142" si="56">_xlfn.STDEV.S(D141:D150)</f>
        <v>8.4590516936330047E-6</v>
      </c>
      <c r="H142" t="s">
        <v>14</v>
      </c>
      <c r="I142" t="s">
        <v>13</v>
      </c>
      <c r="J142">
        <v>5.3499999999999999E-4</v>
      </c>
      <c r="K142">
        <v>4.6700000000000002E-4</v>
      </c>
      <c r="L142">
        <f t="shared" ref="L142" si="57">_xlfn.STDEV.S(K141:K150)</f>
        <v>6.8665048524623414E-5</v>
      </c>
    </row>
    <row r="143" spans="1:12">
      <c r="A143" t="s">
        <v>14</v>
      </c>
      <c r="B143" t="s">
        <v>13</v>
      </c>
      <c r="C143">
        <v>5.3899999999999998E-4</v>
      </c>
      <c r="D143">
        <v>3.7800000000000003E-4</v>
      </c>
      <c r="H143" t="s">
        <v>14</v>
      </c>
      <c r="I143" t="s">
        <v>13</v>
      </c>
      <c r="J143">
        <v>5.3499999999999999E-4</v>
      </c>
      <c r="K143">
        <v>5.2599999999999999E-4</v>
      </c>
    </row>
    <row r="144" spans="1:12">
      <c r="A144" t="s">
        <v>14</v>
      </c>
      <c r="B144" t="s">
        <v>13</v>
      </c>
      <c r="C144">
        <v>5.3899999999999998E-4</v>
      </c>
      <c r="D144">
        <v>3.7800000000000003E-4</v>
      </c>
      <c r="H144" t="s">
        <v>14</v>
      </c>
      <c r="I144" t="s">
        <v>13</v>
      </c>
      <c r="J144">
        <v>5.3499999999999999E-4</v>
      </c>
      <c r="K144">
        <v>5.2700000000000002E-4</v>
      </c>
    </row>
    <row r="145" spans="1:12">
      <c r="A145" t="s">
        <v>14</v>
      </c>
      <c r="B145" t="s">
        <v>13</v>
      </c>
      <c r="C145">
        <v>5.3899999999999998E-4</v>
      </c>
      <c r="D145">
        <v>4.0099999999999999E-4</v>
      </c>
      <c r="H145" t="s">
        <v>14</v>
      </c>
      <c r="I145" t="s">
        <v>13</v>
      </c>
      <c r="J145">
        <v>5.3499999999999999E-4</v>
      </c>
      <c r="K145">
        <v>6.3599999999999996E-4</v>
      </c>
    </row>
    <row r="146" spans="1:12">
      <c r="A146" t="s">
        <v>14</v>
      </c>
      <c r="B146" t="s">
        <v>13</v>
      </c>
      <c r="C146">
        <v>5.3899999999999998E-4</v>
      </c>
      <c r="D146">
        <v>3.7800000000000003E-4</v>
      </c>
      <c r="H146" t="s">
        <v>14</v>
      </c>
      <c r="I146" t="s">
        <v>13</v>
      </c>
      <c r="J146">
        <v>5.3499999999999999E-4</v>
      </c>
      <c r="K146">
        <v>6.5300000000000004E-4</v>
      </c>
    </row>
    <row r="147" spans="1:12">
      <c r="A147" t="s">
        <v>14</v>
      </c>
      <c r="B147" t="s">
        <v>13</v>
      </c>
      <c r="C147">
        <v>5.3899999999999998E-4</v>
      </c>
      <c r="D147">
        <v>3.9500000000000001E-4</v>
      </c>
      <c r="H147" t="s">
        <v>14</v>
      </c>
      <c r="I147" t="s">
        <v>13</v>
      </c>
      <c r="J147">
        <v>5.3499999999999999E-4</v>
      </c>
      <c r="K147">
        <v>5.8600000000000004E-4</v>
      </c>
    </row>
    <row r="148" spans="1:12">
      <c r="A148" t="s">
        <v>14</v>
      </c>
      <c r="B148" t="s">
        <v>13</v>
      </c>
      <c r="C148">
        <v>5.3899999999999998E-4</v>
      </c>
      <c r="D148">
        <v>3.7800000000000003E-4</v>
      </c>
      <c r="H148" t="s">
        <v>14</v>
      </c>
      <c r="I148" t="s">
        <v>13</v>
      </c>
      <c r="J148">
        <v>5.3499999999999999E-4</v>
      </c>
      <c r="K148">
        <v>6.1399999999999996E-4</v>
      </c>
    </row>
    <row r="149" spans="1:12">
      <c r="A149" t="s">
        <v>14</v>
      </c>
      <c r="B149" t="s">
        <v>13</v>
      </c>
      <c r="C149">
        <v>5.3899999999999998E-4</v>
      </c>
      <c r="D149">
        <v>3.7800000000000003E-4</v>
      </c>
      <c r="H149" t="s">
        <v>14</v>
      </c>
      <c r="I149" t="s">
        <v>13</v>
      </c>
      <c r="J149">
        <v>5.3499999999999999E-4</v>
      </c>
      <c r="K149">
        <v>5.31E-4</v>
      </c>
    </row>
    <row r="150" spans="1:12">
      <c r="A150" t="s">
        <v>14</v>
      </c>
      <c r="B150" t="s">
        <v>13</v>
      </c>
      <c r="C150">
        <v>5.3899999999999998E-4</v>
      </c>
      <c r="D150">
        <v>3.86E-4</v>
      </c>
      <c r="H150" t="s">
        <v>14</v>
      </c>
      <c r="I150" t="s">
        <v>13</v>
      </c>
      <c r="J150">
        <v>5.3499999999999999E-4</v>
      </c>
      <c r="K150">
        <v>5.0100000000000003E-4</v>
      </c>
    </row>
    <row r="151" spans="1:12">
      <c r="A151" t="s">
        <v>16</v>
      </c>
      <c r="B151" t="s">
        <v>12</v>
      </c>
      <c r="C151">
        <v>0.11096399999999999</v>
      </c>
      <c r="D151">
        <v>0.19369900000000001</v>
      </c>
      <c r="E151">
        <f t="shared" ref="E151" si="58">AVERAGE(D151:D160)</f>
        <v>0.1956406</v>
      </c>
      <c r="H151" t="s">
        <v>16</v>
      </c>
      <c r="I151" t="s">
        <v>12</v>
      </c>
      <c r="J151">
        <v>0.11543</v>
      </c>
      <c r="K151">
        <v>0.120118</v>
      </c>
      <c r="L151">
        <f t="shared" ref="L151" si="59">AVERAGE(K151:K160)</f>
        <v>0.1202809</v>
      </c>
    </row>
    <row r="152" spans="1:12">
      <c r="A152" t="s">
        <v>16</v>
      </c>
      <c r="B152" t="s">
        <v>12</v>
      </c>
      <c r="C152">
        <v>0.11096399999999999</v>
      </c>
      <c r="D152">
        <v>0.198046</v>
      </c>
      <c r="E152">
        <f t="shared" ref="E152" si="60">_xlfn.STDEV.S(D151:D160)</f>
        <v>3.6549365156365353E-3</v>
      </c>
      <c r="H152" t="s">
        <v>16</v>
      </c>
      <c r="I152" t="s">
        <v>12</v>
      </c>
      <c r="J152">
        <v>0.11543</v>
      </c>
      <c r="K152">
        <v>0.122389</v>
      </c>
      <c r="L152">
        <f t="shared" ref="L152" si="61">_xlfn.STDEV.S(K151:K160)</f>
        <v>1.1793541028885261E-3</v>
      </c>
    </row>
    <row r="153" spans="1:12">
      <c r="A153" t="s">
        <v>16</v>
      </c>
      <c r="B153" t="s">
        <v>12</v>
      </c>
      <c r="C153">
        <v>0.11096399999999999</v>
      </c>
      <c r="D153">
        <v>0.19669700000000001</v>
      </c>
      <c r="H153" t="s">
        <v>16</v>
      </c>
      <c r="I153" t="s">
        <v>12</v>
      </c>
      <c r="J153">
        <v>0.11543</v>
      </c>
      <c r="K153">
        <v>0.121265</v>
      </c>
    </row>
    <row r="154" spans="1:12">
      <c r="A154" t="s">
        <v>16</v>
      </c>
      <c r="B154" t="s">
        <v>12</v>
      </c>
      <c r="C154">
        <v>0.11096399999999999</v>
      </c>
      <c r="D154">
        <v>0.191715</v>
      </c>
      <c r="H154" t="s">
        <v>16</v>
      </c>
      <c r="I154" t="s">
        <v>12</v>
      </c>
      <c r="J154">
        <v>0.11543</v>
      </c>
      <c r="K154">
        <v>0.12081500000000001</v>
      </c>
    </row>
    <row r="155" spans="1:12">
      <c r="A155" t="s">
        <v>16</v>
      </c>
      <c r="B155" t="s">
        <v>12</v>
      </c>
      <c r="C155">
        <v>0.11096399999999999</v>
      </c>
      <c r="D155">
        <v>0.190416</v>
      </c>
      <c r="H155" t="s">
        <v>16</v>
      </c>
      <c r="I155" t="s">
        <v>12</v>
      </c>
      <c r="J155">
        <v>0.11543</v>
      </c>
      <c r="K155">
        <v>0.120726</v>
      </c>
    </row>
    <row r="156" spans="1:12">
      <c r="A156" t="s">
        <v>16</v>
      </c>
      <c r="B156" t="s">
        <v>12</v>
      </c>
      <c r="C156">
        <v>0.11096399999999999</v>
      </c>
      <c r="D156">
        <v>0.19639899999999999</v>
      </c>
      <c r="H156" t="s">
        <v>16</v>
      </c>
      <c r="I156" t="s">
        <v>12</v>
      </c>
      <c r="J156">
        <v>0.11543</v>
      </c>
      <c r="K156">
        <v>0.11963699999999999</v>
      </c>
    </row>
    <row r="157" spans="1:12">
      <c r="A157" t="s">
        <v>16</v>
      </c>
      <c r="B157" t="s">
        <v>12</v>
      </c>
      <c r="C157">
        <v>0.11096399999999999</v>
      </c>
      <c r="D157">
        <v>0.19881799999999999</v>
      </c>
      <c r="H157" t="s">
        <v>16</v>
      </c>
      <c r="I157" t="s">
        <v>12</v>
      </c>
      <c r="J157">
        <v>0.11543</v>
      </c>
      <c r="K157">
        <v>0.118807</v>
      </c>
    </row>
    <row r="158" spans="1:12">
      <c r="A158" t="s">
        <v>16</v>
      </c>
      <c r="B158" t="s">
        <v>12</v>
      </c>
      <c r="C158">
        <v>0.11096399999999999</v>
      </c>
      <c r="D158">
        <v>0.191384</v>
      </c>
      <c r="H158" t="s">
        <v>16</v>
      </c>
      <c r="I158" t="s">
        <v>12</v>
      </c>
      <c r="J158">
        <v>0.11543</v>
      </c>
      <c r="K158">
        <v>0.11952</v>
      </c>
    </row>
    <row r="159" spans="1:12">
      <c r="A159" t="s">
        <v>16</v>
      </c>
      <c r="B159" t="s">
        <v>12</v>
      </c>
      <c r="C159">
        <v>0.11096399999999999</v>
      </c>
      <c r="D159">
        <v>0.19782</v>
      </c>
      <c r="H159" t="s">
        <v>16</v>
      </c>
      <c r="I159" t="s">
        <v>12</v>
      </c>
      <c r="J159">
        <v>0.11543</v>
      </c>
      <c r="K159">
        <v>0.12096999999999999</v>
      </c>
    </row>
    <row r="160" spans="1:12">
      <c r="A160" t="s">
        <v>16</v>
      </c>
      <c r="B160" t="s">
        <v>12</v>
      </c>
      <c r="C160">
        <v>0.11096399999999999</v>
      </c>
      <c r="D160">
        <v>0.20141200000000001</v>
      </c>
      <c r="H160" t="s">
        <v>16</v>
      </c>
      <c r="I160" t="s">
        <v>12</v>
      </c>
      <c r="J160">
        <v>0.11543</v>
      </c>
      <c r="K160">
        <v>0.118562</v>
      </c>
    </row>
    <row r="161" spans="1:12">
      <c r="A161" t="s">
        <v>16</v>
      </c>
      <c r="B161" t="s">
        <v>15</v>
      </c>
      <c r="C161">
        <v>0.115232</v>
      </c>
      <c r="D161">
        <v>0.20464099999999999</v>
      </c>
      <c r="E161">
        <f t="shared" ref="E161" si="62">AVERAGE(D161:D170)</f>
        <v>0.20092139999999997</v>
      </c>
      <c r="H161" t="s">
        <v>16</v>
      </c>
      <c r="I161" t="s">
        <v>15</v>
      </c>
      <c r="J161">
        <v>0.114652</v>
      </c>
      <c r="K161">
        <v>0.120606</v>
      </c>
      <c r="L161">
        <f t="shared" ref="L161" si="63">AVERAGE(K161:K170)</f>
        <v>0.12032069999999999</v>
      </c>
    </row>
    <row r="162" spans="1:12">
      <c r="A162" t="s">
        <v>16</v>
      </c>
      <c r="B162" t="s">
        <v>15</v>
      </c>
      <c r="C162">
        <v>0.115232</v>
      </c>
      <c r="D162">
        <v>0.20438999999999999</v>
      </c>
      <c r="E162">
        <f t="shared" ref="E162" si="64">_xlfn.STDEV.S(D161:D170)</f>
        <v>4.4126760386665872E-3</v>
      </c>
      <c r="H162" t="s">
        <v>16</v>
      </c>
      <c r="I162" t="s">
        <v>15</v>
      </c>
      <c r="J162">
        <v>0.114652</v>
      </c>
      <c r="K162">
        <v>0.120573</v>
      </c>
      <c r="L162">
        <f t="shared" ref="L162" si="65">_xlfn.STDEV.S(K161:K170)</f>
        <v>3.6920972976826564E-3</v>
      </c>
    </row>
    <row r="163" spans="1:12">
      <c r="A163" t="s">
        <v>16</v>
      </c>
      <c r="B163" t="s">
        <v>15</v>
      </c>
      <c r="C163">
        <v>0.115232</v>
      </c>
      <c r="D163">
        <v>0.19301299999999999</v>
      </c>
      <c r="H163" t="s">
        <v>16</v>
      </c>
      <c r="I163" t="s">
        <v>15</v>
      </c>
      <c r="J163">
        <v>0.114652</v>
      </c>
      <c r="K163">
        <v>0.120846</v>
      </c>
    </row>
    <row r="164" spans="1:12">
      <c r="A164" t="s">
        <v>16</v>
      </c>
      <c r="B164" t="s">
        <v>15</v>
      </c>
      <c r="C164">
        <v>0.115232</v>
      </c>
      <c r="D164">
        <v>0.19912099999999999</v>
      </c>
      <c r="H164" t="s">
        <v>16</v>
      </c>
      <c r="I164" t="s">
        <v>15</v>
      </c>
      <c r="J164">
        <v>0.114652</v>
      </c>
      <c r="K164">
        <v>0.118216</v>
      </c>
    </row>
    <row r="165" spans="1:12">
      <c r="A165" t="s">
        <v>16</v>
      </c>
      <c r="B165" t="s">
        <v>15</v>
      </c>
      <c r="C165">
        <v>0.115232</v>
      </c>
      <c r="D165">
        <v>0.20558999999999999</v>
      </c>
      <c r="H165" t="s">
        <v>16</v>
      </c>
      <c r="I165" t="s">
        <v>15</v>
      </c>
      <c r="J165">
        <v>0.114652</v>
      </c>
      <c r="K165">
        <v>0.119031</v>
      </c>
    </row>
    <row r="166" spans="1:12">
      <c r="A166" t="s">
        <v>16</v>
      </c>
      <c r="B166" t="s">
        <v>15</v>
      </c>
      <c r="C166">
        <v>0.115232</v>
      </c>
      <c r="D166">
        <v>0.20668900000000001</v>
      </c>
      <c r="H166" t="s">
        <v>16</v>
      </c>
      <c r="I166" t="s">
        <v>15</v>
      </c>
      <c r="J166">
        <v>0.114652</v>
      </c>
      <c r="K166">
        <v>0.11771</v>
      </c>
    </row>
    <row r="167" spans="1:12">
      <c r="A167" t="s">
        <v>16</v>
      </c>
      <c r="B167" t="s">
        <v>15</v>
      </c>
      <c r="C167">
        <v>0.115232</v>
      </c>
      <c r="D167">
        <v>0.19947899999999999</v>
      </c>
      <c r="H167" t="s">
        <v>16</v>
      </c>
      <c r="I167" t="s">
        <v>15</v>
      </c>
      <c r="J167">
        <v>0.114652</v>
      </c>
      <c r="K167">
        <v>0.117622</v>
      </c>
    </row>
    <row r="168" spans="1:12">
      <c r="A168" t="s">
        <v>16</v>
      </c>
      <c r="B168" t="s">
        <v>15</v>
      </c>
      <c r="C168">
        <v>0.115232</v>
      </c>
      <c r="D168">
        <v>0.20164699999999999</v>
      </c>
      <c r="H168" t="s">
        <v>16</v>
      </c>
      <c r="I168" t="s">
        <v>15</v>
      </c>
      <c r="J168">
        <v>0.114652</v>
      </c>
      <c r="K168">
        <v>0.119436</v>
      </c>
    </row>
    <row r="169" spans="1:12">
      <c r="A169" t="s">
        <v>16</v>
      </c>
      <c r="B169" t="s">
        <v>15</v>
      </c>
      <c r="C169">
        <v>0.115232</v>
      </c>
      <c r="D169">
        <v>0.197409</v>
      </c>
      <c r="H169" t="s">
        <v>16</v>
      </c>
      <c r="I169" t="s">
        <v>15</v>
      </c>
      <c r="J169">
        <v>0.114652</v>
      </c>
      <c r="K169">
        <v>0.118885</v>
      </c>
    </row>
    <row r="170" spans="1:12">
      <c r="A170" t="s">
        <v>16</v>
      </c>
      <c r="B170" t="s">
        <v>15</v>
      </c>
      <c r="C170">
        <v>0.115232</v>
      </c>
      <c r="D170">
        <v>0.19723499999999999</v>
      </c>
      <c r="H170" t="s">
        <v>16</v>
      </c>
      <c r="I170" t="s">
        <v>15</v>
      </c>
      <c r="J170">
        <v>0.114652</v>
      </c>
      <c r="K170">
        <v>0.13028200000000001</v>
      </c>
    </row>
    <row r="171" spans="1:12">
      <c r="A171" t="s">
        <v>16</v>
      </c>
      <c r="B171" t="s">
        <v>14</v>
      </c>
      <c r="C171">
        <v>0.10472099999999999</v>
      </c>
      <c r="D171">
        <v>0.21087800000000001</v>
      </c>
      <c r="E171">
        <f t="shared" ref="E171" si="66">AVERAGE(D171:D180)</f>
        <v>0.20605579999999998</v>
      </c>
      <c r="H171" t="s">
        <v>16</v>
      </c>
      <c r="I171" t="s">
        <v>14</v>
      </c>
      <c r="J171">
        <v>0.11143</v>
      </c>
      <c r="K171">
        <v>0.119877</v>
      </c>
      <c r="L171">
        <f t="shared" ref="L171" si="67">AVERAGE(K171:K180)</f>
        <v>0.12034330000000001</v>
      </c>
    </row>
    <row r="172" spans="1:12">
      <c r="A172" t="s">
        <v>16</v>
      </c>
      <c r="B172" t="s">
        <v>14</v>
      </c>
      <c r="C172">
        <v>0.10472099999999999</v>
      </c>
      <c r="D172">
        <v>0.20902000000000001</v>
      </c>
      <c r="E172">
        <f t="shared" ref="E172" si="68">_xlfn.STDEV.S(D171:D180)</f>
        <v>4.997059486449117E-3</v>
      </c>
      <c r="H172" t="s">
        <v>16</v>
      </c>
      <c r="I172" t="s">
        <v>14</v>
      </c>
      <c r="J172">
        <v>0.11143</v>
      </c>
      <c r="K172">
        <v>0.12336800000000001</v>
      </c>
      <c r="L172">
        <f t="shared" ref="L172" si="69">_xlfn.STDEV.S(K171:K180)</f>
        <v>1.4331319277101546E-3</v>
      </c>
    </row>
    <row r="173" spans="1:12">
      <c r="A173" t="s">
        <v>16</v>
      </c>
      <c r="B173" t="s">
        <v>14</v>
      </c>
      <c r="C173">
        <v>0.10472099999999999</v>
      </c>
      <c r="D173">
        <v>0.21058099999999999</v>
      </c>
      <c r="H173" t="s">
        <v>16</v>
      </c>
      <c r="I173" t="s">
        <v>14</v>
      </c>
      <c r="J173">
        <v>0.11143</v>
      </c>
      <c r="K173">
        <v>0.122088</v>
      </c>
    </row>
    <row r="174" spans="1:12">
      <c r="A174" t="s">
        <v>16</v>
      </c>
      <c r="B174" t="s">
        <v>14</v>
      </c>
      <c r="C174">
        <v>0.10472099999999999</v>
      </c>
      <c r="D174">
        <v>0.198544</v>
      </c>
      <c r="H174" t="s">
        <v>16</v>
      </c>
      <c r="I174" t="s">
        <v>14</v>
      </c>
      <c r="J174">
        <v>0.11143</v>
      </c>
      <c r="K174">
        <v>0.12017</v>
      </c>
    </row>
    <row r="175" spans="1:12">
      <c r="A175" t="s">
        <v>16</v>
      </c>
      <c r="B175" t="s">
        <v>14</v>
      </c>
      <c r="C175">
        <v>0.10472099999999999</v>
      </c>
      <c r="D175">
        <v>0.20488400000000001</v>
      </c>
      <c r="H175" t="s">
        <v>16</v>
      </c>
      <c r="I175" t="s">
        <v>14</v>
      </c>
      <c r="J175">
        <v>0.11143</v>
      </c>
      <c r="K175">
        <v>0.119215</v>
      </c>
    </row>
    <row r="176" spans="1:12">
      <c r="A176" t="s">
        <v>16</v>
      </c>
      <c r="B176" t="s">
        <v>14</v>
      </c>
      <c r="C176">
        <v>0.10472099999999999</v>
      </c>
      <c r="D176">
        <v>0.201068</v>
      </c>
      <c r="H176" t="s">
        <v>16</v>
      </c>
      <c r="I176" t="s">
        <v>14</v>
      </c>
      <c r="J176">
        <v>0.11143</v>
      </c>
      <c r="K176">
        <v>0.120626</v>
      </c>
    </row>
    <row r="177" spans="1:12">
      <c r="A177" t="s">
        <v>16</v>
      </c>
      <c r="B177" t="s">
        <v>14</v>
      </c>
      <c r="C177">
        <v>0.10472099999999999</v>
      </c>
      <c r="D177">
        <v>0.20345299999999999</v>
      </c>
      <c r="H177" t="s">
        <v>16</v>
      </c>
      <c r="I177" t="s">
        <v>14</v>
      </c>
      <c r="J177">
        <v>0.11143</v>
      </c>
      <c r="K177">
        <v>0.120175</v>
      </c>
    </row>
    <row r="178" spans="1:12">
      <c r="A178" t="s">
        <v>16</v>
      </c>
      <c r="B178" t="s">
        <v>14</v>
      </c>
      <c r="C178">
        <v>0.10472099999999999</v>
      </c>
      <c r="D178">
        <v>0.21204300000000001</v>
      </c>
      <c r="H178" t="s">
        <v>16</v>
      </c>
      <c r="I178" t="s">
        <v>14</v>
      </c>
      <c r="J178">
        <v>0.11143</v>
      </c>
      <c r="K178">
        <v>0.118605</v>
      </c>
    </row>
    <row r="179" spans="1:12">
      <c r="A179" t="s">
        <v>16</v>
      </c>
      <c r="B179" t="s">
        <v>14</v>
      </c>
      <c r="C179">
        <v>0.10472099999999999</v>
      </c>
      <c r="D179">
        <v>0.20030700000000001</v>
      </c>
      <c r="H179" t="s">
        <v>16</v>
      </c>
      <c r="I179" t="s">
        <v>14</v>
      </c>
      <c r="J179">
        <v>0.11143</v>
      </c>
      <c r="K179">
        <v>0.11906600000000001</v>
      </c>
    </row>
    <row r="180" spans="1:12">
      <c r="A180" t="s">
        <v>16</v>
      </c>
      <c r="B180" t="s">
        <v>14</v>
      </c>
      <c r="C180">
        <v>0.10472099999999999</v>
      </c>
      <c r="D180">
        <v>0.20977999999999999</v>
      </c>
      <c r="H180" t="s">
        <v>16</v>
      </c>
      <c r="I180" t="s">
        <v>14</v>
      </c>
      <c r="J180">
        <v>0.11143</v>
      </c>
      <c r="K180">
        <v>0.120243</v>
      </c>
    </row>
    <row r="181" spans="1:12">
      <c r="A181" t="s">
        <v>16</v>
      </c>
      <c r="B181" t="s">
        <v>16</v>
      </c>
      <c r="C181">
        <v>0.21052599999999999</v>
      </c>
      <c r="D181">
        <v>0.19881299999999999</v>
      </c>
      <c r="E181">
        <f t="shared" ref="E181" si="70">AVERAGE(D181:D190)</f>
        <v>0.20100930000000003</v>
      </c>
      <c r="H181" t="s">
        <v>16</v>
      </c>
      <c r="I181" t="s">
        <v>16</v>
      </c>
      <c r="J181">
        <v>0.21054999999999999</v>
      </c>
      <c r="K181">
        <v>0.119946</v>
      </c>
      <c r="L181">
        <f t="shared" ref="L181" si="71">AVERAGE(K181:K190)</f>
        <v>0.12154400000000001</v>
      </c>
    </row>
    <row r="182" spans="1:12">
      <c r="A182" t="s">
        <v>16</v>
      </c>
      <c r="B182" t="s">
        <v>16</v>
      </c>
      <c r="C182">
        <v>0.21052599999999999</v>
      </c>
      <c r="D182">
        <v>0.19922500000000001</v>
      </c>
      <c r="E182">
        <f t="shared" ref="E182" si="72">_xlfn.STDEV.S(D181:D190)</f>
        <v>3.5619994088838471E-3</v>
      </c>
      <c r="H182" t="s">
        <v>16</v>
      </c>
      <c r="I182" t="s">
        <v>16</v>
      </c>
      <c r="J182">
        <v>0.21054999999999999</v>
      </c>
      <c r="K182">
        <v>0.11945799999999999</v>
      </c>
      <c r="L182">
        <f t="shared" ref="L182" si="73">_xlfn.STDEV.S(K181:K190)</f>
        <v>1.5023390651469687E-3</v>
      </c>
    </row>
    <row r="183" spans="1:12">
      <c r="A183" t="s">
        <v>16</v>
      </c>
      <c r="B183" t="s">
        <v>16</v>
      </c>
      <c r="C183">
        <v>0.21052599999999999</v>
      </c>
      <c r="D183">
        <v>0.196608</v>
      </c>
      <c r="H183" t="s">
        <v>16</v>
      </c>
      <c r="I183" t="s">
        <v>16</v>
      </c>
      <c r="J183">
        <v>0.21054999999999999</v>
      </c>
      <c r="K183">
        <v>0.12171899999999999</v>
      </c>
    </row>
    <row r="184" spans="1:12">
      <c r="A184" t="s">
        <v>16</v>
      </c>
      <c r="B184" t="s">
        <v>16</v>
      </c>
      <c r="C184">
        <v>0.21052599999999999</v>
      </c>
      <c r="D184">
        <v>0.19983000000000001</v>
      </c>
      <c r="H184" t="s">
        <v>16</v>
      </c>
      <c r="I184" t="s">
        <v>16</v>
      </c>
      <c r="J184">
        <v>0.21054999999999999</v>
      </c>
      <c r="K184">
        <v>0.11984300000000001</v>
      </c>
    </row>
    <row r="185" spans="1:12">
      <c r="A185" t="s">
        <v>16</v>
      </c>
      <c r="B185" t="s">
        <v>16</v>
      </c>
      <c r="C185">
        <v>0.21052599999999999</v>
      </c>
      <c r="D185">
        <v>0.20757</v>
      </c>
      <c r="H185" t="s">
        <v>16</v>
      </c>
      <c r="I185" t="s">
        <v>16</v>
      </c>
      <c r="J185">
        <v>0.21054999999999999</v>
      </c>
      <c r="K185">
        <v>0.12138</v>
      </c>
    </row>
    <row r="186" spans="1:12">
      <c r="A186" t="s">
        <v>16</v>
      </c>
      <c r="B186" t="s">
        <v>16</v>
      </c>
      <c r="C186">
        <v>0.21052599999999999</v>
      </c>
      <c r="D186">
        <v>0.20597299999999999</v>
      </c>
      <c r="H186" t="s">
        <v>16</v>
      </c>
      <c r="I186" t="s">
        <v>16</v>
      </c>
      <c r="J186">
        <v>0.21054999999999999</v>
      </c>
      <c r="K186">
        <v>0.123942</v>
      </c>
    </row>
    <row r="187" spans="1:12">
      <c r="A187" t="s">
        <v>16</v>
      </c>
      <c r="B187" t="s">
        <v>16</v>
      </c>
      <c r="C187">
        <v>0.21052599999999999</v>
      </c>
      <c r="D187">
        <v>0.20399300000000001</v>
      </c>
      <c r="H187" t="s">
        <v>16</v>
      </c>
      <c r="I187" t="s">
        <v>16</v>
      </c>
      <c r="J187">
        <v>0.21054999999999999</v>
      </c>
      <c r="K187">
        <v>0.121599</v>
      </c>
    </row>
    <row r="188" spans="1:12">
      <c r="A188" t="s">
        <v>16</v>
      </c>
      <c r="B188" t="s">
        <v>16</v>
      </c>
      <c r="C188">
        <v>0.21052599999999999</v>
      </c>
      <c r="D188">
        <v>0.19969700000000001</v>
      </c>
      <c r="H188" t="s">
        <v>16</v>
      </c>
      <c r="I188" t="s">
        <v>16</v>
      </c>
      <c r="J188">
        <v>0.21054999999999999</v>
      </c>
      <c r="K188">
        <v>0.1236</v>
      </c>
    </row>
    <row r="189" spans="1:12">
      <c r="A189" t="s">
        <v>16</v>
      </c>
      <c r="B189" t="s">
        <v>16</v>
      </c>
      <c r="C189">
        <v>0.21052599999999999</v>
      </c>
      <c r="D189">
        <v>0.198687</v>
      </c>
      <c r="H189" t="s">
        <v>16</v>
      </c>
      <c r="I189" t="s">
        <v>16</v>
      </c>
      <c r="J189">
        <v>0.21054999999999999</v>
      </c>
      <c r="K189">
        <v>0.12220300000000001</v>
      </c>
    </row>
    <row r="190" spans="1:12">
      <c r="A190" t="s">
        <v>16</v>
      </c>
      <c r="B190" t="s">
        <v>16</v>
      </c>
      <c r="C190">
        <v>0.21052599999999999</v>
      </c>
      <c r="D190">
        <v>0.19969700000000001</v>
      </c>
      <c r="H190" t="s">
        <v>16</v>
      </c>
      <c r="I190" t="s">
        <v>16</v>
      </c>
      <c r="J190">
        <v>0.21054999999999999</v>
      </c>
      <c r="K190">
        <v>0.12175</v>
      </c>
    </row>
    <row r="191" spans="1:12">
      <c r="A191" t="s">
        <v>16</v>
      </c>
      <c r="B191" t="s">
        <v>13</v>
      </c>
      <c r="C191">
        <v>0.105726</v>
      </c>
      <c r="D191">
        <v>0.20660300000000001</v>
      </c>
      <c r="E191">
        <f t="shared" ref="E191" si="74">AVERAGE(D191:D200)</f>
        <v>0.20398670000000002</v>
      </c>
      <c r="H191" t="s">
        <v>16</v>
      </c>
      <c r="I191" t="s">
        <v>13</v>
      </c>
      <c r="J191">
        <v>0.107168</v>
      </c>
      <c r="K191">
        <v>0.122098</v>
      </c>
      <c r="L191">
        <f t="shared" ref="L191" si="75">AVERAGE(K191:K200)</f>
        <v>0.12155329999999998</v>
      </c>
    </row>
    <row r="192" spans="1:12">
      <c r="A192" t="s">
        <v>16</v>
      </c>
      <c r="B192" t="s">
        <v>13</v>
      </c>
      <c r="C192">
        <v>0.105726</v>
      </c>
      <c r="D192">
        <v>0.20624100000000001</v>
      </c>
      <c r="E192">
        <f t="shared" ref="E192" si="76">_xlfn.STDEV.S(D191:D200)</f>
        <v>2.9052746685984806E-3</v>
      </c>
      <c r="H192" t="s">
        <v>16</v>
      </c>
      <c r="I192" t="s">
        <v>13</v>
      </c>
      <c r="J192">
        <v>0.107168</v>
      </c>
      <c r="K192">
        <v>0.120074</v>
      </c>
      <c r="L192">
        <f t="shared" ref="L192" si="77">_xlfn.STDEV.S(K191:K200)</f>
        <v>1.1778641734559669E-3</v>
      </c>
    </row>
    <row r="193" spans="1:12">
      <c r="A193" t="s">
        <v>16</v>
      </c>
      <c r="B193" t="s">
        <v>13</v>
      </c>
      <c r="C193">
        <v>0.105726</v>
      </c>
      <c r="D193">
        <v>0.20732300000000001</v>
      </c>
      <c r="H193" t="s">
        <v>16</v>
      </c>
      <c r="I193" t="s">
        <v>13</v>
      </c>
      <c r="J193">
        <v>0.107168</v>
      </c>
      <c r="K193">
        <v>0.122933</v>
      </c>
    </row>
    <row r="194" spans="1:12">
      <c r="A194" t="s">
        <v>16</v>
      </c>
      <c r="B194" t="s">
        <v>13</v>
      </c>
      <c r="C194">
        <v>0.105726</v>
      </c>
      <c r="D194">
        <v>0.20050499999999999</v>
      </c>
      <c r="H194" t="s">
        <v>16</v>
      </c>
      <c r="I194" t="s">
        <v>13</v>
      </c>
      <c r="J194">
        <v>0.107168</v>
      </c>
      <c r="K194">
        <v>0.12236900000000001</v>
      </c>
    </row>
    <row r="195" spans="1:12">
      <c r="A195" t="s">
        <v>16</v>
      </c>
      <c r="B195" t="s">
        <v>13</v>
      </c>
      <c r="C195">
        <v>0.105726</v>
      </c>
      <c r="D195">
        <v>0.20392099999999999</v>
      </c>
      <c r="H195" t="s">
        <v>16</v>
      </c>
      <c r="I195" t="s">
        <v>13</v>
      </c>
      <c r="J195">
        <v>0.107168</v>
      </c>
      <c r="K195">
        <v>0.121516</v>
      </c>
    </row>
    <row r="196" spans="1:12">
      <c r="A196" t="s">
        <v>16</v>
      </c>
      <c r="B196" t="s">
        <v>13</v>
      </c>
      <c r="C196">
        <v>0.105726</v>
      </c>
      <c r="D196">
        <v>0.20161799999999999</v>
      </c>
      <c r="H196" t="s">
        <v>16</v>
      </c>
      <c r="I196" t="s">
        <v>13</v>
      </c>
      <c r="J196">
        <v>0.107168</v>
      </c>
      <c r="K196">
        <v>0.120632</v>
      </c>
    </row>
    <row r="197" spans="1:12">
      <c r="A197" t="s">
        <v>16</v>
      </c>
      <c r="B197" t="s">
        <v>13</v>
      </c>
      <c r="C197">
        <v>0.105726</v>
      </c>
      <c r="D197">
        <v>0.20702499999999999</v>
      </c>
      <c r="H197" t="s">
        <v>16</v>
      </c>
      <c r="I197" t="s">
        <v>13</v>
      </c>
      <c r="J197">
        <v>0.107168</v>
      </c>
      <c r="K197">
        <v>0.121365</v>
      </c>
    </row>
    <row r="198" spans="1:12">
      <c r="A198" t="s">
        <v>16</v>
      </c>
      <c r="B198" t="s">
        <v>13</v>
      </c>
      <c r="C198">
        <v>0.105726</v>
      </c>
      <c r="D198">
        <v>0.199633</v>
      </c>
      <c r="H198" t="s">
        <v>16</v>
      </c>
      <c r="I198" t="s">
        <v>13</v>
      </c>
      <c r="J198">
        <v>0.107168</v>
      </c>
      <c r="K198">
        <v>0.123597</v>
      </c>
    </row>
    <row r="199" spans="1:12">
      <c r="A199" t="s">
        <v>16</v>
      </c>
      <c r="B199" t="s">
        <v>13</v>
      </c>
      <c r="C199">
        <v>0.105726</v>
      </c>
      <c r="D199">
        <v>0.20169500000000001</v>
      </c>
      <c r="H199" t="s">
        <v>16</v>
      </c>
      <c r="I199" t="s">
        <v>13</v>
      </c>
      <c r="J199">
        <v>0.107168</v>
      </c>
      <c r="K199">
        <v>0.12062</v>
      </c>
    </row>
    <row r="200" spans="1:12">
      <c r="A200" t="s">
        <v>16</v>
      </c>
      <c r="B200" t="s">
        <v>13</v>
      </c>
      <c r="C200">
        <v>0.105726</v>
      </c>
      <c r="D200">
        <v>0.20530300000000001</v>
      </c>
      <c r="H200" t="s">
        <v>16</v>
      </c>
      <c r="I200" t="s">
        <v>13</v>
      </c>
      <c r="J200">
        <v>0.107168</v>
      </c>
      <c r="K200">
        <v>0.12032900000000001</v>
      </c>
    </row>
    <row r="201" spans="1:12">
      <c r="A201" t="s">
        <v>13</v>
      </c>
      <c r="B201" t="s">
        <v>13</v>
      </c>
      <c r="C201">
        <v>1.7200000000000001E-4</v>
      </c>
      <c r="D201">
        <v>9.7E-5</v>
      </c>
      <c r="E201">
        <f t="shared" ref="E201" si="78">AVERAGE(D201:D210)</f>
        <v>9.7099999999999989E-5</v>
      </c>
      <c r="H201" t="s">
        <v>13</v>
      </c>
      <c r="I201" t="s">
        <v>13</v>
      </c>
      <c r="J201">
        <v>1.6799999999999999E-4</v>
      </c>
      <c r="K201">
        <v>1.26E-4</v>
      </c>
      <c r="L201">
        <f t="shared" ref="L201" si="79">AVERAGE(K201:K210)</f>
        <v>1.1699999999999998E-4</v>
      </c>
    </row>
    <row r="202" spans="1:12">
      <c r="A202" t="s">
        <v>13</v>
      </c>
      <c r="B202" t="s">
        <v>13</v>
      </c>
      <c r="C202">
        <v>1.7200000000000001E-4</v>
      </c>
      <c r="D202">
        <v>9.6000000000000002E-5</v>
      </c>
      <c r="E202">
        <f t="shared" ref="E202" si="80">_xlfn.STDEV.S(D201:D210)</f>
        <v>3.1428932176861783E-6</v>
      </c>
      <c r="H202" t="s">
        <v>13</v>
      </c>
      <c r="I202" t="s">
        <v>13</v>
      </c>
      <c r="J202">
        <v>1.6799999999999999E-4</v>
      </c>
      <c r="K202">
        <v>1.15E-4</v>
      </c>
      <c r="L202">
        <f t="shared" ref="L202" si="81">_xlfn.STDEV.S(K201:K210)</f>
        <v>4.2426406871192848E-6</v>
      </c>
    </row>
    <row r="203" spans="1:12">
      <c r="A203" t="s">
        <v>13</v>
      </c>
      <c r="B203" t="s">
        <v>13</v>
      </c>
      <c r="C203">
        <v>1.7200000000000001E-4</v>
      </c>
      <c r="D203">
        <v>9.6000000000000002E-5</v>
      </c>
      <c r="H203" t="s">
        <v>13</v>
      </c>
      <c r="I203" t="s">
        <v>13</v>
      </c>
      <c r="J203">
        <v>1.6799999999999999E-4</v>
      </c>
      <c r="K203">
        <v>1.15E-4</v>
      </c>
    </row>
    <row r="204" spans="1:12">
      <c r="A204" t="s">
        <v>13</v>
      </c>
      <c r="B204" t="s">
        <v>13</v>
      </c>
      <c r="C204">
        <v>1.7200000000000001E-4</v>
      </c>
      <c r="D204">
        <v>9.6000000000000002E-5</v>
      </c>
      <c r="H204" t="s">
        <v>13</v>
      </c>
      <c r="I204" t="s">
        <v>13</v>
      </c>
      <c r="J204">
        <v>1.6799999999999999E-4</v>
      </c>
      <c r="K204">
        <v>1.15E-4</v>
      </c>
    </row>
    <row r="205" spans="1:12">
      <c r="A205" t="s">
        <v>13</v>
      </c>
      <c r="B205" t="s">
        <v>13</v>
      </c>
      <c r="C205">
        <v>1.7200000000000001E-4</v>
      </c>
      <c r="D205">
        <v>9.6000000000000002E-5</v>
      </c>
      <c r="H205" t="s">
        <v>13</v>
      </c>
      <c r="I205" t="s">
        <v>13</v>
      </c>
      <c r="J205">
        <v>1.6799999999999999E-4</v>
      </c>
      <c r="K205">
        <v>1.15E-4</v>
      </c>
    </row>
    <row r="206" spans="1:12">
      <c r="A206" t="s">
        <v>13</v>
      </c>
      <c r="B206" t="s">
        <v>13</v>
      </c>
      <c r="C206">
        <v>1.7200000000000001E-4</v>
      </c>
      <c r="D206">
        <v>9.6000000000000002E-5</v>
      </c>
      <c r="H206" t="s">
        <v>13</v>
      </c>
      <c r="I206" t="s">
        <v>13</v>
      </c>
      <c r="J206">
        <v>1.6799999999999999E-4</v>
      </c>
      <c r="K206">
        <v>1.15E-4</v>
      </c>
    </row>
    <row r="207" spans="1:12">
      <c r="A207" t="s">
        <v>13</v>
      </c>
      <c r="B207" t="s">
        <v>13</v>
      </c>
      <c r="C207">
        <v>1.7200000000000001E-4</v>
      </c>
      <c r="D207">
        <v>1.06E-4</v>
      </c>
      <c r="H207" t="s">
        <v>13</v>
      </c>
      <c r="I207" t="s">
        <v>13</v>
      </c>
      <c r="J207">
        <v>1.6799999999999999E-4</v>
      </c>
      <c r="K207">
        <v>1.15E-4</v>
      </c>
    </row>
    <row r="208" spans="1:12">
      <c r="A208" t="s">
        <v>13</v>
      </c>
      <c r="B208" t="s">
        <v>13</v>
      </c>
      <c r="C208">
        <v>1.7200000000000001E-4</v>
      </c>
      <c r="D208">
        <v>9.6000000000000002E-5</v>
      </c>
      <c r="H208" t="s">
        <v>13</v>
      </c>
      <c r="I208" t="s">
        <v>13</v>
      </c>
      <c r="J208">
        <v>1.6799999999999999E-4</v>
      </c>
      <c r="K208">
        <v>1.15E-4</v>
      </c>
    </row>
    <row r="209" spans="1:11">
      <c r="A209" t="s">
        <v>13</v>
      </c>
      <c r="B209" t="s">
        <v>13</v>
      </c>
      <c r="C209">
        <v>1.7200000000000001E-4</v>
      </c>
      <c r="D209">
        <v>9.6000000000000002E-5</v>
      </c>
      <c r="H209" t="s">
        <v>13</v>
      </c>
      <c r="I209" t="s">
        <v>13</v>
      </c>
      <c r="J209">
        <v>1.6799999999999999E-4</v>
      </c>
      <c r="K209">
        <v>1.15E-4</v>
      </c>
    </row>
    <row r="210" spans="1:11">
      <c r="A210" t="s">
        <v>13</v>
      </c>
      <c r="B210" t="s">
        <v>13</v>
      </c>
      <c r="C210">
        <v>1.7200000000000001E-4</v>
      </c>
      <c r="D210">
        <v>9.6000000000000002E-5</v>
      </c>
      <c r="H210" t="s">
        <v>13</v>
      </c>
      <c r="I210" t="s">
        <v>13</v>
      </c>
      <c r="J210">
        <v>1.6799999999999999E-4</v>
      </c>
      <c r="K210">
        <v>1.2400000000000001E-4</v>
      </c>
    </row>
    <row r="211" spans="1:11">
      <c r="H211" t="s">
        <v>13</v>
      </c>
      <c r="I211" t="s">
        <v>13</v>
      </c>
      <c r="J211">
        <v>1.8000000000000001E-4</v>
      </c>
      <c r="K211">
        <v>1.22E-4</v>
      </c>
    </row>
    <row r="212" spans="1:11">
      <c r="H212" t="s">
        <v>13</v>
      </c>
      <c r="I212" t="s">
        <v>13</v>
      </c>
      <c r="J212">
        <v>1.65E-4</v>
      </c>
      <c r="K212">
        <v>1.13E-4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7B7C-822F-4771-8561-BCD26166C0CD}">
  <dimension ref="A1:Y212"/>
  <sheetViews>
    <sheetView workbookViewId="0">
      <selection activeCell="H1" sqref="H1:K210"/>
    </sheetView>
  </sheetViews>
  <sheetFormatPr defaultRowHeight="15"/>
  <sheetData>
    <row r="1" spans="1:25">
      <c r="A1" t="s">
        <v>12</v>
      </c>
      <c r="B1" t="s">
        <v>12</v>
      </c>
      <c r="C1">
        <v>1.0337000000000001E-2</v>
      </c>
      <c r="D1">
        <v>8.0400000000000003E-3</v>
      </c>
      <c r="E1">
        <f>AVERAGE(D1:D10)</f>
        <v>7.9826000000000029E-3</v>
      </c>
      <c r="H1" t="s">
        <v>12</v>
      </c>
      <c r="I1" t="s">
        <v>12</v>
      </c>
      <c r="J1">
        <v>1.0692999999999999E-2</v>
      </c>
      <c r="K1">
        <v>7.8510000000000003E-3</v>
      </c>
      <c r="L1">
        <f>AVERAGE(K1:K10)</f>
        <v>7.7307000000000001E-3</v>
      </c>
      <c r="N1">
        <f>E1</f>
        <v>7.9826000000000029E-3</v>
      </c>
      <c r="O1">
        <f>L1</f>
        <v>7.7307000000000001E-3</v>
      </c>
      <c r="P1" s="3">
        <f>(O1-N1)/N1</f>
        <v>-3.1556134592739551E-2</v>
      </c>
      <c r="S1" t="s">
        <v>19</v>
      </c>
      <c r="T1" t="s">
        <v>20</v>
      </c>
      <c r="U1" t="s">
        <v>28</v>
      </c>
      <c r="V1" t="s">
        <v>22</v>
      </c>
      <c r="W1" t="s">
        <v>23</v>
      </c>
      <c r="X1" t="s">
        <v>24</v>
      </c>
    </row>
    <row r="2" spans="1:25">
      <c r="A2" t="s">
        <v>12</v>
      </c>
      <c r="B2" t="s">
        <v>12</v>
      </c>
      <c r="C2">
        <v>1.0337000000000001E-2</v>
      </c>
      <c r="D2">
        <v>8.0739999999999996E-3</v>
      </c>
      <c r="E2">
        <f>_xlfn.STDEV.S(D1:D10)</f>
        <v>1.0293061309013547E-4</v>
      </c>
      <c r="H2" t="s">
        <v>12</v>
      </c>
      <c r="I2" t="s">
        <v>12</v>
      </c>
      <c r="J2">
        <v>1.0692999999999999E-2</v>
      </c>
      <c r="K2">
        <v>7.8480000000000008E-3</v>
      </c>
      <c r="L2">
        <f>_xlfn.STDEV.S(K1:K10)</f>
        <v>1.7260555546614903E-4</v>
      </c>
      <c r="N2">
        <f>E11</f>
        <v>7.8522000000000002E-3</v>
      </c>
      <c r="O2">
        <f>L11</f>
        <v>7.7080999999999998E-3</v>
      </c>
      <c r="P2" s="3">
        <f t="shared" ref="P2:P21" si="0">(O2-N2)/N2</f>
        <v>-1.8351544789995199E-2</v>
      </c>
      <c r="R2" t="s">
        <v>19</v>
      </c>
      <c r="S2" s="3">
        <f>Y33</f>
        <v>0.22451081359423278</v>
      </c>
      <c r="T2" s="3"/>
      <c r="U2" s="3"/>
      <c r="V2" s="3"/>
      <c r="W2" s="3"/>
      <c r="X2" s="3"/>
    </row>
    <row r="3" spans="1:25">
      <c r="A3" t="s">
        <v>12</v>
      </c>
      <c r="B3" t="s">
        <v>12</v>
      </c>
      <c r="C3">
        <v>1.0337000000000001E-2</v>
      </c>
      <c r="D3">
        <v>8.1530000000000005E-3</v>
      </c>
      <c r="H3" t="s">
        <v>12</v>
      </c>
      <c r="I3" t="s">
        <v>12</v>
      </c>
      <c r="J3">
        <v>1.0692999999999999E-2</v>
      </c>
      <c r="K3">
        <v>7.6280000000000002E-3</v>
      </c>
      <c r="N3">
        <f>E21</f>
        <v>8.3190999999999994E-3</v>
      </c>
      <c r="O3">
        <f>L21</f>
        <v>7.8723999999999999E-3</v>
      </c>
      <c r="P3" s="3">
        <f t="shared" si="0"/>
        <v>-5.3695712276568323E-2</v>
      </c>
      <c r="R3" t="s">
        <v>20</v>
      </c>
      <c r="S3" s="3">
        <f>Y27</f>
        <v>0.21171875000000009</v>
      </c>
      <c r="T3" s="3">
        <f>Y26</f>
        <v>0.21527596128694754</v>
      </c>
      <c r="U3" s="3"/>
      <c r="V3" s="3"/>
      <c r="W3" s="3"/>
      <c r="X3" s="3"/>
    </row>
    <row r="4" spans="1:25">
      <c r="A4" t="s">
        <v>12</v>
      </c>
      <c r="B4" t="s">
        <v>12</v>
      </c>
      <c r="C4">
        <v>1.0337000000000001E-2</v>
      </c>
      <c r="D4">
        <v>7.9719999999999999E-3</v>
      </c>
      <c r="H4" t="s">
        <v>12</v>
      </c>
      <c r="I4" t="s">
        <v>12</v>
      </c>
      <c r="J4">
        <v>1.0692999999999999E-2</v>
      </c>
      <c r="K4">
        <v>7.5929999999999999E-3</v>
      </c>
      <c r="N4">
        <f>E31</f>
        <v>3.4455500000000007E-2</v>
      </c>
      <c r="O4">
        <f>L31</f>
        <v>3.0809099999999999E-2</v>
      </c>
      <c r="P4" s="3">
        <f t="shared" si="0"/>
        <v>-0.10582925802847172</v>
      </c>
      <c r="R4" t="s">
        <v>28</v>
      </c>
      <c r="S4" s="3">
        <f>Y15</f>
        <v>-5.3695712276568323E-2</v>
      </c>
      <c r="T4" s="3">
        <f>Y14</f>
        <v>-1.8351544789995199E-2</v>
      </c>
      <c r="U4" s="3">
        <f>Y13</f>
        <v>-3.1556134592739551E-2</v>
      </c>
      <c r="V4" s="3"/>
      <c r="W4" s="3"/>
      <c r="X4" s="3"/>
    </row>
    <row r="5" spans="1:25">
      <c r="A5" t="s">
        <v>12</v>
      </c>
      <c r="B5" t="s">
        <v>12</v>
      </c>
      <c r="C5">
        <v>1.0337000000000001E-2</v>
      </c>
      <c r="D5">
        <v>8.0440000000000008E-3</v>
      </c>
      <c r="H5" t="s">
        <v>12</v>
      </c>
      <c r="I5" t="s">
        <v>12</v>
      </c>
      <c r="J5">
        <v>1.0692999999999999E-2</v>
      </c>
      <c r="K5">
        <v>7.62E-3</v>
      </c>
      <c r="N5">
        <f>E41</f>
        <v>3.5042399999999994E-2</v>
      </c>
      <c r="O5">
        <f>L41</f>
        <v>3.0824400000000002E-2</v>
      </c>
      <c r="P5" s="3">
        <f t="shared" si="0"/>
        <v>-0.12036846791315645</v>
      </c>
      <c r="R5" t="s">
        <v>22</v>
      </c>
      <c r="S5" s="3">
        <f>Y19</f>
        <v>-0.11194952111604901</v>
      </c>
      <c r="T5" s="3">
        <f>Y18</f>
        <v>-0.15726215430387455</v>
      </c>
      <c r="U5" s="3">
        <f>Y16</f>
        <v>-0.10582925802847172</v>
      </c>
      <c r="V5" s="3">
        <f>Y17</f>
        <v>-0.12036846791315645</v>
      </c>
      <c r="W5" s="3"/>
      <c r="X5" s="3"/>
    </row>
    <row r="6" spans="1:25">
      <c r="A6" t="s">
        <v>12</v>
      </c>
      <c r="B6" t="s">
        <v>12</v>
      </c>
      <c r="C6">
        <v>1.0337000000000001E-2</v>
      </c>
      <c r="D6">
        <v>8.0440000000000008E-3</v>
      </c>
      <c r="H6" t="s">
        <v>12</v>
      </c>
      <c r="I6" t="s">
        <v>12</v>
      </c>
      <c r="J6">
        <v>1.0692999999999999E-2</v>
      </c>
      <c r="K6">
        <v>8.1410000000000007E-3</v>
      </c>
      <c r="N6">
        <f>E51</f>
        <v>3.54936E-2</v>
      </c>
      <c r="O6">
        <f>L51</f>
        <v>2.9911799999999999E-2</v>
      </c>
      <c r="P6" s="3">
        <f t="shared" si="0"/>
        <v>-0.15726215430387455</v>
      </c>
      <c r="R6" t="s">
        <v>23</v>
      </c>
      <c r="S6" s="3">
        <f>Y32</f>
        <v>-0.42182897218299054</v>
      </c>
      <c r="T6" s="3">
        <f>Y30</f>
        <v>-0.42222834785528962</v>
      </c>
      <c r="U6" s="3">
        <f>Y28</f>
        <v>-0.38175613855201834</v>
      </c>
      <c r="V6" s="3">
        <f>Y29</f>
        <v>-0.40550782544816028</v>
      </c>
      <c r="W6" s="3">
        <f>Y31</f>
        <v>-0.40554442008404601</v>
      </c>
      <c r="X6" s="3"/>
    </row>
    <row r="7" spans="1:25">
      <c r="A7" t="s">
        <v>12</v>
      </c>
      <c r="B7" t="s">
        <v>12</v>
      </c>
      <c r="C7">
        <v>1.0337000000000001E-2</v>
      </c>
      <c r="D7">
        <v>7.8849999999999996E-3</v>
      </c>
      <c r="H7" t="s">
        <v>12</v>
      </c>
      <c r="I7" t="s">
        <v>12</v>
      </c>
      <c r="J7">
        <v>1.0692999999999999E-2</v>
      </c>
      <c r="K7">
        <v>7.7190000000000002E-3</v>
      </c>
      <c r="N7">
        <f>E61</f>
        <v>3.3661599999999993E-2</v>
      </c>
      <c r="O7">
        <f>L61</f>
        <v>2.9893199999999998E-2</v>
      </c>
      <c r="P7" s="3">
        <f t="shared" si="0"/>
        <v>-0.11194952111604901</v>
      </c>
      <c r="R7" t="s">
        <v>24</v>
      </c>
      <c r="S7" s="3">
        <f>Y25</f>
        <v>-0.55105887712952784</v>
      </c>
      <c r="T7" s="3">
        <f>Y23</f>
        <v>-0.55243466564774824</v>
      </c>
      <c r="U7" s="3">
        <f>Y20</f>
        <v>-0.55576658447288019</v>
      </c>
      <c r="V7" s="3">
        <f>Y21</f>
        <v>-0.54613104268454227</v>
      </c>
      <c r="W7" s="3">
        <f>Y24</f>
        <v>-0.55402745972960976</v>
      </c>
      <c r="X7" s="3">
        <f>Y22</f>
        <v>-0.55143370587027285</v>
      </c>
    </row>
    <row r="8" spans="1:25">
      <c r="A8" t="s">
        <v>12</v>
      </c>
      <c r="B8" t="s">
        <v>12</v>
      </c>
      <c r="C8">
        <v>1.0337000000000001E-2</v>
      </c>
      <c r="D8">
        <v>7.8740000000000008E-3</v>
      </c>
      <c r="H8" t="s">
        <v>12</v>
      </c>
      <c r="I8" t="s">
        <v>12</v>
      </c>
      <c r="J8">
        <v>1.0692999999999999E-2</v>
      </c>
      <c r="K8">
        <v>7.6769999999999998E-3</v>
      </c>
      <c r="N8">
        <f>E71</f>
        <v>1.0791569999999999</v>
      </c>
      <c r="O8">
        <f>L71</f>
        <v>0.47939759999999998</v>
      </c>
      <c r="P8" s="3">
        <f t="shared" si="0"/>
        <v>-0.55576658447288019</v>
      </c>
    </row>
    <row r="9" spans="1:25">
      <c r="A9" t="s">
        <v>12</v>
      </c>
      <c r="B9" t="s">
        <v>12</v>
      </c>
      <c r="C9">
        <v>1.0337000000000001E-2</v>
      </c>
      <c r="D9">
        <v>7.8569999999999994E-3</v>
      </c>
      <c r="H9" t="s">
        <v>12</v>
      </c>
      <c r="I9" t="s">
        <v>12</v>
      </c>
      <c r="J9">
        <v>1.0692999999999999E-2</v>
      </c>
      <c r="K9">
        <v>7.6150000000000002E-3</v>
      </c>
      <c r="N9">
        <f>E81</f>
        <v>1.0810096</v>
      </c>
      <c r="O9">
        <f>L81</f>
        <v>0.49063670000000004</v>
      </c>
      <c r="P9" s="3">
        <f t="shared" si="0"/>
        <v>-0.54613104268454227</v>
      </c>
    </row>
    <row r="10" spans="1:25">
      <c r="A10" t="s">
        <v>12</v>
      </c>
      <c r="B10" t="s">
        <v>12</v>
      </c>
      <c r="C10">
        <v>1.0337000000000001E-2</v>
      </c>
      <c r="D10">
        <v>7.8829999999999994E-3</v>
      </c>
      <c r="H10" t="s">
        <v>12</v>
      </c>
      <c r="I10" t="s">
        <v>12</v>
      </c>
      <c r="J10">
        <v>1.0692999999999999E-2</v>
      </c>
      <c r="K10">
        <v>7.6150000000000002E-3</v>
      </c>
      <c r="N10">
        <f>E91</f>
        <v>1.0742022</v>
      </c>
      <c r="O10">
        <f>L91</f>
        <v>0.48185089999999997</v>
      </c>
      <c r="P10" s="3">
        <f t="shared" si="0"/>
        <v>-0.55143370587027285</v>
      </c>
    </row>
    <row r="11" spans="1:25">
      <c r="A11" t="s">
        <v>12</v>
      </c>
      <c r="B11" t="s">
        <v>14</v>
      </c>
      <c r="C11">
        <v>5.607E-3</v>
      </c>
      <c r="D11">
        <v>7.9900000000000006E-3</v>
      </c>
      <c r="E11">
        <f t="shared" ref="E11" si="1">AVERAGE(D11:D20)</f>
        <v>7.8522000000000002E-3</v>
      </c>
      <c r="H11" t="s">
        <v>12</v>
      </c>
      <c r="I11" t="s">
        <v>14</v>
      </c>
      <c r="J11">
        <v>5.7879999999999997E-3</v>
      </c>
      <c r="K11">
        <v>7.8079999999999998E-3</v>
      </c>
      <c r="L11">
        <f t="shared" ref="L11" si="2">AVERAGE(K11:K20)</f>
        <v>7.7080999999999998E-3</v>
      </c>
      <c r="N11">
        <f>E101</f>
        <v>1.0685841</v>
      </c>
      <c r="O11">
        <f>L101</f>
        <v>0.47826120000000005</v>
      </c>
      <c r="P11" s="3">
        <f t="shared" si="0"/>
        <v>-0.55243466564774824</v>
      </c>
    </row>
    <row r="12" spans="1:25">
      <c r="A12" t="s">
        <v>12</v>
      </c>
      <c r="B12" t="s">
        <v>14</v>
      </c>
      <c r="C12">
        <v>5.607E-3</v>
      </c>
      <c r="D12">
        <v>7.7749999999999998E-3</v>
      </c>
      <c r="E12">
        <f t="shared" ref="E12" si="3">_xlfn.STDEV.S(D11:D20)</f>
        <v>1.4192079168011675E-4</v>
      </c>
      <c r="H12" t="s">
        <v>12</v>
      </c>
      <c r="I12" t="s">
        <v>14</v>
      </c>
      <c r="J12">
        <v>5.7879999999999997E-3</v>
      </c>
      <c r="K12">
        <v>7.7739999999999997E-3</v>
      </c>
      <c r="L12">
        <f t="shared" ref="L12" si="4">_xlfn.STDEV.S(K11:K20)</f>
        <v>1.4118817230915633E-4</v>
      </c>
      <c r="N12">
        <f>E111</f>
        <v>1.0696755000000002</v>
      </c>
      <c r="O12">
        <f>L111</f>
        <v>0.47704589999999991</v>
      </c>
      <c r="P12" s="3">
        <f t="shared" si="0"/>
        <v>-0.55402745972960976</v>
      </c>
    </row>
    <row r="13" spans="1:25">
      <c r="A13" t="s">
        <v>12</v>
      </c>
      <c r="B13" t="s">
        <v>14</v>
      </c>
      <c r="C13">
        <v>5.607E-3</v>
      </c>
      <c r="D13">
        <v>7.8750000000000001E-3</v>
      </c>
      <c r="H13" t="s">
        <v>12</v>
      </c>
      <c r="I13" t="s">
        <v>14</v>
      </c>
      <c r="J13">
        <v>5.7879999999999997E-3</v>
      </c>
      <c r="K13">
        <v>7.7250000000000001E-3</v>
      </c>
      <c r="N13">
        <f>E121</f>
        <v>1.0755025</v>
      </c>
      <c r="O13">
        <f>L121</f>
        <v>0.48283730000000002</v>
      </c>
      <c r="P13" s="3">
        <f t="shared" si="0"/>
        <v>-0.55105887712952784</v>
      </c>
      <c r="T13" s="3"/>
      <c r="Y13" s="3">
        <f t="shared" ref="Y13:Y33" si="5">P1</f>
        <v>-3.1556134592739551E-2</v>
      </c>
    </row>
    <row r="14" spans="1:25">
      <c r="A14" t="s">
        <v>12</v>
      </c>
      <c r="B14" t="s">
        <v>14</v>
      </c>
      <c r="C14">
        <v>5.607E-3</v>
      </c>
      <c r="D14">
        <v>7.7590000000000003E-3</v>
      </c>
      <c r="H14" t="s">
        <v>12</v>
      </c>
      <c r="I14" t="s">
        <v>14</v>
      </c>
      <c r="J14">
        <v>5.7879999999999997E-3</v>
      </c>
      <c r="K14">
        <v>7.7949999999999998E-3</v>
      </c>
      <c r="N14">
        <f>E131</f>
        <v>3.8230000000000002E-4</v>
      </c>
      <c r="O14">
        <f>L131</f>
        <v>4.6460000000000007E-4</v>
      </c>
      <c r="P14" s="3">
        <f t="shared" si="0"/>
        <v>0.21527596128694754</v>
      </c>
      <c r="T14" s="3"/>
      <c r="Y14" s="3">
        <f t="shared" si="5"/>
        <v>-1.8351544789995199E-2</v>
      </c>
    </row>
    <row r="15" spans="1:25">
      <c r="A15" t="s">
        <v>12</v>
      </c>
      <c r="B15" t="s">
        <v>14</v>
      </c>
      <c r="C15">
        <v>5.607E-3</v>
      </c>
      <c r="D15">
        <v>7.8750000000000001E-3</v>
      </c>
      <c r="H15" t="s">
        <v>12</v>
      </c>
      <c r="I15" t="s">
        <v>14</v>
      </c>
      <c r="J15">
        <v>5.7879999999999997E-3</v>
      </c>
      <c r="K15">
        <v>7.7980000000000002E-3</v>
      </c>
      <c r="N15">
        <f>E141</f>
        <v>3.8399999999999996E-4</v>
      </c>
      <c r="O15">
        <f>L141</f>
        <v>4.6529999999999998E-4</v>
      </c>
      <c r="P15" s="3">
        <f t="shared" si="0"/>
        <v>0.21171875000000009</v>
      </c>
      <c r="T15" s="3"/>
      <c r="Y15" s="3">
        <f t="shared" si="5"/>
        <v>-5.3695712276568323E-2</v>
      </c>
    </row>
    <row r="16" spans="1:25">
      <c r="A16" t="s">
        <v>12</v>
      </c>
      <c r="B16" t="s">
        <v>14</v>
      </c>
      <c r="C16">
        <v>5.607E-3</v>
      </c>
      <c r="D16">
        <v>7.7650000000000002E-3</v>
      </c>
      <c r="H16" t="s">
        <v>12</v>
      </c>
      <c r="I16" t="s">
        <v>14</v>
      </c>
      <c r="J16">
        <v>5.7879999999999997E-3</v>
      </c>
      <c r="K16">
        <v>7.8200000000000006E-3</v>
      </c>
      <c r="N16">
        <f>E151</f>
        <v>0.1956406</v>
      </c>
      <c r="O16">
        <f>L151</f>
        <v>0.12095359999999999</v>
      </c>
      <c r="P16" s="3">
        <f t="shared" si="0"/>
        <v>-0.38175613855201834</v>
      </c>
      <c r="T16" s="3"/>
      <c r="Y16" s="3">
        <f t="shared" si="5"/>
        <v>-0.10582925802847172</v>
      </c>
    </row>
    <row r="17" spans="1:25">
      <c r="A17" t="s">
        <v>12</v>
      </c>
      <c r="B17" t="s">
        <v>14</v>
      </c>
      <c r="C17">
        <v>5.607E-3</v>
      </c>
      <c r="D17">
        <v>7.7120000000000001E-3</v>
      </c>
      <c r="H17" t="s">
        <v>12</v>
      </c>
      <c r="I17" t="s">
        <v>14</v>
      </c>
      <c r="J17">
        <v>5.7879999999999997E-3</v>
      </c>
      <c r="K17">
        <v>7.7159999999999998E-3</v>
      </c>
      <c r="N17">
        <f>E161</f>
        <v>0.20092139999999997</v>
      </c>
      <c r="O17">
        <f>L161</f>
        <v>0.11944619999999999</v>
      </c>
      <c r="P17" s="3">
        <f t="shared" si="0"/>
        <v>-0.40550782544816028</v>
      </c>
      <c r="T17" s="3"/>
      <c r="Y17" s="3">
        <f t="shared" si="5"/>
        <v>-0.12036846791315645</v>
      </c>
    </row>
    <row r="18" spans="1:25">
      <c r="A18" t="s">
        <v>12</v>
      </c>
      <c r="B18" t="s">
        <v>14</v>
      </c>
      <c r="C18">
        <v>5.607E-3</v>
      </c>
      <c r="D18">
        <v>7.7920000000000003E-3</v>
      </c>
      <c r="H18" t="s">
        <v>12</v>
      </c>
      <c r="I18" t="s">
        <v>14</v>
      </c>
      <c r="J18">
        <v>5.7879999999999997E-3</v>
      </c>
      <c r="K18">
        <v>7.7400000000000004E-3</v>
      </c>
      <c r="N18">
        <f>E171</f>
        <v>0.20605579999999998</v>
      </c>
      <c r="O18">
        <f>L171</f>
        <v>0.1190532</v>
      </c>
      <c r="P18" s="3">
        <f t="shared" si="0"/>
        <v>-0.42222834785528962</v>
      </c>
      <c r="T18" s="3"/>
      <c r="Y18" s="3">
        <f t="shared" si="5"/>
        <v>-0.15726215430387455</v>
      </c>
    </row>
    <row r="19" spans="1:25">
      <c r="A19" t="s">
        <v>12</v>
      </c>
      <c r="B19" t="s">
        <v>14</v>
      </c>
      <c r="C19">
        <v>5.607E-3</v>
      </c>
      <c r="D19">
        <v>8.1869999999999998E-3</v>
      </c>
      <c r="H19" t="s">
        <v>12</v>
      </c>
      <c r="I19" t="s">
        <v>14</v>
      </c>
      <c r="J19">
        <v>5.7879999999999997E-3</v>
      </c>
      <c r="K19">
        <v>7.4029999999999999E-3</v>
      </c>
      <c r="N19">
        <f>E181</f>
        <v>0.20100930000000003</v>
      </c>
      <c r="O19">
        <f>L181</f>
        <v>0.11949109999999999</v>
      </c>
      <c r="P19" s="3">
        <f t="shared" si="0"/>
        <v>-0.40554442008404601</v>
      </c>
      <c r="T19" s="3"/>
      <c r="Y19" s="3">
        <f t="shared" si="5"/>
        <v>-0.11194952111604901</v>
      </c>
    </row>
    <row r="20" spans="1:25">
      <c r="A20" t="s">
        <v>12</v>
      </c>
      <c r="B20" t="s">
        <v>14</v>
      </c>
      <c r="C20">
        <v>5.607E-3</v>
      </c>
      <c r="D20">
        <v>7.7920000000000003E-3</v>
      </c>
      <c r="H20" t="s">
        <v>12</v>
      </c>
      <c r="I20" t="s">
        <v>14</v>
      </c>
      <c r="J20">
        <v>5.7879999999999997E-3</v>
      </c>
      <c r="K20">
        <v>7.502E-3</v>
      </c>
      <c r="N20">
        <f>E191</f>
        <v>0.20398670000000002</v>
      </c>
      <c r="O20">
        <f>L191</f>
        <v>0.11793919999999998</v>
      </c>
      <c r="P20" s="3">
        <f t="shared" si="0"/>
        <v>-0.42182897218299054</v>
      </c>
      <c r="T20" s="3"/>
      <c r="Y20" s="3">
        <f t="shared" si="5"/>
        <v>-0.55576658447288019</v>
      </c>
    </row>
    <row r="21" spans="1:25">
      <c r="A21" t="s">
        <v>12</v>
      </c>
      <c r="B21" t="s">
        <v>13</v>
      </c>
      <c r="C21">
        <v>5.9909999999999998E-3</v>
      </c>
      <c r="D21">
        <v>8.2909999999999998E-3</v>
      </c>
      <c r="E21">
        <f t="shared" ref="E21" si="6">AVERAGE(D21:D30)</f>
        <v>8.3190999999999994E-3</v>
      </c>
      <c r="H21" t="s">
        <v>12</v>
      </c>
      <c r="I21" t="s">
        <v>13</v>
      </c>
      <c r="J21">
        <v>5.4120000000000001E-3</v>
      </c>
      <c r="K21">
        <v>7.8810000000000009E-3</v>
      </c>
      <c r="L21">
        <f t="shared" ref="L21" si="7">AVERAGE(K21:K30)</f>
        <v>7.8723999999999999E-3</v>
      </c>
      <c r="N21">
        <f>E201</f>
        <v>9.7099999999999989E-5</v>
      </c>
      <c r="O21">
        <f>L201</f>
        <v>1.1889999999999999E-4</v>
      </c>
      <c r="P21" s="3">
        <f t="shared" si="0"/>
        <v>0.22451081359423278</v>
      </c>
      <c r="T21" s="3"/>
      <c r="Y21" s="3">
        <f t="shared" si="5"/>
        <v>-0.54613104268454227</v>
      </c>
    </row>
    <row r="22" spans="1:25">
      <c r="A22" t="s">
        <v>12</v>
      </c>
      <c r="B22" t="s">
        <v>13</v>
      </c>
      <c r="C22">
        <v>5.9909999999999998E-3</v>
      </c>
      <c r="D22">
        <v>8.2909999999999998E-3</v>
      </c>
      <c r="E22">
        <f t="shared" ref="E22" si="8">_xlfn.STDEV.S(D21:D30)</f>
        <v>3.7684214201705141E-5</v>
      </c>
      <c r="H22" t="s">
        <v>12</v>
      </c>
      <c r="I22" t="s">
        <v>13</v>
      </c>
      <c r="J22">
        <v>5.4120000000000001E-3</v>
      </c>
      <c r="K22">
        <v>7.7949999999999998E-3</v>
      </c>
      <c r="L22">
        <f t="shared" ref="L22" si="9">_xlfn.STDEV.S(K21:K30)</f>
        <v>1.0180613384707669E-4</v>
      </c>
      <c r="T22" s="3"/>
      <c r="Y22" s="3">
        <f t="shared" si="5"/>
        <v>-0.55143370587027285</v>
      </c>
    </row>
    <row r="23" spans="1:25">
      <c r="A23" t="s">
        <v>12</v>
      </c>
      <c r="B23" t="s">
        <v>13</v>
      </c>
      <c r="C23">
        <v>5.9909999999999998E-3</v>
      </c>
      <c r="D23">
        <v>8.2850000000000007E-3</v>
      </c>
      <c r="H23" t="s">
        <v>12</v>
      </c>
      <c r="I23" t="s">
        <v>13</v>
      </c>
      <c r="J23">
        <v>5.4120000000000001E-3</v>
      </c>
      <c r="K23">
        <v>7.7739999999999997E-3</v>
      </c>
      <c r="T23" s="3"/>
      <c r="Y23" s="3">
        <f t="shared" si="5"/>
        <v>-0.55243466564774824</v>
      </c>
    </row>
    <row r="24" spans="1:25">
      <c r="A24" t="s">
        <v>12</v>
      </c>
      <c r="B24" t="s">
        <v>13</v>
      </c>
      <c r="C24">
        <v>5.9909999999999998E-3</v>
      </c>
      <c r="D24">
        <v>8.2909999999999998E-3</v>
      </c>
      <c r="H24" t="s">
        <v>12</v>
      </c>
      <c r="I24" t="s">
        <v>13</v>
      </c>
      <c r="J24">
        <v>5.4120000000000001E-3</v>
      </c>
      <c r="K24">
        <v>7.7489999999999998E-3</v>
      </c>
      <c r="T24" s="3"/>
      <c r="Y24" s="3">
        <f t="shared" si="5"/>
        <v>-0.55402745972960976</v>
      </c>
    </row>
    <row r="25" spans="1:25">
      <c r="A25" t="s">
        <v>12</v>
      </c>
      <c r="B25" t="s">
        <v>13</v>
      </c>
      <c r="C25">
        <v>5.9909999999999998E-3</v>
      </c>
      <c r="D25">
        <v>8.2939999999999993E-3</v>
      </c>
      <c r="H25" t="s">
        <v>12</v>
      </c>
      <c r="I25" t="s">
        <v>13</v>
      </c>
      <c r="J25">
        <v>5.4120000000000001E-3</v>
      </c>
      <c r="K25">
        <v>7.92E-3</v>
      </c>
      <c r="T25" s="3"/>
      <c r="Y25" s="3">
        <f t="shared" si="5"/>
        <v>-0.55105887712952784</v>
      </c>
    </row>
    <row r="26" spans="1:25">
      <c r="A26" t="s">
        <v>12</v>
      </c>
      <c r="B26" t="s">
        <v>13</v>
      </c>
      <c r="C26">
        <v>5.9909999999999998E-3</v>
      </c>
      <c r="D26">
        <v>8.3379999999999999E-3</v>
      </c>
      <c r="H26" t="s">
        <v>12</v>
      </c>
      <c r="I26" t="s">
        <v>13</v>
      </c>
      <c r="J26">
        <v>5.4120000000000001E-3</v>
      </c>
      <c r="K26">
        <v>8.0199999999999994E-3</v>
      </c>
      <c r="T26" s="3"/>
      <c r="X26" s="7"/>
      <c r="Y26" s="3">
        <f t="shared" si="5"/>
        <v>0.21527596128694754</v>
      </c>
    </row>
    <row r="27" spans="1:25">
      <c r="A27" t="s">
        <v>12</v>
      </c>
      <c r="B27" t="s">
        <v>13</v>
      </c>
      <c r="C27">
        <v>5.9909999999999998E-3</v>
      </c>
      <c r="D27">
        <v>8.3079999999999994E-3</v>
      </c>
      <c r="H27" t="s">
        <v>12</v>
      </c>
      <c r="I27" t="s">
        <v>13</v>
      </c>
      <c r="J27">
        <v>5.4120000000000001E-3</v>
      </c>
      <c r="K27">
        <v>7.8189999999999996E-3</v>
      </c>
      <c r="T27" s="3"/>
      <c r="X27" s="7"/>
      <c r="Y27" s="3">
        <f t="shared" si="5"/>
        <v>0.21171875000000009</v>
      </c>
    </row>
    <row r="28" spans="1:25">
      <c r="A28" t="s">
        <v>12</v>
      </c>
      <c r="B28" t="s">
        <v>13</v>
      </c>
      <c r="C28">
        <v>5.9909999999999998E-3</v>
      </c>
      <c r="D28">
        <v>8.3289999999999996E-3</v>
      </c>
      <c r="H28" t="s">
        <v>12</v>
      </c>
      <c r="I28" t="s">
        <v>13</v>
      </c>
      <c r="J28">
        <v>5.4120000000000001E-3</v>
      </c>
      <c r="K28">
        <v>7.8359999999999992E-3</v>
      </c>
      <c r="T28" s="3"/>
      <c r="X28" s="7"/>
      <c r="Y28" s="3">
        <f t="shared" si="5"/>
        <v>-0.38175613855201834</v>
      </c>
    </row>
    <row r="29" spans="1:25">
      <c r="A29" t="s">
        <v>12</v>
      </c>
      <c r="B29" t="s">
        <v>13</v>
      </c>
      <c r="C29">
        <v>5.9909999999999998E-3</v>
      </c>
      <c r="D29">
        <v>8.3899999999999999E-3</v>
      </c>
      <c r="H29" t="s">
        <v>12</v>
      </c>
      <c r="I29" t="s">
        <v>13</v>
      </c>
      <c r="J29">
        <v>5.4120000000000001E-3</v>
      </c>
      <c r="K29">
        <v>7.8729999999999998E-3</v>
      </c>
      <c r="T29" s="3"/>
      <c r="X29" s="8"/>
      <c r="Y29" s="3">
        <f t="shared" si="5"/>
        <v>-0.40550782544816028</v>
      </c>
    </row>
    <row r="30" spans="1:25">
      <c r="A30" t="s">
        <v>12</v>
      </c>
      <c r="B30" t="s">
        <v>13</v>
      </c>
      <c r="C30">
        <v>5.9909999999999998E-3</v>
      </c>
      <c r="D30">
        <v>8.3739999999999995E-3</v>
      </c>
      <c r="H30" t="s">
        <v>12</v>
      </c>
      <c r="I30" t="s">
        <v>13</v>
      </c>
      <c r="J30">
        <v>5.4120000000000001E-3</v>
      </c>
      <c r="K30">
        <v>8.0569999999999999E-3</v>
      </c>
      <c r="T30" s="3"/>
      <c r="Y30" s="3">
        <f t="shared" si="5"/>
        <v>-0.42222834785528962</v>
      </c>
    </row>
    <row r="31" spans="1:25">
      <c r="A31" t="s">
        <v>15</v>
      </c>
      <c r="B31" t="s">
        <v>12</v>
      </c>
      <c r="C31">
        <v>1.4238000000000001E-2</v>
      </c>
      <c r="D31">
        <v>3.5972999999999998E-2</v>
      </c>
      <c r="E31">
        <f t="shared" ref="E31" si="10">AVERAGE(D31:D40)</f>
        <v>3.4455500000000007E-2</v>
      </c>
      <c r="H31" t="s">
        <v>15</v>
      </c>
      <c r="I31" t="s">
        <v>12</v>
      </c>
      <c r="J31">
        <v>1.4352999999999999E-2</v>
      </c>
      <c r="K31">
        <v>3.1223000000000001E-2</v>
      </c>
      <c r="L31">
        <f t="shared" ref="L31" si="11">AVERAGE(K31:K40)</f>
        <v>3.0809099999999999E-2</v>
      </c>
      <c r="T31" s="3"/>
      <c r="Y31" s="3">
        <f t="shared" si="5"/>
        <v>-0.40554442008404601</v>
      </c>
    </row>
    <row r="32" spans="1:25">
      <c r="A32" t="s">
        <v>15</v>
      </c>
      <c r="B32" t="s">
        <v>12</v>
      </c>
      <c r="C32">
        <v>1.4238000000000001E-2</v>
      </c>
      <c r="D32">
        <v>3.6180999999999998E-2</v>
      </c>
      <c r="E32">
        <f t="shared" ref="E32" si="12">_xlfn.STDEV.S(D31:D40)</f>
        <v>1.0281059446055802E-3</v>
      </c>
      <c r="H32" t="s">
        <v>15</v>
      </c>
      <c r="I32" t="s">
        <v>12</v>
      </c>
      <c r="J32">
        <v>1.4352999999999999E-2</v>
      </c>
      <c r="K32">
        <v>3.0776000000000001E-2</v>
      </c>
      <c r="L32">
        <f t="shared" ref="L32" si="13">_xlfn.STDEV.S(K31:K40)</f>
        <v>2.3104422376102251E-4</v>
      </c>
      <c r="T32" s="3"/>
      <c r="Y32" s="3">
        <f t="shared" si="5"/>
        <v>-0.42182897218299054</v>
      </c>
    </row>
    <row r="33" spans="1:25">
      <c r="A33" t="s">
        <v>15</v>
      </c>
      <c r="B33" t="s">
        <v>12</v>
      </c>
      <c r="C33">
        <v>1.4238000000000001E-2</v>
      </c>
      <c r="D33">
        <v>3.3883000000000003E-2</v>
      </c>
      <c r="H33" t="s">
        <v>15</v>
      </c>
      <c r="I33" t="s">
        <v>12</v>
      </c>
      <c r="J33">
        <v>1.4352999999999999E-2</v>
      </c>
      <c r="K33">
        <v>3.0759999999999999E-2</v>
      </c>
      <c r="T33" s="3"/>
      <c r="W33" s="6"/>
      <c r="X33" s="6"/>
      <c r="Y33" s="3">
        <f t="shared" si="5"/>
        <v>0.22451081359423278</v>
      </c>
    </row>
    <row r="34" spans="1:25">
      <c r="A34" t="s">
        <v>15</v>
      </c>
      <c r="B34" t="s">
        <v>12</v>
      </c>
      <c r="C34">
        <v>1.4238000000000001E-2</v>
      </c>
      <c r="D34">
        <v>3.3392999999999999E-2</v>
      </c>
      <c r="H34" t="s">
        <v>15</v>
      </c>
      <c r="I34" t="s">
        <v>12</v>
      </c>
      <c r="J34">
        <v>1.4352999999999999E-2</v>
      </c>
      <c r="K34">
        <v>3.1109000000000001E-2</v>
      </c>
      <c r="X34" s="6"/>
    </row>
    <row r="35" spans="1:25">
      <c r="A35" t="s">
        <v>15</v>
      </c>
      <c r="B35" t="s">
        <v>12</v>
      </c>
      <c r="C35">
        <v>1.4238000000000001E-2</v>
      </c>
      <c r="D35">
        <v>3.4026000000000001E-2</v>
      </c>
      <c r="H35" t="s">
        <v>15</v>
      </c>
      <c r="I35" t="s">
        <v>12</v>
      </c>
      <c r="J35">
        <v>1.4352999999999999E-2</v>
      </c>
      <c r="K35">
        <v>3.0658000000000001E-2</v>
      </c>
      <c r="Y35" s="3">
        <f>AVERAGE(Y13:Y33)</f>
        <v>-0.25215358608556004</v>
      </c>
    </row>
    <row r="36" spans="1:25">
      <c r="A36" t="s">
        <v>15</v>
      </c>
      <c r="B36" t="s">
        <v>12</v>
      </c>
      <c r="C36">
        <v>1.4238000000000001E-2</v>
      </c>
      <c r="D36">
        <v>3.4759999999999999E-2</v>
      </c>
      <c r="H36" t="s">
        <v>15</v>
      </c>
      <c r="I36" t="s">
        <v>12</v>
      </c>
      <c r="J36">
        <v>1.4352999999999999E-2</v>
      </c>
      <c r="K36">
        <v>3.0582000000000002E-2</v>
      </c>
    </row>
    <row r="37" spans="1:25">
      <c r="A37" t="s">
        <v>15</v>
      </c>
      <c r="B37" t="s">
        <v>12</v>
      </c>
      <c r="C37">
        <v>1.4238000000000001E-2</v>
      </c>
      <c r="D37">
        <v>3.4644000000000001E-2</v>
      </c>
      <c r="H37" t="s">
        <v>15</v>
      </c>
      <c r="I37" t="s">
        <v>12</v>
      </c>
      <c r="J37">
        <v>1.4352999999999999E-2</v>
      </c>
      <c r="K37">
        <v>3.0783000000000001E-2</v>
      </c>
    </row>
    <row r="38" spans="1:25">
      <c r="A38" t="s">
        <v>15</v>
      </c>
      <c r="B38" t="s">
        <v>12</v>
      </c>
      <c r="C38">
        <v>1.4238000000000001E-2</v>
      </c>
      <c r="D38">
        <v>3.4909000000000003E-2</v>
      </c>
      <c r="H38" t="s">
        <v>15</v>
      </c>
      <c r="I38" t="s">
        <v>12</v>
      </c>
      <c r="J38">
        <v>1.4352999999999999E-2</v>
      </c>
      <c r="K38">
        <v>3.1016999999999999E-2</v>
      </c>
    </row>
    <row r="39" spans="1:25">
      <c r="A39" t="s">
        <v>15</v>
      </c>
      <c r="B39" t="s">
        <v>12</v>
      </c>
      <c r="C39">
        <v>1.4238000000000001E-2</v>
      </c>
      <c r="D39">
        <v>3.3392999999999999E-2</v>
      </c>
      <c r="H39" t="s">
        <v>15</v>
      </c>
      <c r="I39" t="s">
        <v>12</v>
      </c>
      <c r="J39">
        <v>1.4352999999999999E-2</v>
      </c>
      <c r="K39">
        <v>3.0554999999999999E-2</v>
      </c>
    </row>
    <row r="40" spans="1:25">
      <c r="A40" t="s">
        <v>15</v>
      </c>
      <c r="B40" t="s">
        <v>12</v>
      </c>
      <c r="C40">
        <v>1.4238000000000001E-2</v>
      </c>
      <c r="D40">
        <v>3.3392999999999999E-2</v>
      </c>
      <c r="H40" t="s">
        <v>15</v>
      </c>
      <c r="I40" t="s">
        <v>12</v>
      </c>
      <c r="J40">
        <v>1.4352999999999999E-2</v>
      </c>
      <c r="K40">
        <v>3.0627999999999999E-2</v>
      </c>
    </row>
    <row r="41" spans="1:25">
      <c r="A41" t="s">
        <v>15</v>
      </c>
      <c r="B41" t="s">
        <v>15</v>
      </c>
      <c r="C41">
        <v>1.6837000000000001E-2</v>
      </c>
      <c r="D41">
        <v>3.5979999999999998E-2</v>
      </c>
      <c r="E41">
        <f t="shared" ref="E41" si="14">AVERAGE(D41:D50)</f>
        <v>3.5042399999999994E-2</v>
      </c>
      <c r="H41" t="s">
        <v>15</v>
      </c>
      <c r="I41" t="s">
        <v>15</v>
      </c>
      <c r="J41">
        <v>1.7184000000000001E-2</v>
      </c>
      <c r="K41">
        <v>3.0686000000000001E-2</v>
      </c>
      <c r="L41">
        <f t="shared" ref="L41" si="15">AVERAGE(K41:K50)</f>
        <v>3.0824400000000002E-2</v>
      </c>
    </row>
    <row r="42" spans="1:25">
      <c r="A42" t="s">
        <v>15</v>
      </c>
      <c r="B42" t="s">
        <v>15</v>
      </c>
      <c r="C42">
        <v>1.6837000000000001E-2</v>
      </c>
      <c r="D42">
        <v>3.5521999999999998E-2</v>
      </c>
      <c r="E42">
        <f t="shared" ref="E42" si="16">_xlfn.STDEV.S(D41:D50)</f>
        <v>1.3599665191957235E-3</v>
      </c>
      <c r="H42" t="s">
        <v>15</v>
      </c>
      <c r="I42" t="s">
        <v>15</v>
      </c>
      <c r="J42">
        <v>1.7184000000000001E-2</v>
      </c>
      <c r="K42">
        <v>3.1719999999999998E-2</v>
      </c>
      <c r="L42">
        <f t="shared" ref="L42" si="17">_xlfn.STDEV.S(K41:K50)</f>
        <v>4.2739344351025639E-4</v>
      </c>
    </row>
    <row r="43" spans="1:25">
      <c r="A43" t="s">
        <v>15</v>
      </c>
      <c r="B43" t="s">
        <v>15</v>
      </c>
      <c r="C43">
        <v>1.6837000000000001E-2</v>
      </c>
      <c r="D43">
        <v>3.4313000000000003E-2</v>
      </c>
      <c r="H43" t="s">
        <v>15</v>
      </c>
      <c r="I43" t="s">
        <v>15</v>
      </c>
      <c r="J43">
        <v>1.7184000000000001E-2</v>
      </c>
      <c r="K43">
        <v>3.0655999999999999E-2</v>
      </c>
    </row>
    <row r="44" spans="1:25">
      <c r="A44" t="s">
        <v>15</v>
      </c>
      <c r="B44" t="s">
        <v>15</v>
      </c>
      <c r="C44">
        <v>1.6837000000000001E-2</v>
      </c>
      <c r="D44">
        <v>3.3618000000000002E-2</v>
      </c>
      <c r="H44" t="s">
        <v>15</v>
      </c>
      <c r="I44" t="s">
        <v>15</v>
      </c>
      <c r="J44">
        <v>1.7184000000000001E-2</v>
      </c>
      <c r="K44">
        <v>3.0661000000000001E-2</v>
      </c>
    </row>
    <row r="45" spans="1:25">
      <c r="A45" t="s">
        <v>15</v>
      </c>
      <c r="B45" t="s">
        <v>15</v>
      </c>
      <c r="C45">
        <v>1.6837000000000001E-2</v>
      </c>
      <c r="D45">
        <v>3.4632000000000003E-2</v>
      </c>
      <c r="H45" t="s">
        <v>15</v>
      </c>
      <c r="I45" t="s">
        <v>15</v>
      </c>
      <c r="J45">
        <v>1.7184000000000001E-2</v>
      </c>
      <c r="K45">
        <v>3.1484999999999999E-2</v>
      </c>
    </row>
    <row r="46" spans="1:25">
      <c r="A46" t="s">
        <v>15</v>
      </c>
      <c r="B46" t="s">
        <v>15</v>
      </c>
      <c r="C46">
        <v>1.6837000000000001E-2</v>
      </c>
      <c r="D46">
        <v>3.4203999999999998E-2</v>
      </c>
      <c r="H46" t="s">
        <v>15</v>
      </c>
      <c r="I46" t="s">
        <v>15</v>
      </c>
      <c r="J46">
        <v>1.7184000000000001E-2</v>
      </c>
      <c r="K46">
        <v>3.0869000000000001E-2</v>
      </c>
    </row>
    <row r="47" spans="1:25">
      <c r="A47" t="s">
        <v>15</v>
      </c>
      <c r="B47" t="s">
        <v>15</v>
      </c>
      <c r="C47">
        <v>1.6837000000000001E-2</v>
      </c>
      <c r="D47">
        <v>3.3618000000000002E-2</v>
      </c>
      <c r="H47" t="s">
        <v>15</v>
      </c>
      <c r="I47" t="s">
        <v>15</v>
      </c>
      <c r="J47">
        <v>1.7184000000000001E-2</v>
      </c>
      <c r="K47">
        <v>3.0620000000000001E-2</v>
      </c>
    </row>
    <row r="48" spans="1:25">
      <c r="A48" t="s">
        <v>15</v>
      </c>
      <c r="B48" t="s">
        <v>15</v>
      </c>
      <c r="C48">
        <v>1.6837000000000001E-2</v>
      </c>
      <c r="D48">
        <v>3.4155999999999999E-2</v>
      </c>
      <c r="H48" t="s">
        <v>15</v>
      </c>
      <c r="I48" t="s">
        <v>15</v>
      </c>
      <c r="J48">
        <v>1.7184000000000001E-2</v>
      </c>
      <c r="K48">
        <v>3.0484000000000001E-2</v>
      </c>
    </row>
    <row r="49" spans="1:12">
      <c r="A49" t="s">
        <v>15</v>
      </c>
      <c r="B49" t="s">
        <v>15</v>
      </c>
      <c r="C49">
        <v>1.6837000000000001E-2</v>
      </c>
      <c r="D49">
        <v>3.7365000000000002E-2</v>
      </c>
      <c r="H49" t="s">
        <v>15</v>
      </c>
      <c r="I49" t="s">
        <v>15</v>
      </c>
      <c r="J49">
        <v>1.7184000000000001E-2</v>
      </c>
      <c r="K49">
        <v>3.0537000000000002E-2</v>
      </c>
    </row>
    <row r="50" spans="1:12">
      <c r="A50" t="s">
        <v>15</v>
      </c>
      <c r="B50" t="s">
        <v>15</v>
      </c>
      <c r="C50">
        <v>1.6837000000000001E-2</v>
      </c>
      <c r="D50">
        <v>3.7016E-2</v>
      </c>
      <c r="H50" t="s">
        <v>15</v>
      </c>
      <c r="I50" t="s">
        <v>15</v>
      </c>
      <c r="J50">
        <v>1.7184000000000001E-2</v>
      </c>
      <c r="K50">
        <v>3.0526000000000001E-2</v>
      </c>
    </row>
    <row r="51" spans="1:12">
      <c r="A51" t="s">
        <v>15</v>
      </c>
      <c r="B51" t="s">
        <v>14</v>
      </c>
      <c r="C51">
        <v>8.94E-3</v>
      </c>
      <c r="D51">
        <v>3.5255000000000002E-2</v>
      </c>
      <c r="E51">
        <f t="shared" ref="E51" si="18">AVERAGE(D51:D60)</f>
        <v>3.54936E-2</v>
      </c>
      <c r="H51" t="s">
        <v>15</v>
      </c>
      <c r="I51" t="s">
        <v>14</v>
      </c>
      <c r="J51">
        <v>8.7650000000000002E-3</v>
      </c>
      <c r="K51">
        <v>3.0155999999999999E-2</v>
      </c>
      <c r="L51">
        <f t="shared" ref="L51" si="19">AVERAGE(K51:K60)</f>
        <v>2.9911799999999999E-2</v>
      </c>
    </row>
    <row r="52" spans="1:12">
      <c r="A52" t="s">
        <v>15</v>
      </c>
      <c r="B52" t="s">
        <v>14</v>
      </c>
      <c r="C52">
        <v>8.94E-3</v>
      </c>
      <c r="D52">
        <v>3.5255000000000002E-2</v>
      </c>
      <c r="E52">
        <f t="shared" ref="E52" si="20">_xlfn.STDEV.S(D51:D60)</f>
        <v>1.0611287700683023E-3</v>
      </c>
      <c r="H52" t="s">
        <v>15</v>
      </c>
      <c r="I52" t="s">
        <v>14</v>
      </c>
      <c r="J52">
        <v>8.7650000000000002E-3</v>
      </c>
      <c r="K52">
        <v>3.0074E-2</v>
      </c>
      <c r="L52">
        <f t="shared" ref="L52" si="21">_xlfn.STDEV.S(K51:K60)</f>
        <v>3.7450613405449638E-4</v>
      </c>
    </row>
    <row r="53" spans="1:12">
      <c r="A53" t="s">
        <v>15</v>
      </c>
      <c r="B53" t="s">
        <v>14</v>
      </c>
      <c r="C53">
        <v>8.94E-3</v>
      </c>
      <c r="D53">
        <v>3.5448E-2</v>
      </c>
      <c r="H53" t="s">
        <v>15</v>
      </c>
      <c r="I53" t="s">
        <v>14</v>
      </c>
      <c r="J53">
        <v>8.7650000000000002E-3</v>
      </c>
      <c r="K53">
        <v>3.0228999999999999E-2</v>
      </c>
    </row>
    <row r="54" spans="1:12">
      <c r="A54" t="s">
        <v>15</v>
      </c>
      <c r="B54" t="s">
        <v>14</v>
      </c>
      <c r="C54">
        <v>8.94E-3</v>
      </c>
      <c r="D54">
        <v>3.644E-2</v>
      </c>
      <c r="H54" t="s">
        <v>15</v>
      </c>
      <c r="I54" t="s">
        <v>14</v>
      </c>
      <c r="J54">
        <v>8.7650000000000002E-3</v>
      </c>
      <c r="K54">
        <v>2.9531999999999999E-2</v>
      </c>
    </row>
    <row r="55" spans="1:12">
      <c r="A55" t="s">
        <v>15</v>
      </c>
      <c r="B55" t="s">
        <v>14</v>
      </c>
      <c r="C55">
        <v>8.94E-3</v>
      </c>
      <c r="D55">
        <v>3.6325000000000003E-2</v>
      </c>
      <c r="H55" t="s">
        <v>15</v>
      </c>
      <c r="I55" t="s">
        <v>14</v>
      </c>
      <c r="J55">
        <v>8.7650000000000002E-3</v>
      </c>
      <c r="K55">
        <v>2.9326000000000001E-2</v>
      </c>
    </row>
    <row r="56" spans="1:12">
      <c r="A56" t="s">
        <v>15</v>
      </c>
      <c r="B56" t="s">
        <v>14</v>
      </c>
      <c r="C56">
        <v>8.94E-3</v>
      </c>
      <c r="D56">
        <v>3.6366999999999997E-2</v>
      </c>
      <c r="H56" t="s">
        <v>15</v>
      </c>
      <c r="I56" t="s">
        <v>14</v>
      </c>
      <c r="J56">
        <v>8.7650000000000002E-3</v>
      </c>
      <c r="K56">
        <v>2.9780000000000001E-2</v>
      </c>
    </row>
    <row r="57" spans="1:12">
      <c r="A57" t="s">
        <v>15</v>
      </c>
      <c r="B57" t="s">
        <v>14</v>
      </c>
      <c r="C57">
        <v>8.94E-3</v>
      </c>
      <c r="D57">
        <v>3.5255000000000002E-2</v>
      </c>
      <c r="H57" t="s">
        <v>15</v>
      </c>
      <c r="I57" t="s">
        <v>14</v>
      </c>
      <c r="J57">
        <v>8.7650000000000002E-3</v>
      </c>
      <c r="K57">
        <v>3.0068000000000001E-2</v>
      </c>
    </row>
    <row r="58" spans="1:12">
      <c r="A58" t="s">
        <v>15</v>
      </c>
      <c r="B58" t="s">
        <v>14</v>
      </c>
      <c r="C58">
        <v>8.94E-3</v>
      </c>
      <c r="D58">
        <v>3.4398999999999999E-2</v>
      </c>
      <c r="H58" t="s">
        <v>15</v>
      </c>
      <c r="I58" t="s">
        <v>14</v>
      </c>
      <c r="J58">
        <v>8.7650000000000002E-3</v>
      </c>
      <c r="K58">
        <v>3.0575000000000001E-2</v>
      </c>
    </row>
    <row r="59" spans="1:12">
      <c r="A59" t="s">
        <v>15</v>
      </c>
      <c r="B59" t="s">
        <v>14</v>
      </c>
      <c r="C59">
        <v>8.94E-3</v>
      </c>
      <c r="D59">
        <v>3.6842E-2</v>
      </c>
      <c r="H59" t="s">
        <v>15</v>
      </c>
      <c r="I59" t="s">
        <v>14</v>
      </c>
      <c r="J59">
        <v>8.7650000000000002E-3</v>
      </c>
      <c r="K59">
        <v>2.9749999999999999E-2</v>
      </c>
    </row>
    <row r="60" spans="1:12">
      <c r="A60" t="s">
        <v>15</v>
      </c>
      <c r="B60" t="s">
        <v>14</v>
      </c>
      <c r="C60">
        <v>8.94E-3</v>
      </c>
      <c r="D60">
        <v>3.3349999999999998E-2</v>
      </c>
      <c r="H60" t="s">
        <v>15</v>
      </c>
      <c r="I60" t="s">
        <v>14</v>
      </c>
      <c r="J60">
        <v>8.7650000000000002E-3</v>
      </c>
      <c r="K60">
        <v>2.9628000000000002E-2</v>
      </c>
    </row>
    <row r="61" spans="1:12">
      <c r="A61" t="s">
        <v>15</v>
      </c>
      <c r="B61" t="s">
        <v>13</v>
      </c>
      <c r="C61">
        <v>8.4259999999999995E-3</v>
      </c>
      <c r="D61">
        <v>3.4113999999999998E-2</v>
      </c>
      <c r="E61">
        <f t="shared" ref="E61" si="22">AVERAGE(D61:D70)</f>
        <v>3.3661599999999993E-2</v>
      </c>
      <c r="H61" t="s">
        <v>15</v>
      </c>
      <c r="I61" t="s">
        <v>13</v>
      </c>
      <c r="J61">
        <v>8.4499999999999992E-3</v>
      </c>
      <c r="K61">
        <v>3.0602000000000001E-2</v>
      </c>
      <c r="L61">
        <f t="shared" ref="L61" si="23">AVERAGE(K61:K70)</f>
        <v>2.9893199999999998E-2</v>
      </c>
    </row>
    <row r="62" spans="1:12">
      <c r="A62" t="s">
        <v>15</v>
      </c>
      <c r="B62" t="s">
        <v>13</v>
      </c>
      <c r="C62">
        <v>8.4259999999999995E-3</v>
      </c>
      <c r="D62">
        <v>3.4367000000000002E-2</v>
      </c>
      <c r="E62">
        <f t="shared" ref="E62" si="24">_xlfn.STDEV.S(D61:D70)</f>
        <v>6.3543811657784698E-4</v>
      </c>
      <c r="H62" t="s">
        <v>15</v>
      </c>
      <c r="I62" t="s">
        <v>13</v>
      </c>
      <c r="J62">
        <v>8.4499999999999992E-3</v>
      </c>
      <c r="K62">
        <v>2.9961999999999999E-2</v>
      </c>
      <c r="L62">
        <f t="shared" ref="L62" si="25">_xlfn.STDEV.S(K61:K70)</f>
        <v>2.985977599082457E-4</v>
      </c>
    </row>
    <row r="63" spans="1:12">
      <c r="A63" t="s">
        <v>15</v>
      </c>
      <c r="B63" t="s">
        <v>13</v>
      </c>
      <c r="C63">
        <v>8.4259999999999995E-3</v>
      </c>
      <c r="D63">
        <v>3.3398999999999998E-2</v>
      </c>
      <c r="H63" t="s">
        <v>15</v>
      </c>
      <c r="I63" t="s">
        <v>13</v>
      </c>
      <c r="J63">
        <v>8.4499999999999992E-3</v>
      </c>
      <c r="K63">
        <v>2.9789E-2</v>
      </c>
    </row>
    <row r="64" spans="1:12">
      <c r="A64" t="s">
        <v>15</v>
      </c>
      <c r="B64" t="s">
        <v>13</v>
      </c>
      <c r="C64">
        <v>8.4259999999999995E-3</v>
      </c>
      <c r="D64">
        <v>3.3079999999999998E-2</v>
      </c>
      <c r="H64" t="s">
        <v>15</v>
      </c>
      <c r="I64" t="s">
        <v>13</v>
      </c>
      <c r="J64">
        <v>8.4499999999999992E-3</v>
      </c>
      <c r="K64">
        <v>2.9959E-2</v>
      </c>
    </row>
    <row r="65" spans="1:12">
      <c r="A65" t="s">
        <v>15</v>
      </c>
      <c r="B65" t="s">
        <v>13</v>
      </c>
      <c r="C65">
        <v>8.4259999999999995E-3</v>
      </c>
      <c r="D65">
        <v>3.3000000000000002E-2</v>
      </c>
      <c r="H65" t="s">
        <v>15</v>
      </c>
      <c r="I65" t="s">
        <v>13</v>
      </c>
      <c r="J65">
        <v>8.4499999999999992E-3</v>
      </c>
      <c r="K65">
        <v>2.9596000000000001E-2</v>
      </c>
    </row>
    <row r="66" spans="1:12">
      <c r="A66" t="s">
        <v>15</v>
      </c>
      <c r="B66" t="s">
        <v>13</v>
      </c>
      <c r="C66">
        <v>8.4259999999999995E-3</v>
      </c>
      <c r="D66">
        <v>3.2793999999999997E-2</v>
      </c>
      <c r="H66" t="s">
        <v>15</v>
      </c>
      <c r="I66" t="s">
        <v>13</v>
      </c>
      <c r="J66">
        <v>8.4499999999999992E-3</v>
      </c>
      <c r="K66">
        <v>3.0044000000000001E-2</v>
      </c>
    </row>
    <row r="67" spans="1:12">
      <c r="A67" t="s">
        <v>15</v>
      </c>
      <c r="B67" t="s">
        <v>13</v>
      </c>
      <c r="C67">
        <v>8.4259999999999995E-3</v>
      </c>
      <c r="D67">
        <v>3.3154999999999997E-2</v>
      </c>
      <c r="H67" t="s">
        <v>15</v>
      </c>
      <c r="I67" t="s">
        <v>13</v>
      </c>
      <c r="J67">
        <v>8.4499999999999992E-3</v>
      </c>
      <c r="K67">
        <v>2.9606E-2</v>
      </c>
    </row>
    <row r="68" spans="1:12">
      <c r="A68" t="s">
        <v>15</v>
      </c>
      <c r="B68" t="s">
        <v>13</v>
      </c>
      <c r="C68">
        <v>8.4259999999999995E-3</v>
      </c>
      <c r="D68">
        <v>3.4113999999999998E-2</v>
      </c>
      <c r="H68" t="s">
        <v>15</v>
      </c>
      <c r="I68" t="s">
        <v>13</v>
      </c>
      <c r="J68">
        <v>8.4499999999999992E-3</v>
      </c>
      <c r="K68">
        <v>2.9973E-2</v>
      </c>
    </row>
    <row r="69" spans="1:12">
      <c r="A69" t="s">
        <v>15</v>
      </c>
      <c r="B69" t="s">
        <v>13</v>
      </c>
      <c r="C69">
        <v>8.4259999999999995E-3</v>
      </c>
      <c r="D69">
        <v>3.4113999999999998E-2</v>
      </c>
      <c r="H69" t="s">
        <v>15</v>
      </c>
      <c r="I69" t="s">
        <v>13</v>
      </c>
      <c r="J69">
        <v>8.4499999999999992E-3</v>
      </c>
      <c r="K69">
        <v>2.9645999999999999E-2</v>
      </c>
    </row>
    <row r="70" spans="1:12">
      <c r="A70" t="s">
        <v>15</v>
      </c>
      <c r="B70" t="s">
        <v>13</v>
      </c>
      <c r="C70">
        <v>8.4259999999999995E-3</v>
      </c>
      <c r="D70">
        <v>3.4479000000000003E-2</v>
      </c>
      <c r="H70" t="s">
        <v>15</v>
      </c>
      <c r="I70" t="s">
        <v>13</v>
      </c>
      <c r="J70">
        <v>8.4499999999999992E-3</v>
      </c>
      <c r="K70">
        <v>2.9755E-2</v>
      </c>
    </row>
    <row r="71" spans="1:12">
      <c r="A71" t="s">
        <v>17</v>
      </c>
      <c r="B71" t="s">
        <v>12</v>
      </c>
      <c r="C71">
        <v>0.147254</v>
      </c>
      <c r="D71">
        <v>1.0826709999999999</v>
      </c>
      <c r="E71">
        <f t="shared" ref="E71" si="26">AVERAGE(D71:D80)</f>
        <v>1.0791569999999999</v>
      </c>
      <c r="H71" t="s">
        <v>17</v>
      </c>
      <c r="I71" t="s">
        <v>12</v>
      </c>
      <c r="J71">
        <v>0.14335899999999999</v>
      </c>
      <c r="K71">
        <v>0.47443000000000002</v>
      </c>
      <c r="L71">
        <f t="shared" ref="L71" si="27">AVERAGE(K71:K80)</f>
        <v>0.47939759999999998</v>
      </c>
    </row>
    <row r="72" spans="1:12">
      <c r="A72" t="s">
        <v>17</v>
      </c>
      <c r="B72" t="s">
        <v>12</v>
      </c>
      <c r="C72">
        <v>0.147254</v>
      </c>
      <c r="D72">
        <v>1.0887629999999999</v>
      </c>
      <c r="E72">
        <f t="shared" ref="E72" si="28">_xlfn.STDEV.S(D71:D80)</f>
        <v>7.4121072127522119E-3</v>
      </c>
      <c r="H72" t="s">
        <v>17</v>
      </c>
      <c r="I72" t="s">
        <v>12</v>
      </c>
      <c r="J72">
        <v>0.14335899999999999</v>
      </c>
      <c r="K72">
        <v>0.47886299999999998</v>
      </c>
      <c r="L72">
        <f t="shared" ref="L72" si="29">_xlfn.STDEV.S(K71:K80)</f>
        <v>4.229164514285161E-3</v>
      </c>
    </row>
    <row r="73" spans="1:12">
      <c r="A73" t="s">
        <v>17</v>
      </c>
      <c r="B73" t="s">
        <v>12</v>
      </c>
      <c r="C73">
        <v>0.147254</v>
      </c>
      <c r="D73">
        <v>1.0841190000000001</v>
      </c>
      <c r="H73" t="s">
        <v>17</v>
      </c>
      <c r="I73" t="s">
        <v>12</v>
      </c>
      <c r="J73">
        <v>0.14335899999999999</v>
      </c>
      <c r="K73">
        <v>0.48863099999999998</v>
      </c>
    </row>
    <row r="74" spans="1:12">
      <c r="A74" t="s">
        <v>17</v>
      </c>
      <c r="B74" t="s">
        <v>12</v>
      </c>
      <c r="C74">
        <v>0.147254</v>
      </c>
      <c r="D74">
        <v>1.071842</v>
      </c>
      <c r="H74" t="s">
        <v>17</v>
      </c>
      <c r="I74" t="s">
        <v>12</v>
      </c>
      <c r="J74">
        <v>0.14335899999999999</v>
      </c>
      <c r="K74">
        <v>0.47930699999999998</v>
      </c>
    </row>
    <row r="75" spans="1:12">
      <c r="A75" t="s">
        <v>17</v>
      </c>
      <c r="B75" t="s">
        <v>12</v>
      </c>
      <c r="C75">
        <v>0.147254</v>
      </c>
      <c r="D75">
        <v>1.0767009999999999</v>
      </c>
      <c r="H75" t="s">
        <v>17</v>
      </c>
      <c r="I75" t="s">
        <v>12</v>
      </c>
      <c r="J75">
        <v>0.14335899999999999</v>
      </c>
      <c r="K75">
        <v>0.48124299999999998</v>
      </c>
    </row>
    <row r="76" spans="1:12">
      <c r="A76" t="s">
        <v>17</v>
      </c>
      <c r="B76" t="s">
        <v>12</v>
      </c>
      <c r="C76">
        <v>0.147254</v>
      </c>
      <c r="D76">
        <v>1.0725579999999999</v>
      </c>
      <c r="H76" t="s">
        <v>17</v>
      </c>
      <c r="I76" t="s">
        <v>12</v>
      </c>
      <c r="J76">
        <v>0.14335899999999999</v>
      </c>
      <c r="K76">
        <v>0.48274299999999998</v>
      </c>
    </row>
    <row r="77" spans="1:12">
      <c r="A77" t="s">
        <v>17</v>
      </c>
      <c r="B77" t="s">
        <v>12</v>
      </c>
      <c r="C77">
        <v>0.147254</v>
      </c>
      <c r="D77">
        <v>1.0767990000000001</v>
      </c>
      <c r="H77" t="s">
        <v>17</v>
      </c>
      <c r="I77" t="s">
        <v>12</v>
      </c>
      <c r="J77">
        <v>0.14335899999999999</v>
      </c>
      <c r="K77">
        <v>0.48066799999999998</v>
      </c>
    </row>
    <row r="78" spans="1:12">
      <c r="A78" t="s">
        <v>17</v>
      </c>
      <c r="B78" t="s">
        <v>12</v>
      </c>
      <c r="C78">
        <v>0.147254</v>
      </c>
      <c r="D78">
        <v>1.0710109999999999</v>
      </c>
      <c r="H78" t="s">
        <v>17</v>
      </c>
      <c r="I78" t="s">
        <v>12</v>
      </c>
      <c r="J78">
        <v>0.14335899999999999</v>
      </c>
      <c r="K78">
        <v>0.47641299999999998</v>
      </c>
    </row>
    <row r="79" spans="1:12">
      <c r="A79" t="s">
        <v>17</v>
      </c>
      <c r="B79" t="s">
        <v>12</v>
      </c>
      <c r="C79">
        <v>0.147254</v>
      </c>
      <c r="D79">
        <v>1.074848</v>
      </c>
      <c r="H79" t="s">
        <v>17</v>
      </c>
      <c r="I79" t="s">
        <v>12</v>
      </c>
      <c r="J79">
        <v>0.14335899999999999</v>
      </c>
      <c r="K79">
        <v>0.47545199999999999</v>
      </c>
    </row>
    <row r="80" spans="1:12">
      <c r="A80" t="s">
        <v>17</v>
      </c>
      <c r="B80" t="s">
        <v>12</v>
      </c>
      <c r="C80">
        <v>0.147254</v>
      </c>
      <c r="D80">
        <v>1.092258</v>
      </c>
      <c r="H80" t="s">
        <v>17</v>
      </c>
      <c r="I80" t="s">
        <v>12</v>
      </c>
      <c r="J80">
        <v>0.14335899999999999</v>
      </c>
      <c r="K80">
        <v>0.47622599999999998</v>
      </c>
    </row>
    <row r="81" spans="1:12">
      <c r="A81" t="s">
        <v>17</v>
      </c>
      <c r="B81" t="s">
        <v>15</v>
      </c>
      <c r="C81">
        <v>0.15118100000000001</v>
      </c>
      <c r="D81">
        <v>1.0888249999999999</v>
      </c>
      <c r="E81">
        <f t="shared" ref="E81" si="30">AVERAGE(D81:D90)</f>
        <v>1.0810096</v>
      </c>
      <c r="H81" t="s">
        <v>17</v>
      </c>
      <c r="I81" t="s">
        <v>15</v>
      </c>
      <c r="J81">
        <v>0.15112300000000001</v>
      </c>
      <c r="K81">
        <v>0.48262100000000002</v>
      </c>
      <c r="L81">
        <f t="shared" ref="L81" si="31">AVERAGE(K81:K90)</f>
        <v>0.49063670000000004</v>
      </c>
    </row>
    <row r="82" spans="1:12">
      <c r="A82" t="s">
        <v>17</v>
      </c>
      <c r="B82" t="s">
        <v>15</v>
      </c>
      <c r="C82">
        <v>0.15118100000000001</v>
      </c>
      <c r="D82">
        <v>1.090001</v>
      </c>
      <c r="E82">
        <f t="shared" ref="E82" si="32">_xlfn.STDEV.S(D81:D90)</f>
        <v>5.8974055915386164E-3</v>
      </c>
      <c r="H82" t="s">
        <v>17</v>
      </c>
      <c r="I82" t="s">
        <v>15</v>
      </c>
      <c r="J82">
        <v>0.15112300000000001</v>
      </c>
      <c r="K82">
        <v>0.480852</v>
      </c>
      <c r="L82">
        <f t="shared" ref="L82" si="33">_xlfn.STDEV.S(K81:K90)</f>
        <v>1.8074545225875607E-2</v>
      </c>
    </row>
    <row r="83" spans="1:12">
      <c r="A83" t="s">
        <v>17</v>
      </c>
      <c r="B83" t="s">
        <v>15</v>
      </c>
      <c r="C83">
        <v>0.15118100000000001</v>
      </c>
      <c r="D83">
        <v>1.080014</v>
      </c>
      <c r="H83" t="s">
        <v>17</v>
      </c>
      <c r="I83" t="s">
        <v>15</v>
      </c>
      <c r="J83">
        <v>0.15112300000000001</v>
      </c>
      <c r="K83">
        <v>0.48655599999999999</v>
      </c>
    </row>
    <row r="84" spans="1:12">
      <c r="A84" t="s">
        <v>17</v>
      </c>
      <c r="B84" t="s">
        <v>15</v>
      </c>
      <c r="C84">
        <v>0.15118100000000001</v>
      </c>
      <c r="D84">
        <v>1.0729059999999999</v>
      </c>
      <c r="H84" t="s">
        <v>17</v>
      </c>
      <c r="I84" t="s">
        <v>15</v>
      </c>
      <c r="J84">
        <v>0.15112300000000001</v>
      </c>
      <c r="K84">
        <v>0.47542699999999999</v>
      </c>
    </row>
    <row r="85" spans="1:12">
      <c r="A85" t="s">
        <v>17</v>
      </c>
      <c r="B85" t="s">
        <v>15</v>
      </c>
      <c r="C85">
        <v>0.15118100000000001</v>
      </c>
      <c r="D85">
        <v>1.075048</v>
      </c>
      <c r="H85" t="s">
        <v>17</v>
      </c>
      <c r="I85" t="s">
        <v>15</v>
      </c>
      <c r="J85">
        <v>0.15112300000000001</v>
      </c>
      <c r="K85">
        <v>0.47492899999999999</v>
      </c>
    </row>
    <row r="86" spans="1:12">
      <c r="A86" t="s">
        <v>17</v>
      </c>
      <c r="B86" t="s">
        <v>15</v>
      </c>
      <c r="C86">
        <v>0.15118100000000001</v>
      </c>
      <c r="D86">
        <v>1.0845899999999999</v>
      </c>
      <c r="H86" t="s">
        <v>17</v>
      </c>
      <c r="I86" t="s">
        <v>15</v>
      </c>
      <c r="J86">
        <v>0.15112300000000001</v>
      </c>
      <c r="K86">
        <v>0.47964899999999999</v>
      </c>
    </row>
    <row r="87" spans="1:12">
      <c r="A87" t="s">
        <v>17</v>
      </c>
      <c r="B87" t="s">
        <v>15</v>
      </c>
      <c r="C87">
        <v>0.15118100000000001</v>
      </c>
      <c r="D87">
        <v>1.0741480000000001</v>
      </c>
      <c r="H87" t="s">
        <v>17</v>
      </c>
      <c r="I87" t="s">
        <v>15</v>
      </c>
      <c r="J87">
        <v>0.15112300000000001</v>
      </c>
      <c r="K87">
        <v>0.49679099999999998</v>
      </c>
    </row>
    <row r="88" spans="1:12">
      <c r="A88" t="s">
        <v>17</v>
      </c>
      <c r="B88" t="s">
        <v>15</v>
      </c>
      <c r="C88">
        <v>0.15118100000000001</v>
      </c>
      <c r="D88">
        <v>1.079291</v>
      </c>
      <c r="H88" t="s">
        <v>17</v>
      </c>
      <c r="I88" t="s">
        <v>15</v>
      </c>
      <c r="J88">
        <v>0.15112300000000001</v>
      </c>
      <c r="K88">
        <v>0.49483100000000002</v>
      </c>
    </row>
    <row r="89" spans="1:12">
      <c r="A89" t="s">
        <v>17</v>
      </c>
      <c r="B89" t="s">
        <v>15</v>
      </c>
      <c r="C89">
        <v>0.15118100000000001</v>
      </c>
      <c r="D89">
        <v>1.082028</v>
      </c>
      <c r="H89" t="s">
        <v>17</v>
      </c>
      <c r="I89" t="s">
        <v>15</v>
      </c>
      <c r="J89">
        <v>0.15112300000000001</v>
      </c>
      <c r="K89">
        <v>0.53581500000000004</v>
      </c>
    </row>
    <row r="90" spans="1:12">
      <c r="A90" t="s">
        <v>17</v>
      </c>
      <c r="B90" t="s">
        <v>15</v>
      </c>
      <c r="C90">
        <v>0.15118100000000001</v>
      </c>
      <c r="D90">
        <v>1.083245</v>
      </c>
      <c r="H90" t="s">
        <v>17</v>
      </c>
      <c r="I90" t="s">
        <v>15</v>
      </c>
      <c r="J90">
        <v>0.15112300000000001</v>
      </c>
      <c r="K90">
        <v>0.49889600000000001</v>
      </c>
    </row>
    <row r="91" spans="1:12">
      <c r="A91" t="s">
        <v>17</v>
      </c>
      <c r="B91" t="s">
        <v>17</v>
      </c>
      <c r="C91">
        <v>0.2787</v>
      </c>
      <c r="D91">
        <v>1.0773280000000001</v>
      </c>
      <c r="E91">
        <f t="shared" ref="E91" si="34">AVERAGE(D91:D100)</f>
        <v>1.0742022</v>
      </c>
      <c r="H91" t="s">
        <v>17</v>
      </c>
      <c r="I91" t="s">
        <v>17</v>
      </c>
      <c r="J91">
        <v>0.28323300000000001</v>
      </c>
      <c r="K91">
        <v>0.48034199999999999</v>
      </c>
      <c r="L91">
        <f t="shared" ref="L91" si="35">AVERAGE(K91:K100)</f>
        <v>0.48185089999999997</v>
      </c>
    </row>
    <row r="92" spans="1:12">
      <c r="A92" t="s">
        <v>17</v>
      </c>
      <c r="B92" t="s">
        <v>17</v>
      </c>
      <c r="C92">
        <v>0.2787</v>
      </c>
      <c r="D92">
        <v>1.07541</v>
      </c>
      <c r="E92">
        <f t="shared" ref="E92" si="36">_xlfn.STDEV.S(D91:D100)</f>
        <v>8.1340638579030598E-3</v>
      </c>
      <c r="H92" t="s">
        <v>17</v>
      </c>
      <c r="I92" t="s">
        <v>17</v>
      </c>
      <c r="J92">
        <v>0.28323300000000001</v>
      </c>
      <c r="K92">
        <v>0.48855799999999999</v>
      </c>
      <c r="L92">
        <f t="shared" ref="L92" si="37">_xlfn.STDEV.S(K91:K100)</f>
        <v>6.4188420979003537E-3</v>
      </c>
    </row>
    <row r="93" spans="1:12">
      <c r="A93" t="s">
        <v>17</v>
      </c>
      <c r="B93" t="s">
        <v>17</v>
      </c>
      <c r="C93">
        <v>0.2787</v>
      </c>
      <c r="D93">
        <v>1.074098</v>
      </c>
      <c r="H93" t="s">
        <v>17</v>
      </c>
      <c r="I93" t="s">
        <v>17</v>
      </c>
      <c r="J93">
        <v>0.28323300000000001</v>
      </c>
      <c r="K93">
        <v>0.49463200000000002</v>
      </c>
    </row>
    <row r="94" spans="1:12">
      <c r="A94" t="s">
        <v>17</v>
      </c>
      <c r="B94" t="s">
        <v>17</v>
      </c>
      <c r="C94">
        <v>0.2787</v>
      </c>
      <c r="D94">
        <v>1.085496</v>
      </c>
      <c r="H94" t="s">
        <v>17</v>
      </c>
      <c r="I94" t="s">
        <v>17</v>
      </c>
      <c r="J94">
        <v>0.28323300000000001</v>
      </c>
      <c r="K94">
        <v>0.48821300000000001</v>
      </c>
    </row>
    <row r="95" spans="1:12">
      <c r="A95" t="s">
        <v>17</v>
      </c>
      <c r="B95" t="s">
        <v>17</v>
      </c>
      <c r="C95">
        <v>0.2787</v>
      </c>
      <c r="D95">
        <v>1.0689219999999999</v>
      </c>
      <c r="H95" t="s">
        <v>17</v>
      </c>
      <c r="I95" t="s">
        <v>17</v>
      </c>
      <c r="J95">
        <v>0.28323300000000001</v>
      </c>
      <c r="K95">
        <v>0.47811900000000002</v>
      </c>
    </row>
    <row r="96" spans="1:12">
      <c r="A96" t="s">
        <v>17</v>
      </c>
      <c r="B96" t="s">
        <v>17</v>
      </c>
      <c r="C96">
        <v>0.2787</v>
      </c>
      <c r="D96">
        <v>1.064276</v>
      </c>
      <c r="H96" t="s">
        <v>17</v>
      </c>
      <c r="I96" t="s">
        <v>17</v>
      </c>
      <c r="J96">
        <v>0.28323300000000001</v>
      </c>
      <c r="K96">
        <v>0.47689199999999998</v>
      </c>
    </row>
    <row r="97" spans="1:12">
      <c r="A97" t="s">
        <v>17</v>
      </c>
      <c r="B97" t="s">
        <v>17</v>
      </c>
      <c r="C97">
        <v>0.2787</v>
      </c>
      <c r="D97">
        <v>1.063121</v>
      </c>
      <c r="H97" t="s">
        <v>17</v>
      </c>
      <c r="I97" t="s">
        <v>17</v>
      </c>
      <c r="J97">
        <v>0.28323300000000001</v>
      </c>
      <c r="K97">
        <v>0.478686</v>
      </c>
    </row>
    <row r="98" spans="1:12">
      <c r="A98" t="s">
        <v>17</v>
      </c>
      <c r="B98" t="s">
        <v>17</v>
      </c>
      <c r="C98">
        <v>0.2787</v>
      </c>
      <c r="D98">
        <v>1.0882620000000001</v>
      </c>
      <c r="H98" t="s">
        <v>17</v>
      </c>
      <c r="I98" t="s">
        <v>17</v>
      </c>
      <c r="J98">
        <v>0.28323300000000001</v>
      </c>
      <c r="K98">
        <v>0.48117100000000002</v>
      </c>
    </row>
    <row r="99" spans="1:12">
      <c r="A99" t="s">
        <v>17</v>
      </c>
      <c r="B99" t="s">
        <v>17</v>
      </c>
      <c r="C99">
        <v>0.2787</v>
      </c>
      <c r="D99">
        <v>1.0740320000000001</v>
      </c>
      <c r="H99" t="s">
        <v>17</v>
      </c>
      <c r="I99" t="s">
        <v>17</v>
      </c>
      <c r="J99">
        <v>0.28323300000000001</v>
      </c>
      <c r="K99">
        <v>0.47666700000000001</v>
      </c>
    </row>
    <row r="100" spans="1:12">
      <c r="A100" t="s">
        <v>17</v>
      </c>
      <c r="B100" t="s">
        <v>17</v>
      </c>
      <c r="C100">
        <v>0.2787</v>
      </c>
      <c r="D100">
        <v>1.0710770000000001</v>
      </c>
      <c r="H100" t="s">
        <v>17</v>
      </c>
      <c r="I100" t="s">
        <v>17</v>
      </c>
      <c r="J100">
        <v>0.28323300000000001</v>
      </c>
      <c r="K100">
        <v>0.47522900000000001</v>
      </c>
    </row>
    <row r="101" spans="1:12">
      <c r="A101" t="s">
        <v>17</v>
      </c>
      <c r="B101" t="s">
        <v>14</v>
      </c>
      <c r="C101">
        <v>0.14008899999999999</v>
      </c>
      <c r="D101">
        <v>1.0682050000000001</v>
      </c>
      <c r="E101">
        <f t="shared" ref="E101" si="38">AVERAGE(D101:D110)</f>
        <v>1.0685841</v>
      </c>
      <c r="H101" t="s">
        <v>17</v>
      </c>
      <c r="I101" t="s">
        <v>14</v>
      </c>
      <c r="J101">
        <v>0.13941700000000001</v>
      </c>
      <c r="K101">
        <v>0.47485300000000003</v>
      </c>
      <c r="L101">
        <f t="shared" ref="L101" si="39">AVERAGE(K101:K110)</f>
        <v>0.47826120000000005</v>
      </c>
    </row>
    <row r="102" spans="1:12">
      <c r="A102" t="s">
        <v>17</v>
      </c>
      <c r="B102" t="s">
        <v>14</v>
      </c>
      <c r="C102">
        <v>0.14008899999999999</v>
      </c>
      <c r="D102">
        <v>1.0674539999999999</v>
      </c>
      <c r="E102">
        <f t="shared" ref="E102" si="40">_xlfn.STDEV.S(D101:D110)</f>
        <v>5.3650731267668589E-3</v>
      </c>
      <c r="H102" t="s">
        <v>17</v>
      </c>
      <c r="I102" t="s">
        <v>14</v>
      </c>
      <c r="J102">
        <v>0.13941700000000001</v>
      </c>
      <c r="K102">
        <v>0.48111100000000001</v>
      </c>
      <c r="L102">
        <f t="shared" ref="L102" si="41">_xlfn.STDEV.S(K101:K110)</f>
        <v>2.7159431265523035E-3</v>
      </c>
    </row>
    <row r="103" spans="1:12">
      <c r="A103" t="s">
        <v>17</v>
      </c>
      <c r="B103" t="s">
        <v>14</v>
      </c>
      <c r="C103">
        <v>0.14008899999999999</v>
      </c>
      <c r="D103">
        <v>1.0619879999999999</v>
      </c>
      <c r="H103" t="s">
        <v>17</v>
      </c>
      <c r="I103" t="s">
        <v>14</v>
      </c>
      <c r="J103">
        <v>0.13941700000000001</v>
      </c>
      <c r="K103">
        <v>0.48212100000000002</v>
      </c>
    </row>
    <row r="104" spans="1:12">
      <c r="A104" t="s">
        <v>17</v>
      </c>
      <c r="B104" t="s">
        <v>14</v>
      </c>
      <c r="C104">
        <v>0.14008899999999999</v>
      </c>
      <c r="D104">
        <v>1.067404</v>
      </c>
      <c r="H104" t="s">
        <v>17</v>
      </c>
      <c r="I104" t="s">
        <v>14</v>
      </c>
      <c r="J104">
        <v>0.13941700000000001</v>
      </c>
      <c r="K104">
        <v>0.476991</v>
      </c>
    </row>
    <row r="105" spans="1:12">
      <c r="A105" t="s">
        <v>17</v>
      </c>
      <c r="B105" t="s">
        <v>14</v>
      </c>
      <c r="C105">
        <v>0.14008899999999999</v>
      </c>
      <c r="D105">
        <v>1.063736</v>
      </c>
      <c r="H105" t="s">
        <v>17</v>
      </c>
      <c r="I105" t="s">
        <v>14</v>
      </c>
      <c r="J105">
        <v>0.13941700000000001</v>
      </c>
      <c r="K105">
        <v>0.48142800000000002</v>
      </c>
    </row>
    <row r="106" spans="1:12">
      <c r="A106" t="s">
        <v>17</v>
      </c>
      <c r="B106" t="s">
        <v>14</v>
      </c>
      <c r="C106">
        <v>0.14008899999999999</v>
      </c>
      <c r="D106">
        <v>1.068865</v>
      </c>
      <c r="H106" t="s">
        <v>17</v>
      </c>
      <c r="I106" t="s">
        <v>14</v>
      </c>
      <c r="J106">
        <v>0.13941700000000001</v>
      </c>
      <c r="K106">
        <v>0.47472300000000001</v>
      </c>
    </row>
    <row r="107" spans="1:12">
      <c r="A107" t="s">
        <v>17</v>
      </c>
      <c r="B107" t="s">
        <v>14</v>
      </c>
      <c r="C107">
        <v>0.14008899999999999</v>
      </c>
      <c r="D107">
        <v>1.0761210000000001</v>
      </c>
      <c r="H107" t="s">
        <v>17</v>
      </c>
      <c r="I107" t="s">
        <v>14</v>
      </c>
      <c r="J107">
        <v>0.13941700000000001</v>
      </c>
      <c r="K107">
        <v>0.47563499999999997</v>
      </c>
    </row>
    <row r="108" spans="1:12">
      <c r="A108" t="s">
        <v>17</v>
      </c>
      <c r="B108" t="s">
        <v>14</v>
      </c>
      <c r="C108">
        <v>0.14008899999999999</v>
      </c>
      <c r="D108">
        <v>1.066192</v>
      </c>
      <c r="H108" t="s">
        <v>17</v>
      </c>
      <c r="I108" t="s">
        <v>14</v>
      </c>
      <c r="J108">
        <v>0.13941700000000001</v>
      </c>
      <c r="K108">
        <v>0.47908800000000001</v>
      </c>
    </row>
    <row r="109" spans="1:12">
      <c r="A109" t="s">
        <v>17</v>
      </c>
      <c r="B109" t="s">
        <v>14</v>
      </c>
      <c r="C109">
        <v>0.14008899999999999</v>
      </c>
      <c r="D109">
        <v>1.0795980000000001</v>
      </c>
      <c r="H109" t="s">
        <v>17</v>
      </c>
      <c r="I109" t="s">
        <v>14</v>
      </c>
      <c r="J109">
        <v>0.13941700000000001</v>
      </c>
      <c r="K109">
        <v>0.47831200000000001</v>
      </c>
    </row>
    <row r="110" spans="1:12">
      <c r="A110" t="s">
        <v>17</v>
      </c>
      <c r="B110" t="s">
        <v>14</v>
      </c>
      <c r="C110">
        <v>0.14008899999999999</v>
      </c>
      <c r="D110">
        <v>1.0662780000000001</v>
      </c>
      <c r="H110" t="s">
        <v>17</v>
      </c>
      <c r="I110" t="s">
        <v>14</v>
      </c>
      <c r="J110">
        <v>0.13941700000000001</v>
      </c>
      <c r="K110">
        <v>0.47835</v>
      </c>
    </row>
    <row r="111" spans="1:12">
      <c r="A111" t="s">
        <v>17</v>
      </c>
      <c r="B111" t="s">
        <v>16</v>
      </c>
      <c r="C111">
        <v>0.24368699999999999</v>
      </c>
      <c r="D111">
        <v>1.082422</v>
      </c>
      <c r="E111">
        <f t="shared" ref="E111" si="42">AVERAGE(D111:D120)</f>
        <v>1.0696755000000002</v>
      </c>
      <c r="H111" t="s">
        <v>17</v>
      </c>
      <c r="I111" t="s">
        <v>16</v>
      </c>
      <c r="J111">
        <v>0.24613099999999999</v>
      </c>
      <c r="K111">
        <v>0.48290300000000003</v>
      </c>
      <c r="L111">
        <f t="shared" ref="L111" si="43">AVERAGE(K111:K120)</f>
        <v>0.47704589999999991</v>
      </c>
    </row>
    <row r="112" spans="1:12">
      <c r="A112" t="s">
        <v>17</v>
      </c>
      <c r="B112" t="s">
        <v>16</v>
      </c>
      <c r="C112">
        <v>0.24368699999999999</v>
      </c>
      <c r="D112">
        <v>1.0747880000000001</v>
      </c>
      <c r="E112">
        <f t="shared" ref="E112" si="44">_xlfn.STDEV.S(D111:D120)</f>
        <v>5.9587471324842418E-3</v>
      </c>
      <c r="H112" t="s">
        <v>17</v>
      </c>
      <c r="I112" t="s">
        <v>16</v>
      </c>
      <c r="J112">
        <v>0.24613099999999999</v>
      </c>
      <c r="K112">
        <v>0.47964299999999999</v>
      </c>
      <c r="L112">
        <f t="shared" ref="L112" si="45">_xlfn.STDEV.S(K111:K120)</f>
        <v>2.7866766128211663E-3</v>
      </c>
    </row>
    <row r="113" spans="1:12">
      <c r="A113" t="s">
        <v>17</v>
      </c>
      <c r="B113" t="s">
        <v>16</v>
      </c>
      <c r="C113">
        <v>0.24368699999999999</v>
      </c>
      <c r="D113">
        <v>1.065769</v>
      </c>
      <c r="H113" t="s">
        <v>17</v>
      </c>
      <c r="I113" t="s">
        <v>16</v>
      </c>
      <c r="J113">
        <v>0.24613099999999999</v>
      </c>
      <c r="K113">
        <v>0.47505799999999998</v>
      </c>
    </row>
    <row r="114" spans="1:12">
      <c r="A114" t="s">
        <v>17</v>
      </c>
      <c r="B114" t="s">
        <v>16</v>
      </c>
      <c r="C114">
        <v>0.24368699999999999</v>
      </c>
      <c r="D114">
        <v>1.0643339999999999</v>
      </c>
      <c r="H114" t="s">
        <v>17</v>
      </c>
      <c r="I114" t="s">
        <v>16</v>
      </c>
      <c r="J114">
        <v>0.24613099999999999</v>
      </c>
      <c r="K114">
        <v>0.47456900000000002</v>
      </c>
    </row>
    <row r="115" spans="1:12">
      <c r="A115" t="s">
        <v>17</v>
      </c>
      <c r="B115" t="s">
        <v>16</v>
      </c>
      <c r="C115">
        <v>0.24368699999999999</v>
      </c>
      <c r="D115">
        <v>1.0707249999999999</v>
      </c>
      <c r="H115" t="s">
        <v>17</v>
      </c>
      <c r="I115" t="s">
        <v>16</v>
      </c>
      <c r="J115">
        <v>0.24613099999999999</v>
      </c>
      <c r="K115">
        <v>0.47792699999999999</v>
      </c>
    </row>
    <row r="116" spans="1:12">
      <c r="A116" t="s">
        <v>17</v>
      </c>
      <c r="B116" t="s">
        <v>16</v>
      </c>
      <c r="C116">
        <v>0.24368699999999999</v>
      </c>
      <c r="D116">
        <v>1.0640229999999999</v>
      </c>
      <c r="H116" t="s">
        <v>17</v>
      </c>
      <c r="I116" t="s">
        <v>16</v>
      </c>
      <c r="J116">
        <v>0.24613099999999999</v>
      </c>
      <c r="K116">
        <v>0.47828999999999999</v>
      </c>
    </row>
    <row r="117" spans="1:12">
      <c r="A117" t="s">
        <v>17</v>
      </c>
      <c r="B117" t="s">
        <v>16</v>
      </c>
      <c r="C117">
        <v>0.24368699999999999</v>
      </c>
      <c r="D117">
        <v>1.0653060000000001</v>
      </c>
      <c r="H117" t="s">
        <v>17</v>
      </c>
      <c r="I117" t="s">
        <v>16</v>
      </c>
      <c r="J117">
        <v>0.24613099999999999</v>
      </c>
      <c r="K117">
        <v>0.47643099999999999</v>
      </c>
    </row>
    <row r="118" spans="1:12">
      <c r="A118" t="s">
        <v>17</v>
      </c>
      <c r="B118" t="s">
        <v>16</v>
      </c>
      <c r="C118">
        <v>0.24368699999999999</v>
      </c>
      <c r="D118">
        <v>1.0649679999999999</v>
      </c>
      <c r="H118" t="s">
        <v>17</v>
      </c>
      <c r="I118" t="s">
        <v>16</v>
      </c>
      <c r="J118">
        <v>0.24613099999999999</v>
      </c>
      <c r="K118">
        <v>0.47324500000000003</v>
      </c>
    </row>
    <row r="119" spans="1:12">
      <c r="A119" t="s">
        <v>17</v>
      </c>
      <c r="B119" t="s">
        <v>16</v>
      </c>
      <c r="C119">
        <v>0.24368699999999999</v>
      </c>
      <c r="D119">
        <v>1.072255</v>
      </c>
      <c r="H119" t="s">
        <v>17</v>
      </c>
      <c r="I119" t="s">
        <v>16</v>
      </c>
      <c r="J119">
        <v>0.24613099999999999</v>
      </c>
      <c r="K119">
        <v>0.47591299999999997</v>
      </c>
    </row>
    <row r="120" spans="1:12">
      <c r="A120" t="s">
        <v>17</v>
      </c>
      <c r="B120" t="s">
        <v>16</v>
      </c>
      <c r="C120">
        <v>0.24368699999999999</v>
      </c>
      <c r="D120">
        <v>1.072165</v>
      </c>
      <c r="H120" t="s">
        <v>17</v>
      </c>
      <c r="I120" t="s">
        <v>16</v>
      </c>
      <c r="J120">
        <v>0.24613099999999999</v>
      </c>
      <c r="K120">
        <v>0.47648000000000001</v>
      </c>
    </row>
    <row r="121" spans="1:12">
      <c r="A121" t="s">
        <v>17</v>
      </c>
      <c r="B121" t="s">
        <v>13</v>
      </c>
      <c r="C121">
        <v>0.13910600000000001</v>
      </c>
      <c r="D121">
        <v>1.0711200000000001</v>
      </c>
      <c r="E121">
        <f t="shared" ref="E121" si="46">AVERAGE(D121:D130)</f>
        <v>1.0755025</v>
      </c>
      <c r="H121" t="s">
        <v>17</v>
      </c>
      <c r="I121" t="s">
        <v>13</v>
      </c>
      <c r="J121">
        <v>0.13880600000000001</v>
      </c>
      <c r="K121">
        <v>0.47640399999999999</v>
      </c>
      <c r="L121">
        <f t="shared" ref="L121" si="47">AVERAGE(K121:K130)</f>
        <v>0.48283730000000002</v>
      </c>
    </row>
    <row r="122" spans="1:12">
      <c r="A122" t="s">
        <v>17</v>
      </c>
      <c r="B122" t="s">
        <v>13</v>
      </c>
      <c r="C122">
        <v>0.13910600000000001</v>
      </c>
      <c r="D122">
        <v>1.0708789999999999</v>
      </c>
      <c r="E122">
        <f t="shared" ref="E122" si="48">_xlfn.STDEV.S(D121:D130)</f>
        <v>6.4704457213806332E-3</v>
      </c>
      <c r="H122" t="s">
        <v>17</v>
      </c>
      <c r="I122" t="s">
        <v>13</v>
      </c>
      <c r="J122">
        <v>0.13880600000000001</v>
      </c>
      <c r="K122">
        <v>0.47966999999999999</v>
      </c>
      <c r="L122">
        <f t="shared" ref="L122" si="49">_xlfn.STDEV.S(K121:K130)</f>
        <v>1.4160825917925033E-2</v>
      </c>
    </row>
    <row r="123" spans="1:12">
      <c r="A123" t="s">
        <v>17</v>
      </c>
      <c r="B123" t="s">
        <v>13</v>
      </c>
      <c r="C123">
        <v>0.13910600000000001</v>
      </c>
      <c r="D123">
        <v>1.076203</v>
      </c>
      <c r="H123" t="s">
        <v>17</v>
      </c>
      <c r="I123" t="s">
        <v>13</v>
      </c>
      <c r="J123">
        <v>0.13880600000000001</v>
      </c>
      <c r="K123">
        <v>0.52054199999999995</v>
      </c>
    </row>
    <row r="124" spans="1:12">
      <c r="A124" t="s">
        <v>17</v>
      </c>
      <c r="B124" t="s">
        <v>13</v>
      </c>
      <c r="C124">
        <v>0.13910600000000001</v>
      </c>
      <c r="D124">
        <v>1.069831</v>
      </c>
      <c r="H124" t="s">
        <v>17</v>
      </c>
      <c r="I124" t="s">
        <v>13</v>
      </c>
      <c r="J124">
        <v>0.13880600000000001</v>
      </c>
      <c r="K124">
        <v>0.47626600000000002</v>
      </c>
    </row>
    <row r="125" spans="1:12">
      <c r="A125" t="s">
        <v>17</v>
      </c>
      <c r="B125" t="s">
        <v>13</v>
      </c>
      <c r="C125">
        <v>0.13910600000000001</v>
      </c>
      <c r="D125">
        <v>1.0845119999999999</v>
      </c>
      <c r="H125" t="s">
        <v>17</v>
      </c>
      <c r="I125" t="s">
        <v>13</v>
      </c>
      <c r="J125">
        <v>0.13880600000000001</v>
      </c>
      <c r="K125">
        <v>0.49148700000000001</v>
      </c>
    </row>
    <row r="126" spans="1:12">
      <c r="A126" t="s">
        <v>17</v>
      </c>
      <c r="B126" t="s">
        <v>13</v>
      </c>
      <c r="C126">
        <v>0.13910600000000001</v>
      </c>
      <c r="D126">
        <v>1.0757950000000001</v>
      </c>
      <c r="H126" t="s">
        <v>17</v>
      </c>
      <c r="I126" t="s">
        <v>13</v>
      </c>
      <c r="J126">
        <v>0.13880600000000001</v>
      </c>
      <c r="K126">
        <v>0.48108600000000001</v>
      </c>
    </row>
    <row r="127" spans="1:12">
      <c r="A127" t="s">
        <v>17</v>
      </c>
      <c r="B127" t="s">
        <v>13</v>
      </c>
      <c r="C127">
        <v>0.13910600000000001</v>
      </c>
      <c r="D127">
        <v>1.0825579999999999</v>
      </c>
      <c r="H127" t="s">
        <v>17</v>
      </c>
      <c r="I127" t="s">
        <v>13</v>
      </c>
      <c r="J127">
        <v>0.13880600000000001</v>
      </c>
      <c r="K127">
        <v>0.47747800000000001</v>
      </c>
    </row>
    <row r="128" spans="1:12">
      <c r="A128" t="s">
        <v>17</v>
      </c>
      <c r="B128" t="s">
        <v>13</v>
      </c>
      <c r="C128">
        <v>0.13910600000000001</v>
      </c>
      <c r="D128">
        <v>1.0770500000000001</v>
      </c>
      <c r="H128" t="s">
        <v>17</v>
      </c>
      <c r="I128" t="s">
        <v>13</v>
      </c>
      <c r="J128">
        <v>0.13880600000000001</v>
      </c>
      <c r="K128">
        <v>0.47684199999999999</v>
      </c>
    </row>
    <row r="129" spans="1:12">
      <c r="A129" t="s">
        <v>17</v>
      </c>
      <c r="B129" t="s">
        <v>13</v>
      </c>
      <c r="C129">
        <v>0.13910600000000001</v>
      </c>
      <c r="D129">
        <v>1.064527</v>
      </c>
      <c r="H129" t="s">
        <v>17</v>
      </c>
      <c r="I129" t="s">
        <v>13</v>
      </c>
      <c r="J129">
        <v>0.13880600000000001</v>
      </c>
      <c r="K129">
        <v>0.474582</v>
      </c>
    </row>
    <row r="130" spans="1:12">
      <c r="A130" t="s">
        <v>17</v>
      </c>
      <c r="B130" t="s">
        <v>13</v>
      </c>
      <c r="C130">
        <v>0.13910600000000001</v>
      </c>
      <c r="D130">
        <v>1.0825499999999999</v>
      </c>
      <c r="H130" t="s">
        <v>17</v>
      </c>
      <c r="I130" t="s">
        <v>13</v>
      </c>
      <c r="J130">
        <v>0.13880600000000001</v>
      </c>
      <c r="K130">
        <v>0.47401599999999999</v>
      </c>
    </row>
    <row r="131" spans="1:12">
      <c r="A131" t="s">
        <v>14</v>
      </c>
      <c r="B131" t="s">
        <v>14</v>
      </c>
      <c r="C131">
        <v>8.6700000000000004E-4</v>
      </c>
      <c r="D131">
        <v>3.8699999999999997E-4</v>
      </c>
      <c r="E131">
        <f t="shared" ref="E131" si="50">AVERAGE(D131:D140)</f>
        <v>3.8230000000000002E-4</v>
      </c>
      <c r="H131" t="s">
        <v>14</v>
      </c>
      <c r="I131" t="s">
        <v>14</v>
      </c>
      <c r="J131">
        <v>8.8199999999999997E-4</v>
      </c>
      <c r="K131">
        <v>4.6200000000000001E-4</v>
      </c>
      <c r="L131">
        <f t="shared" ref="L131" si="51">AVERAGE(K131:K140)</f>
        <v>4.6460000000000007E-4</v>
      </c>
    </row>
    <row r="132" spans="1:12">
      <c r="A132" t="s">
        <v>14</v>
      </c>
      <c r="B132" t="s">
        <v>14</v>
      </c>
      <c r="C132">
        <v>8.6700000000000004E-4</v>
      </c>
      <c r="D132">
        <v>3.77E-4</v>
      </c>
      <c r="E132">
        <f t="shared" ref="E132" si="52">_xlfn.STDEV.S(D131:D140)</f>
        <v>7.3037281195595213E-6</v>
      </c>
      <c r="H132" t="s">
        <v>14</v>
      </c>
      <c r="I132" t="s">
        <v>14</v>
      </c>
      <c r="J132">
        <v>8.8199999999999997E-4</v>
      </c>
      <c r="K132">
        <v>4.6999999999999999E-4</v>
      </c>
      <c r="L132">
        <f t="shared" ref="L132" si="53">_xlfn.STDEV.S(K131:K140)</f>
        <v>5.5817161837158574E-6</v>
      </c>
    </row>
    <row r="133" spans="1:12">
      <c r="A133" t="s">
        <v>14</v>
      </c>
      <c r="B133" t="s">
        <v>14</v>
      </c>
      <c r="C133">
        <v>8.6700000000000004E-4</v>
      </c>
      <c r="D133">
        <v>3.9500000000000001E-4</v>
      </c>
      <c r="H133" t="s">
        <v>14</v>
      </c>
      <c r="I133" t="s">
        <v>14</v>
      </c>
      <c r="J133">
        <v>8.8199999999999997E-4</v>
      </c>
      <c r="K133">
        <v>4.6000000000000001E-4</v>
      </c>
    </row>
    <row r="134" spans="1:12">
      <c r="A134" t="s">
        <v>14</v>
      </c>
      <c r="B134" t="s">
        <v>14</v>
      </c>
      <c r="C134">
        <v>8.6700000000000004E-4</v>
      </c>
      <c r="D134">
        <v>3.77E-4</v>
      </c>
      <c r="H134" t="s">
        <v>14</v>
      </c>
      <c r="I134" t="s">
        <v>14</v>
      </c>
      <c r="J134">
        <v>8.8199999999999997E-4</v>
      </c>
      <c r="K134">
        <v>4.6900000000000002E-4</v>
      </c>
    </row>
    <row r="135" spans="1:12">
      <c r="A135" t="s">
        <v>14</v>
      </c>
      <c r="B135" t="s">
        <v>14</v>
      </c>
      <c r="C135">
        <v>8.6700000000000004E-4</v>
      </c>
      <c r="D135">
        <v>3.77E-4</v>
      </c>
      <c r="H135" t="s">
        <v>14</v>
      </c>
      <c r="I135" t="s">
        <v>14</v>
      </c>
      <c r="J135">
        <v>8.8199999999999997E-4</v>
      </c>
      <c r="K135">
        <v>4.6000000000000001E-4</v>
      </c>
    </row>
    <row r="136" spans="1:12">
      <c r="A136" t="s">
        <v>14</v>
      </c>
      <c r="B136" t="s">
        <v>14</v>
      </c>
      <c r="C136">
        <v>8.6700000000000004E-4</v>
      </c>
      <c r="D136">
        <v>3.86E-4</v>
      </c>
      <c r="H136" t="s">
        <v>14</v>
      </c>
      <c r="I136" t="s">
        <v>14</v>
      </c>
      <c r="J136">
        <v>8.8199999999999997E-4</v>
      </c>
      <c r="K136">
        <v>4.75E-4</v>
      </c>
    </row>
    <row r="137" spans="1:12">
      <c r="A137" t="s">
        <v>14</v>
      </c>
      <c r="B137" t="s">
        <v>14</v>
      </c>
      <c r="C137">
        <v>8.6700000000000004E-4</v>
      </c>
      <c r="D137">
        <v>3.77E-4</v>
      </c>
      <c r="H137" t="s">
        <v>14</v>
      </c>
      <c r="I137" t="s">
        <v>14</v>
      </c>
      <c r="J137">
        <v>8.8199999999999997E-4</v>
      </c>
      <c r="K137">
        <v>4.6099999999999998E-4</v>
      </c>
    </row>
    <row r="138" spans="1:12">
      <c r="A138" t="s">
        <v>14</v>
      </c>
      <c r="B138" t="s">
        <v>14</v>
      </c>
      <c r="C138">
        <v>8.6700000000000004E-4</v>
      </c>
      <c r="D138">
        <v>3.9300000000000001E-4</v>
      </c>
      <c r="H138" t="s">
        <v>14</v>
      </c>
      <c r="I138" t="s">
        <v>14</v>
      </c>
      <c r="J138">
        <v>8.8199999999999997E-4</v>
      </c>
      <c r="K138">
        <v>4.6900000000000002E-4</v>
      </c>
    </row>
    <row r="139" spans="1:12">
      <c r="A139" t="s">
        <v>14</v>
      </c>
      <c r="B139" t="s">
        <v>14</v>
      </c>
      <c r="C139">
        <v>8.6700000000000004E-4</v>
      </c>
      <c r="D139">
        <v>3.77E-4</v>
      </c>
      <c r="H139" t="s">
        <v>14</v>
      </c>
      <c r="I139" t="s">
        <v>14</v>
      </c>
      <c r="J139">
        <v>8.8199999999999997E-4</v>
      </c>
      <c r="K139">
        <v>4.6000000000000001E-4</v>
      </c>
    </row>
    <row r="140" spans="1:12">
      <c r="A140" t="s">
        <v>14</v>
      </c>
      <c r="B140" t="s">
        <v>14</v>
      </c>
      <c r="C140">
        <v>8.6700000000000004E-4</v>
      </c>
      <c r="D140">
        <v>3.77E-4</v>
      </c>
      <c r="H140" t="s">
        <v>14</v>
      </c>
      <c r="I140" t="s">
        <v>14</v>
      </c>
      <c r="J140">
        <v>8.8199999999999997E-4</v>
      </c>
      <c r="K140">
        <v>4.6000000000000001E-4</v>
      </c>
    </row>
    <row r="141" spans="1:12">
      <c r="A141" t="s">
        <v>14</v>
      </c>
      <c r="B141" t="s">
        <v>13</v>
      </c>
      <c r="C141">
        <v>5.3899999999999998E-4</v>
      </c>
      <c r="D141">
        <v>3.79E-4</v>
      </c>
      <c r="E141">
        <f t="shared" ref="E141" si="54">AVERAGE(D141:D150)</f>
        <v>3.8399999999999996E-4</v>
      </c>
      <c r="H141" t="s">
        <v>14</v>
      </c>
      <c r="I141" t="s">
        <v>13</v>
      </c>
      <c r="J141">
        <v>5.1699999999999999E-4</v>
      </c>
      <c r="K141">
        <v>4.9100000000000001E-4</v>
      </c>
      <c r="L141">
        <f t="shared" ref="L141" si="55">AVERAGE(K141:K150)</f>
        <v>4.6529999999999998E-4</v>
      </c>
    </row>
    <row r="142" spans="1:12">
      <c r="A142" t="s">
        <v>14</v>
      </c>
      <c r="B142" t="s">
        <v>13</v>
      </c>
      <c r="C142">
        <v>5.3899999999999998E-4</v>
      </c>
      <c r="D142">
        <v>3.8900000000000002E-4</v>
      </c>
      <c r="E142">
        <f t="shared" ref="E142" si="56">_xlfn.STDEV.S(D141:D150)</f>
        <v>8.4590516936330047E-6</v>
      </c>
      <c r="H142" t="s">
        <v>14</v>
      </c>
      <c r="I142" t="s">
        <v>13</v>
      </c>
      <c r="J142">
        <v>5.1699999999999999E-4</v>
      </c>
      <c r="K142">
        <v>4.5800000000000002E-4</v>
      </c>
      <c r="L142">
        <f t="shared" ref="L142" si="57">_xlfn.STDEV.S(K141:K150)</f>
        <v>1.0066997787048748E-5</v>
      </c>
    </row>
    <row r="143" spans="1:12">
      <c r="A143" t="s">
        <v>14</v>
      </c>
      <c r="B143" t="s">
        <v>13</v>
      </c>
      <c r="C143">
        <v>5.3899999999999998E-4</v>
      </c>
      <c r="D143">
        <v>3.7800000000000003E-4</v>
      </c>
      <c r="H143" t="s">
        <v>14</v>
      </c>
      <c r="I143" t="s">
        <v>13</v>
      </c>
      <c r="J143">
        <v>5.1699999999999999E-4</v>
      </c>
      <c r="K143">
        <v>4.66E-4</v>
      </c>
    </row>
    <row r="144" spans="1:12">
      <c r="A144" t="s">
        <v>14</v>
      </c>
      <c r="B144" t="s">
        <v>13</v>
      </c>
      <c r="C144">
        <v>5.3899999999999998E-4</v>
      </c>
      <c r="D144">
        <v>3.7800000000000003E-4</v>
      </c>
      <c r="H144" t="s">
        <v>14</v>
      </c>
      <c r="I144" t="s">
        <v>13</v>
      </c>
      <c r="J144">
        <v>5.1699999999999999E-4</v>
      </c>
      <c r="K144">
        <v>4.5800000000000002E-4</v>
      </c>
    </row>
    <row r="145" spans="1:12">
      <c r="A145" t="s">
        <v>14</v>
      </c>
      <c r="B145" t="s">
        <v>13</v>
      </c>
      <c r="C145">
        <v>5.3899999999999998E-4</v>
      </c>
      <c r="D145">
        <v>4.0099999999999999E-4</v>
      </c>
      <c r="H145" t="s">
        <v>14</v>
      </c>
      <c r="I145" t="s">
        <v>13</v>
      </c>
      <c r="J145">
        <v>5.1699999999999999E-4</v>
      </c>
      <c r="K145">
        <v>4.6500000000000003E-4</v>
      </c>
    </row>
    <row r="146" spans="1:12">
      <c r="A146" t="s">
        <v>14</v>
      </c>
      <c r="B146" t="s">
        <v>13</v>
      </c>
      <c r="C146">
        <v>5.3899999999999998E-4</v>
      </c>
      <c r="D146">
        <v>3.7800000000000003E-4</v>
      </c>
      <c r="H146" t="s">
        <v>14</v>
      </c>
      <c r="I146" t="s">
        <v>13</v>
      </c>
      <c r="J146">
        <v>5.1699999999999999E-4</v>
      </c>
      <c r="K146">
        <v>4.6500000000000003E-4</v>
      </c>
    </row>
    <row r="147" spans="1:12">
      <c r="A147" t="s">
        <v>14</v>
      </c>
      <c r="B147" t="s">
        <v>13</v>
      </c>
      <c r="C147">
        <v>5.3899999999999998E-4</v>
      </c>
      <c r="D147">
        <v>3.9500000000000001E-4</v>
      </c>
      <c r="H147" t="s">
        <v>14</v>
      </c>
      <c r="I147" t="s">
        <v>13</v>
      </c>
      <c r="J147">
        <v>5.1699999999999999E-4</v>
      </c>
      <c r="K147">
        <v>4.57E-4</v>
      </c>
    </row>
    <row r="148" spans="1:12">
      <c r="A148" t="s">
        <v>14</v>
      </c>
      <c r="B148" t="s">
        <v>13</v>
      </c>
      <c r="C148">
        <v>5.3899999999999998E-4</v>
      </c>
      <c r="D148">
        <v>3.7800000000000003E-4</v>
      </c>
      <c r="H148" t="s">
        <v>14</v>
      </c>
      <c r="I148" t="s">
        <v>13</v>
      </c>
      <c r="J148">
        <v>5.1699999999999999E-4</v>
      </c>
      <c r="K148">
        <v>4.6500000000000003E-4</v>
      </c>
    </row>
    <row r="149" spans="1:12">
      <c r="A149" t="s">
        <v>14</v>
      </c>
      <c r="B149" t="s">
        <v>13</v>
      </c>
      <c r="C149">
        <v>5.3899999999999998E-4</v>
      </c>
      <c r="D149">
        <v>3.7800000000000003E-4</v>
      </c>
      <c r="H149" t="s">
        <v>14</v>
      </c>
      <c r="I149" t="s">
        <v>13</v>
      </c>
      <c r="J149">
        <v>5.1699999999999999E-4</v>
      </c>
      <c r="K149">
        <v>4.5800000000000002E-4</v>
      </c>
    </row>
    <row r="150" spans="1:12">
      <c r="A150" t="s">
        <v>14</v>
      </c>
      <c r="B150" t="s">
        <v>13</v>
      </c>
      <c r="C150">
        <v>5.3899999999999998E-4</v>
      </c>
      <c r="D150">
        <v>3.86E-4</v>
      </c>
      <c r="H150" t="s">
        <v>14</v>
      </c>
      <c r="I150" t="s">
        <v>13</v>
      </c>
      <c r="J150">
        <v>5.1699999999999999E-4</v>
      </c>
      <c r="K150">
        <v>4.6999999999999999E-4</v>
      </c>
    </row>
    <row r="151" spans="1:12">
      <c r="A151" t="s">
        <v>16</v>
      </c>
      <c r="B151" t="s">
        <v>12</v>
      </c>
      <c r="C151">
        <v>0.11096399999999999</v>
      </c>
      <c r="D151">
        <v>0.19369900000000001</v>
      </c>
      <c r="E151">
        <f t="shared" ref="E151" si="58">AVERAGE(D151:D160)</f>
        <v>0.1956406</v>
      </c>
      <c r="H151" t="s">
        <v>16</v>
      </c>
      <c r="I151" t="s">
        <v>12</v>
      </c>
      <c r="J151">
        <v>0.110276</v>
      </c>
      <c r="K151">
        <v>0.120614</v>
      </c>
      <c r="L151">
        <f t="shared" ref="L151" si="59">AVERAGE(K151:K160)</f>
        <v>0.12095359999999999</v>
      </c>
    </row>
    <row r="152" spans="1:12">
      <c r="A152" t="s">
        <v>16</v>
      </c>
      <c r="B152" t="s">
        <v>12</v>
      </c>
      <c r="C152">
        <v>0.11096399999999999</v>
      </c>
      <c r="D152">
        <v>0.198046</v>
      </c>
      <c r="E152">
        <f t="shared" ref="E152" si="60">_xlfn.STDEV.S(D151:D160)</f>
        <v>3.6549365156365353E-3</v>
      </c>
      <c r="H152" t="s">
        <v>16</v>
      </c>
      <c r="I152" t="s">
        <v>12</v>
      </c>
      <c r="J152">
        <v>0.110276</v>
      </c>
      <c r="K152">
        <v>0.122097</v>
      </c>
      <c r="L152">
        <f t="shared" ref="L152" si="61">_xlfn.STDEV.S(K151:K160)</f>
        <v>2.6420113634207623E-3</v>
      </c>
    </row>
    <row r="153" spans="1:12">
      <c r="A153" t="s">
        <v>16</v>
      </c>
      <c r="B153" t="s">
        <v>12</v>
      </c>
      <c r="C153">
        <v>0.11096399999999999</v>
      </c>
      <c r="D153">
        <v>0.19669700000000001</v>
      </c>
      <c r="H153" t="s">
        <v>16</v>
      </c>
      <c r="I153" t="s">
        <v>12</v>
      </c>
      <c r="J153">
        <v>0.110276</v>
      </c>
      <c r="K153">
        <v>0.12721099999999999</v>
      </c>
    </row>
    <row r="154" spans="1:12">
      <c r="A154" t="s">
        <v>16</v>
      </c>
      <c r="B154" t="s">
        <v>12</v>
      </c>
      <c r="C154">
        <v>0.11096399999999999</v>
      </c>
      <c r="D154">
        <v>0.191715</v>
      </c>
      <c r="H154" t="s">
        <v>16</v>
      </c>
      <c r="I154" t="s">
        <v>12</v>
      </c>
      <c r="J154">
        <v>0.110276</v>
      </c>
      <c r="K154">
        <v>0.122902</v>
      </c>
    </row>
    <row r="155" spans="1:12">
      <c r="A155" t="s">
        <v>16</v>
      </c>
      <c r="B155" t="s">
        <v>12</v>
      </c>
      <c r="C155">
        <v>0.11096399999999999</v>
      </c>
      <c r="D155">
        <v>0.190416</v>
      </c>
      <c r="H155" t="s">
        <v>16</v>
      </c>
      <c r="I155" t="s">
        <v>12</v>
      </c>
      <c r="J155">
        <v>0.110276</v>
      </c>
      <c r="K155">
        <v>0.119975</v>
      </c>
    </row>
    <row r="156" spans="1:12">
      <c r="A156" t="s">
        <v>16</v>
      </c>
      <c r="B156" t="s">
        <v>12</v>
      </c>
      <c r="C156">
        <v>0.11096399999999999</v>
      </c>
      <c r="D156">
        <v>0.19639899999999999</v>
      </c>
      <c r="H156" t="s">
        <v>16</v>
      </c>
      <c r="I156" t="s">
        <v>12</v>
      </c>
      <c r="J156">
        <v>0.110276</v>
      </c>
      <c r="K156">
        <v>0.11800099999999999</v>
      </c>
    </row>
    <row r="157" spans="1:12">
      <c r="A157" t="s">
        <v>16</v>
      </c>
      <c r="B157" t="s">
        <v>12</v>
      </c>
      <c r="C157">
        <v>0.11096399999999999</v>
      </c>
      <c r="D157">
        <v>0.19881799999999999</v>
      </c>
      <c r="H157" t="s">
        <v>16</v>
      </c>
      <c r="I157" t="s">
        <v>12</v>
      </c>
      <c r="J157">
        <v>0.110276</v>
      </c>
      <c r="K157">
        <v>0.1193</v>
      </c>
    </row>
    <row r="158" spans="1:12">
      <c r="A158" t="s">
        <v>16</v>
      </c>
      <c r="B158" t="s">
        <v>12</v>
      </c>
      <c r="C158">
        <v>0.11096399999999999</v>
      </c>
      <c r="D158">
        <v>0.191384</v>
      </c>
      <c r="H158" t="s">
        <v>16</v>
      </c>
      <c r="I158" t="s">
        <v>12</v>
      </c>
      <c r="J158">
        <v>0.110276</v>
      </c>
      <c r="K158">
        <v>0.11869399999999999</v>
      </c>
    </row>
    <row r="159" spans="1:12">
      <c r="A159" t="s">
        <v>16</v>
      </c>
      <c r="B159" t="s">
        <v>12</v>
      </c>
      <c r="C159">
        <v>0.11096399999999999</v>
      </c>
      <c r="D159">
        <v>0.19782</v>
      </c>
      <c r="H159" t="s">
        <v>16</v>
      </c>
      <c r="I159" t="s">
        <v>12</v>
      </c>
      <c r="J159">
        <v>0.110276</v>
      </c>
      <c r="K159">
        <v>0.120727</v>
      </c>
    </row>
    <row r="160" spans="1:12">
      <c r="A160" t="s">
        <v>16</v>
      </c>
      <c r="B160" t="s">
        <v>12</v>
      </c>
      <c r="C160">
        <v>0.11096399999999999</v>
      </c>
      <c r="D160">
        <v>0.20141200000000001</v>
      </c>
      <c r="H160" t="s">
        <v>16</v>
      </c>
      <c r="I160" t="s">
        <v>12</v>
      </c>
      <c r="J160">
        <v>0.110276</v>
      </c>
      <c r="K160">
        <v>0.120015</v>
      </c>
    </row>
    <row r="161" spans="1:12">
      <c r="A161" t="s">
        <v>16</v>
      </c>
      <c r="B161" t="s">
        <v>15</v>
      </c>
      <c r="C161">
        <v>0.115232</v>
      </c>
      <c r="D161">
        <v>0.20464099999999999</v>
      </c>
      <c r="E161">
        <f t="shared" ref="E161" si="62">AVERAGE(D161:D170)</f>
        <v>0.20092139999999997</v>
      </c>
      <c r="H161" t="s">
        <v>16</v>
      </c>
      <c r="I161" t="s">
        <v>15</v>
      </c>
      <c r="J161">
        <v>0.114274</v>
      </c>
      <c r="K161">
        <v>0.119104</v>
      </c>
      <c r="L161">
        <f t="shared" ref="L161" si="63">AVERAGE(K161:K170)</f>
        <v>0.11944619999999999</v>
      </c>
    </row>
    <row r="162" spans="1:12">
      <c r="A162" t="s">
        <v>16</v>
      </c>
      <c r="B162" t="s">
        <v>15</v>
      </c>
      <c r="C162">
        <v>0.115232</v>
      </c>
      <c r="D162">
        <v>0.20438999999999999</v>
      </c>
      <c r="E162">
        <f t="shared" ref="E162" si="64">_xlfn.STDEV.S(D161:D170)</f>
        <v>4.4126760386665872E-3</v>
      </c>
      <c r="H162" t="s">
        <v>16</v>
      </c>
      <c r="I162" t="s">
        <v>15</v>
      </c>
      <c r="J162">
        <v>0.114274</v>
      </c>
      <c r="K162">
        <v>0.118743</v>
      </c>
      <c r="L162">
        <f t="shared" ref="L162" si="65">_xlfn.STDEV.S(K161:K170)</f>
        <v>9.0120583417749756E-4</v>
      </c>
    </row>
    <row r="163" spans="1:12">
      <c r="A163" t="s">
        <v>16</v>
      </c>
      <c r="B163" t="s">
        <v>15</v>
      </c>
      <c r="C163">
        <v>0.115232</v>
      </c>
      <c r="D163">
        <v>0.19301299999999999</v>
      </c>
      <c r="H163" t="s">
        <v>16</v>
      </c>
      <c r="I163" t="s">
        <v>15</v>
      </c>
      <c r="J163">
        <v>0.114274</v>
      </c>
      <c r="K163">
        <v>0.11831999999999999</v>
      </c>
    </row>
    <row r="164" spans="1:12">
      <c r="A164" t="s">
        <v>16</v>
      </c>
      <c r="B164" t="s">
        <v>15</v>
      </c>
      <c r="C164">
        <v>0.115232</v>
      </c>
      <c r="D164">
        <v>0.19912099999999999</v>
      </c>
      <c r="H164" t="s">
        <v>16</v>
      </c>
      <c r="I164" t="s">
        <v>15</v>
      </c>
      <c r="J164">
        <v>0.114274</v>
      </c>
      <c r="K164">
        <v>0.118565</v>
      </c>
    </row>
    <row r="165" spans="1:12">
      <c r="A165" t="s">
        <v>16</v>
      </c>
      <c r="B165" t="s">
        <v>15</v>
      </c>
      <c r="C165">
        <v>0.115232</v>
      </c>
      <c r="D165">
        <v>0.20558999999999999</v>
      </c>
      <c r="H165" t="s">
        <v>16</v>
      </c>
      <c r="I165" t="s">
        <v>15</v>
      </c>
      <c r="J165">
        <v>0.114274</v>
      </c>
      <c r="K165">
        <v>0.12013600000000001</v>
      </c>
    </row>
    <row r="166" spans="1:12">
      <c r="A166" t="s">
        <v>16</v>
      </c>
      <c r="B166" t="s">
        <v>15</v>
      </c>
      <c r="C166">
        <v>0.115232</v>
      </c>
      <c r="D166">
        <v>0.20668900000000001</v>
      </c>
      <c r="H166" t="s">
        <v>16</v>
      </c>
      <c r="I166" t="s">
        <v>15</v>
      </c>
      <c r="J166">
        <v>0.114274</v>
      </c>
      <c r="K166">
        <v>0.119994</v>
      </c>
    </row>
    <row r="167" spans="1:12">
      <c r="A167" t="s">
        <v>16</v>
      </c>
      <c r="B167" t="s">
        <v>15</v>
      </c>
      <c r="C167">
        <v>0.115232</v>
      </c>
      <c r="D167">
        <v>0.19947899999999999</v>
      </c>
      <c r="H167" t="s">
        <v>16</v>
      </c>
      <c r="I167" t="s">
        <v>15</v>
      </c>
      <c r="J167">
        <v>0.114274</v>
      </c>
      <c r="K167">
        <v>0.120396</v>
      </c>
    </row>
    <row r="168" spans="1:12">
      <c r="A168" t="s">
        <v>16</v>
      </c>
      <c r="B168" t="s">
        <v>15</v>
      </c>
      <c r="C168">
        <v>0.115232</v>
      </c>
      <c r="D168">
        <v>0.20164699999999999</v>
      </c>
      <c r="H168" t="s">
        <v>16</v>
      </c>
      <c r="I168" t="s">
        <v>15</v>
      </c>
      <c r="J168">
        <v>0.114274</v>
      </c>
      <c r="K168">
        <v>0.119478</v>
      </c>
    </row>
    <row r="169" spans="1:12">
      <c r="A169" t="s">
        <v>16</v>
      </c>
      <c r="B169" t="s">
        <v>15</v>
      </c>
      <c r="C169">
        <v>0.115232</v>
      </c>
      <c r="D169">
        <v>0.197409</v>
      </c>
      <c r="H169" t="s">
        <v>16</v>
      </c>
      <c r="I169" t="s">
        <v>15</v>
      </c>
      <c r="J169">
        <v>0.114274</v>
      </c>
      <c r="K169">
        <v>0.118717</v>
      </c>
    </row>
    <row r="170" spans="1:12">
      <c r="A170" t="s">
        <v>16</v>
      </c>
      <c r="B170" t="s">
        <v>15</v>
      </c>
      <c r="C170">
        <v>0.115232</v>
      </c>
      <c r="D170">
        <v>0.19723499999999999</v>
      </c>
      <c r="H170" t="s">
        <v>16</v>
      </c>
      <c r="I170" t="s">
        <v>15</v>
      </c>
      <c r="J170">
        <v>0.114274</v>
      </c>
      <c r="K170">
        <v>0.12100900000000001</v>
      </c>
    </row>
    <row r="171" spans="1:12">
      <c r="A171" t="s">
        <v>16</v>
      </c>
      <c r="B171" t="s">
        <v>14</v>
      </c>
      <c r="C171">
        <v>0.10472099999999999</v>
      </c>
      <c r="D171">
        <v>0.21087800000000001</v>
      </c>
      <c r="E171">
        <f t="shared" ref="E171" si="66">AVERAGE(D171:D180)</f>
        <v>0.20605579999999998</v>
      </c>
      <c r="H171" t="s">
        <v>16</v>
      </c>
      <c r="I171" t="s">
        <v>14</v>
      </c>
      <c r="J171">
        <v>0.105781</v>
      </c>
      <c r="K171">
        <v>0.119489</v>
      </c>
      <c r="L171">
        <f t="shared" ref="L171" si="67">AVERAGE(K171:K180)</f>
        <v>0.1190532</v>
      </c>
    </row>
    <row r="172" spans="1:12">
      <c r="A172" t="s">
        <v>16</v>
      </c>
      <c r="B172" t="s">
        <v>14</v>
      </c>
      <c r="C172">
        <v>0.10472099999999999</v>
      </c>
      <c r="D172">
        <v>0.20902000000000001</v>
      </c>
      <c r="E172">
        <f t="shared" ref="E172" si="68">_xlfn.STDEV.S(D171:D180)</f>
        <v>4.997059486449117E-3</v>
      </c>
      <c r="H172" t="s">
        <v>16</v>
      </c>
      <c r="I172" t="s">
        <v>14</v>
      </c>
      <c r="J172">
        <v>0.105781</v>
      </c>
      <c r="K172">
        <v>0.118953</v>
      </c>
      <c r="L172">
        <f t="shared" ref="L172" si="69">_xlfn.STDEV.S(K171:K180)</f>
        <v>8.4887190500752743E-4</v>
      </c>
    </row>
    <row r="173" spans="1:12">
      <c r="A173" t="s">
        <v>16</v>
      </c>
      <c r="B173" t="s">
        <v>14</v>
      </c>
      <c r="C173">
        <v>0.10472099999999999</v>
      </c>
      <c r="D173">
        <v>0.21058099999999999</v>
      </c>
      <c r="H173" t="s">
        <v>16</v>
      </c>
      <c r="I173" t="s">
        <v>14</v>
      </c>
      <c r="J173">
        <v>0.105781</v>
      </c>
      <c r="K173">
        <v>0.11917899999999999</v>
      </c>
    </row>
    <row r="174" spans="1:12">
      <c r="A174" t="s">
        <v>16</v>
      </c>
      <c r="B174" t="s">
        <v>14</v>
      </c>
      <c r="C174">
        <v>0.10472099999999999</v>
      </c>
      <c r="D174">
        <v>0.198544</v>
      </c>
      <c r="H174" t="s">
        <v>16</v>
      </c>
      <c r="I174" t="s">
        <v>14</v>
      </c>
      <c r="J174">
        <v>0.105781</v>
      </c>
      <c r="K174">
        <v>0.120367</v>
      </c>
    </row>
    <row r="175" spans="1:12">
      <c r="A175" t="s">
        <v>16</v>
      </c>
      <c r="B175" t="s">
        <v>14</v>
      </c>
      <c r="C175">
        <v>0.10472099999999999</v>
      </c>
      <c r="D175">
        <v>0.20488400000000001</v>
      </c>
      <c r="H175" t="s">
        <v>16</v>
      </c>
      <c r="I175" t="s">
        <v>14</v>
      </c>
      <c r="J175">
        <v>0.105781</v>
      </c>
      <c r="K175">
        <v>0.11799900000000001</v>
      </c>
    </row>
    <row r="176" spans="1:12">
      <c r="A176" t="s">
        <v>16</v>
      </c>
      <c r="B176" t="s">
        <v>14</v>
      </c>
      <c r="C176">
        <v>0.10472099999999999</v>
      </c>
      <c r="D176">
        <v>0.201068</v>
      </c>
      <c r="H176" t="s">
        <v>16</v>
      </c>
      <c r="I176" t="s">
        <v>14</v>
      </c>
      <c r="J176">
        <v>0.105781</v>
      </c>
      <c r="K176">
        <v>0.11994</v>
      </c>
    </row>
    <row r="177" spans="1:12">
      <c r="A177" t="s">
        <v>16</v>
      </c>
      <c r="B177" t="s">
        <v>14</v>
      </c>
      <c r="C177">
        <v>0.10472099999999999</v>
      </c>
      <c r="D177">
        <v>0.20345299999999999</v>
      </c>
      <c r="H177" t="s">
        <v>16</v>
      </c>
      <c r="I177" t="s">
        <v>14</v>
      </c>
      <c r="J177">
        <v>0.105781</v>
      </c>
      <c r="K177">
        <v>0.1188</v>
      </c>
    </row>
    <row r="178" spans="1:12">
      <c r="A178" t="s">
        <v>16</v>
      </c>
      <c r="B178" t="s">
        <v>14</v>
      </c>
      <c r="C178">
        <v>0.10472099999999999</v>
      </c>
      <c r="D178">
        <v>0.21204300000000001</v>
      </c>
      <c r="H178" t="s">
        <v>16</v>
      </c>
      <c r="I178" t="s">
        <v>14</v>
      </c>
      <c r="J178">
        <v>0.105781</v>
      </c>
      <c r="K178">
        <v>0.11788800000000001</v>
      </c>
    </row>
    <row r="179" spans="1:12">
      <c r="A179" t="s">
        <v>16</v>
      </c>
      <c r="B179" t="s">
        <v>14</v>
      </c>
      <c r="C179">
        <v>0.10472099999999999</v>
      </c>
      <c r="D179">
        <v>0.20030700000000001</v>
      </c>
      <c r="H179" t="s">
        <v>16</v>
      </c>
      <c r="I179" t="s">
        <v>14</v>
      </c>
      <c r="J179">
        <v>0.105781</v>
      </c>
      <c r="K179">
        <v>0.118182</v>
      </c>
    </row>
    <row r="180" spans="1:12">
      <c r="A180" t="s">
        <v>16</v>
      </c>
      <c r="B180" t="s">
        <v>14</v>
      </c>
      <c r="C180">
        <v>0.10472099999999999</v>
      </c>
      <c r="D180">
        <v>0.20977999999999999</v>
      </c>
      <c r="H180" t="s">
        <v>16</v>
      </c>
      <c r="I180" t="s">
        <v>14</v>
      </c>
      <c r="J180">
        <v>0.105781</v>
      </c>
      <c r="K180">
        <v>0.11973499999999999</v>
      </c>
    </row>
    <row r="181" spans="1:12">
      <c r="A181" t="s">
        <v>16</v>
      </c>
      <c r="B181" t="s">
        <v>16</v>
      </c>
      <c r="C181">
        <v>0.21052599999999999</v>
      </c>
      <c r="D181">
        <v>0.19881299999999999</v>
      </c>
      <c r="E181">
        <f t="shared" ref="E181" si="70">AVERAGE(D181:D190)</f>
        <v>0.20100930000000003</v>
      </c>
      <c r="H181" t="s">
        <v>16</v>
      </c>
      <c r="I181" t="s">
        <v>16</v>
      </c>
      <c r="J181">
        <v>0.210088</v>
      </c>
      <c r="K181">
        <v>0.119974</v>
      </c>
      <c r="L181">
        <f t="shared" ref="L181" si="71">AVERAGE(K181:K190)</f>
        <v>0.11949109999999999</v>
      </c>
    </row>
    <row r="182" spans="1:12">
      <c r="A182" t="s">
        <v>16</v>
      </c>
      <c r="B182" t="s">
        <v>16</v>
      </c>
      <c r="C182">
        <v>0.21052599999999999</v>
      </c>
      <c r="D182">
        <v>0.19922500000000001</v>
      </c>
      <c r="E182">
        <f t="shared" ref="E182" si="72">_xlfn.STDEV.S(D181:D190)</f>
        <v>3.5619994088838471E-3</v>
      </c>
      <c r="H182" t="s">
        <v>16</v>
      </c>
      <c r="I182" t="s">
        <v>16</v>
      </c>
      <c r="J182">
        <v>0.210088</v>
      </c>
      <c r="K182">
        <v>0.118588</v>
      </c>
      <c r="L182">
        <f t="shared" ref="L182" si="73">_xlfn.STDEV.S(K181:K190)</f>
        <v>1.0121751550223137E-3</v>
      </c>
    </row>
    <row r="183" spans="1:12">
      <c r="A183" t="s">
        <v>16</v>
      </c>
      <c r="B183" t="s">
        <v>16</v>
      </c>
      <c r="C183">
        <v>0.21052599999999999</v>
      </c>
      <c r="D183">
        <v>0.196608</v>
      </c>
      <c r="H183" t="s">
        <v>16</v>
      </c>
      <c r="I183" t="s">
        <v>16</v>
      </c>
      <c r="J183">
        <v>0.210088</v>
      </c>
      <c r="K183">
        <v>0.118782</v>
      </c>
    </row>
    <row r="184" spans="1:12">
      <c r="A184" t="s">
        <v>16</v>
      </c>
      <c r="B184" t="s">
        <v>16</v>
      </c>
      <c r="C184">
        <v>0.21052599999999999</v>
      </c>
      <c r="D184">
        <v>0.19983000000000001</v>
      </c>
      <c r="H184" t="s">
        <v>16</v>
      </c>
      <c r="I184" t="s">
        <v>16</v>
      </c>
      <c r="J184">
        <v>0.210088</v>
      </c>
      <c r="K184">
        <v>0.11944200000000001</v>
      </c>
    </row>
    <row r="185" spans="1:12">
      <c r="A185" t="s">
        <v>16</v>
      </c>
      <c r="B185" t="s">
        <v>16</v>
      </c>
      <c r="C185">
        <v>0.21052599999999999</v>
      </c>
      <c r="D185">
        <v>0.20757</v>
      </c>
      <c r="H185" t="s">
        <v>16</v>
      </c>
      <c r="I185" t="s">
        <v>16</v>
      </c>
      <c r="J185">
        <v>0.210088</v>
      </c>
      <c r="K185">
        <v>0.120989</v>
      </c>
    </row>
    <row r="186" spans="1:12">
      <c r="A186" t="s">
        <v>16</v>
      </c>
      <c r="B186" t="s">
        <v>16</v>
      </c>
      <c r="C186">
        <v>0.21052599999999999</v>
      </c>
      <c r="D186">
        <v>0.20597299999999999</v>
      </c>
      <c r="H186" t="s">
        <v>16</v>
      </c>
      <c r="I186" t="s">
        <v>16</v>
      </c>
      <c r="J186">
        <v>0.210088</v>
      </c>
      <c r="K186">
        <v>0.121041</v>
      </c>
    </row>
    <row r="187" spans="1:12">
      <c r="A187" t="s">
        <v>16</v>
      </c>
      <c r="B187" t="s">
        <v>16</v>
      </c>
      <c r="C187">
        <v>0.21052599999999999</v>
      </c>
      <c r="D187">
        <v>0.20399300000000001</v>
      </c>
      <c r="H187" t="s">
        <v>16</v>
      </c>
      <c r="I187" t="s">
        <v>16</v>
      </c>
      <c r="J187">
        <v>0.210088</v>
      </c>
      <c r="K187">
        <v>0.120114</v>
      </c>
    </row>
    <row r="188" spans="1:12">
      <c r="A188" t="s">
        <v>16</v>
      </c>
      <c r="B188" t="s">
        <v>16</v>
      </c>
      <c r="C188">
        <v>0.21052599999999999</v>
      </c>
      <c r="D188">
        <v>0.19969700000000001</v>
      </c>
      <c r="H188" t="s">
        <v>16</v>
      </c>
      <c r="I188" t="s">
        <v>16</v>
      </c>
      <c r="J188">
        <v>0.210088</v>
      </c>
      <c r="K188">
        <v>0.118308</v>
      </c>
    </row>
    <row r="189" spans="1:12">
      <c r="A189" t="s">
        <v>16</v>
      </c>
      <c r="B189" t="s">
        <v>16</v>
      </c>
      <c r="C189">
        <v>0.21052599999999999</v>
      </c>
      <c r="D189">
        <v>0.198687</v>
      </c>
      <c r="H189" t="s">
        <v>16</v>
      </c>
      <c r="I189" t="s">
        <v>16</v>
      </c>
      <c r="J189">
        <v>0.210088</v>
      </c>
      <c r="K189">
        <v>0.11840299999999999</v>
      </c>
    </row>
    <row r="190" spans="1:12">
      <c r="A190" t="s">
        <v>16</v>
      </c>
      <c r="B190" t="s">
        <v>16</v>
      </c>
      <c r="C190">
        <v>0.21052599999999999</v>
      </c>
      <c r="D190">
        <v>0.19969700000000001</v>
      </c>
      <c r="H190" t="s">
        <v>16</v>
      </c>
      <c r="I190" t="s">
        <v>16</v>
      </c>
      <c r="J190">
        <v>0.210088</v>
      </c>
      <c r="K190">
        <v>0.11927</v>
      </c>
    </row>
    <row r="191" spans="1:12">
      <c r="A191" t="s">
        <v>16</v>
      </c>
      <c r="B191" t="s">
        <v>13</v>
      </c>
      <c r="C191">
        <v>0.105726</v>
      </c>
      <c r="D191">
        <v>0.20660300000000001</v>
      </c>
      <c r="E191">
        <f t="shared" ref="E191" si="74">AVERAGE(D191:D200)</f>
        <v>0.20398670000000002</v>
      </c>
      <c r="H191" t="s">
        <v>16</v>
      </c>
      <c r="I191" t="s">
        <v>13</v>
      </c>
      <c r="J191">
        <v>0.10524500000000001</v>
      </c>
      <c r="K191">
        <v>0.117788</v>
      </c>
      <c r="L191">
        <f t="shared" ref="L191" si="75">AVERAGE(K191:K200)</f>
        <v>0.11793919999999998</v>
      </c>
    </row>
    <row r="192" spans="1:12">
      <c r="A192" t="s">
        <v>16</v>
      </c>
      <c r="B192" t="s">
        <v>13</v>
      </c>
      <c r="C192">
        <v>0.105726</v>
      </c>
      <c r="D192">
        <v>0.20624100000000001</v>
      </c>
      <c r="E192">
        <f t="shared" ref="E192" si="76">_xlfn.STDEV.S(D191:D200)</f>
        <v>2.9052746685984806E-3</v>
      </c>
      <c r="H192" t="s">
        <v>16</v>
      </c>
      <c r="I192" t="s">
        <v>13</v>
      </c>
      <c r="J192">
        <v>0.10524500000000001</v>
      </c>
      <c r="K192">
        <v>0.11841599999999999</v>
      </c>
      <c r="L192">
        <f t="shared" ref="L192" si="77">_xlfn.STDEV.S(K191:K200)</f>
        <v>7.2127245584144794E-4</v>
      </c>
    </row>
    <row r="193" spans="1:12">
      <c r="A193" t="s">
        <v>16</v>
      </c>
      <c r="B193" t="s">
        <v>13</v>
      </c>
      <c r="C193">
        <v>0.105726</v>
      </c>
      <c r="D193">
        <v>0.20732300000000001</v>
      </c>
      <c r="H193" t="s">
        <v>16</v>
      </c>
      <c r="I193" t="s">
        <v>13</v>
      </c>
      <c r="J193">
        <v>0.10524500000000001</v>
      </c>
      <c r="K193">
        <v>0.117729</v>
      </c>
    </row>
    <row r="194" spans="1:12">
      <c r="A194" t="s">
        <v>16</v>
      </c>
      <c r="B194" t="s">
        <v>13</v>
      </c>
      <c r="C194">
        <v>0.105726</v>
      </c>
      <c r="D194">
        <v>0.20050499999999999</v>
      </c>
      <c r="H194" t="s">
        <v>16</v>
      </c>
      <c r="I194" t="s">
        <v>13</v>
      </c>
      <c r="J194">
        <v>0.10524500000000001</v>
      </c>
      <c r="K194">
        <v>0.119032</v>
      </c>
    </row>
    <row r="195" spans="1:12">
      <c r="A195" t="s">
        <v>16</v>
      </c>
      <c r="B195" t="s">
        <v>13</v>
      </c>
      <c r="C195">
        <v>0.105726</v>
      </c>
      <c r="D195">
        <v>0.20392099999999999</v>
      </c>
      <c r="H195" t="s">
        <v>16</v>
      </c>
      <c r="I195" t="s">
        <v>13</v>
      </c>
      <c r="J195">
        <v>0.10524500000000001</v>
      </c>
      <c r="K195">
        <v>0.117883</v>
      </c>
    </row>
    <row r="196" spans="1:12">
      <c r="A196" t="s">
        <v>16</v>
      </c>
      <c r="B196" t="s">
        <v>13</v>
      </c>
      <c r="C196">
        <v>0.105726</v>
      </c>
      <c r="D196">
        <v>0.20161799999999999</v>
      </c>
      <c r="H196" t="s">
        <v>16</v>
      </c>
      <c r="I196" t="s">
        <v>13</v>
      </c>
      <c r="J196">
        <v>0.10524500000000001</v>
      </c>
      <c r="K196">
        <v>0.11844399999999999</v>
      </c>
    </row>
    <row r="197" spans="1:12">
      <c r="A197" t="s">
        <v>16</v>
      </c>
      <c r="B197" t="s">
        <v>13</v>
      </c>
      <c r="C197">
        <v>0.105726</v>
      </c>
      <c r="D197">
        <v>0.20702499999999999</v>
      </c>
      <c r="H197" t="s">
        <v>16</v>
      </c>
      <c r="I197" t="s">
        <v>13</v>
      </c>
      <c r="J197">
        <v>0.10524500000000001</v>
      </c>
      <c r="K197">
        <v>0.118659</v>
      </c>
    </row>
    <row r="198" spans="1:12">
      <c r="A198" t="s">
        <v>16</v>
      </c>
      <c r="B198" t="s">
        <v>13</v>
      </c>
      <c r="C198">
        <v>0.105726</v>
      </c>
      <c r="D198">
        <v>0.199633</v>
      </c>
      <c r="H198" t="s">
        <v>16</v>
      </c>
      <c r="I198" t="s">
        <v>13</v>
      </c>
      <c r="J198">
        <v>0.10524500000000001</v>
      </c>
      <c r="K198">
        <v>0.117451</v>
      </c>
    </row>
    <row r="199" spans="1:12">
      <c r="A199" t="s">
        <v>16</v>
      </c>
      <c r="B199" t="s">
        <v>13</v>
      </c>
      <c r="C199">
        <v>0.105726</v>
      </c>
      <c r="D199">
        <v>0.20169500000000001</v>
      </c>
      <c r="H199" t="s">
        <v>16</v>
      </c>
      <c r="I199" t="s">
        <v>13</v>
      </c>
      <c r="J199">
        <v>0.10524500000000001</v>
      </c>
      <c r="K199">
        <v>0.11655</v>
      </c>
    </row>
    <row r="200" spans="1:12">
      <c r="A200" t="s">
        <v>16</v>
      </c>
      <c r="B200" t="s">
        <v>13</v>
      </c>
      <c r="C200">
        <v>0.105726</v>
      </c>
      <c r="D200">
        <v>0.20530300000000001</v>
      </c>
      <c r="H200" t="s">
        <v>16</v>
      </c>
      <c r="I200" t="s">
        <v>13</v>
      </c>
      <c r="J200">
        <v>0.10524500000000001</v>
      </c>
      <c r="K200">
        <v>0.11744</v>
      </c>
    </row>
    <row r="201" spans="1:12">
      <c r="A201" t="s">
        <v>13</v>
      </c>
      <c r="B201" t="s">
        <v>13</v>
      </c>
      <c r="C201">
        <v>1.7200000000000001E-4</v>
      </c>
      <c r="D201">
        <v>9.7E-5</v>
      </c>
      <c r="E201">
        <f t="shared" ref="E201" si="78">AVERAGE(D201:D210)</f>
        <v>9.7099999999999989E-5</v>
      </c>
      <c r="H201" t="s">
        <v>13</v>
      </c>
      <c r="I201" t="s">
        <v>13</v>
      </c>
      <c r="J201">
        <v>1.64E-4</v>
      </c>
      <c r="K201">
        <v>1.46E-4</v>
      </c>
      <c r="L201">
        <f t="shared" ref="L201" si="79">AVERAGE(K201:K210)</f>
        <v>1.1889999999999999E-4</v>
      </c>
    </row>
    <row r="202" spans="1:12">
      <c r="A202" t="s">
        <v>13</v>
      </c>
      <c r="B202" t="s">
        <v>13</v>
      </c>
      <c r="C202">
        <v>1.7200000000000001E-4</v>
      </c>
      <c r="D202">
        <v>9.6000000000000002E-5</v>
      </c>
      <c r="E202">
        <f t="shared" ref="E202" si="80">_xlfn.STDEV.S(D201:D210)</f>
        <v>3.1428932176861783E-6</v>
      </c>
      <c r="H202" t="s">
        <v>13</v>
      </c>
      <c r="I202" t="s">
        <v>13</v>
      </c>
      <c r="J202">
        <v>1.64E-4</v>
      </c>
      <c r="K202">
        <v>1.15E-4</v>
      </c>
      <c r="L202">
        <f t="shared" ref="L202" si="81">_xlfn.STDEV.S(K201:K210)</f>
        <v>9.8482937044387989E-6</v>
      </c>
    </row>
    <row r="203" spans="1:12">
      <c r="A203" t="s">
        <v>13</v>
      </c>
      <c r="B203" t="s">
        <v>13</v>
      </c>
      <c r="C203">
        <v>1.7200000000000001E-4</v>
      </c>
      <c r="D203">
        <v>9.6000000000000002E-5</v>
      </c>
      <c r="H203" t="s">
        <v>13</v>
      </c>
      <c r="I203" t="s">
        <v>13</v>
      </c>
      <c r="J203">
        <v>1.64E-4</v>
      </c>
      <c r="K203">
        <v>1.15E-4</v>
      </c>
    </row>
    <row r="204" spans="1:12">
      <c r="A204" t="s">
        <v>13</v>
      </c>
      <c r="B204" t="s">
        <v>13</v>
      </c>
      <c r="C204">
        <v>1.7200000000000001E-4</v>
      </c>
      <c r="D204">
        <v>9.6000000000000002E-5</v>
      </c>
      <c r="H204" t="s">
        <v>13</v>
      </c>
      <c r="I204" t="s">
        <v>13</v>
      </c>
      <c r="J204">
        <v>1.64E-4</v>
      </c>
      <c r="K204">
        <v>1.15E-4</v>
      </c>
    </row>
    <row r="205" spans="1:12">
      <c r="A205" t="s">
        <v>13</v>
      </c>
      <c r="B205" t="s">
        <v>13</v>
      </c>
      <c r="C205">
        <v>1.7200000000000001E-4</v>
      </c>
      <c r="D205">
        <v>9.6000000000000002E-5</v>
      </c>
      <c r="H205" t="s">
        <v>13</v>
      </c>
      <c r="I205" t="s">
        <v>13</v>
      </c>
      <c r="J205">
        <v>1.64E-4</v>
      </c>
      <c r="K205">
        <v>1.15E-4</v>
      </c>
    </row>
    <row r="206" spans="1:12">
      <c r="A206" t="s">
        <v>13</v>
      </c>
      <c r="B206" t="s">
        <v>13</v>
      </c>
      <c r="C206">
        <v>1.7200000000000001E-4</v>
      </c>
      <c r="D206">
        <v>9.6000000000000002E-5</v>
      </c>
      <c r="H206" t="s">
        <v>13</v>
      </c>
      <c r="I206" t="s">
        <v>13</v>
      </c>
      <c r="J206">
        <v>1.64E-4</v>
      </c>
      <c r="K206">
        <v>1.15E-4</v>
      </c>
    </row>
    <row r="207" spans="1:12">
      <c r="A207" t="s">
        <v>13</v>
      </c>
      <c r="B207" t="s">
        <v>13</v>
      </c>
      <c r="C207">
        <v>1.7200000000000001E-4</v>
      </c>
      <c r="D207">
        <v>1.06E-4</v>
      </c>
      <c r="H207" t="s">
        <v>13</v>
      </c>
      <c r="I207" t="s">
        <v>13</v>
      </c>
      <c r="J207">
        <v>1.64E-4</v>
      </c>
      <c r="K207">
        <v>1.15E-4</v>
      </c>
    </row>
    <row r="208" spans="1:12">
      <c r="A208" t="s">
        <v>13</v>
      </c>
      <c r="B208" t="s">
        <v>13</v>
      </c>
      <c r="C208">
        <v>1.7200000000000001E-4</v>
      </c>
      <c r="D208">
        <v>9.6000000000000002E-5</v>
      </c>
      <c r="H208" t="s">
        <v>13</v>
      </c>
      <c r="I208" t="s">
        <v>13</v>
      </c>
      <c r="J208">
        <v>1.64E-4</v>
      </c>
      <c r="K208">
        <v>1.15E-4</v>
      </c>
    </row>
    <row r="209" spans="1:11">
      <c r="A209" t="s">
        <v>13</v>
      </c>
      <c r="B209" t="s">
        <v>13</v>
      </c>
      <c r="C209">
        <v>1.7200000000000001E-4</v>
      </c>
      <c r="D209">
        <v>9.6000000000000002E-5</v>
      </c>
      <c r="H209" t="s">
        <v>13</v>
      </c>
      <c r="I209" t="s">
        <v>13</v>
      </c>
      <c r="J209">
        <v>1.64E-4</v>
      </c>
      <c r="K209">
        <v>1.15E-4</v>
      </c>
    </row>
    <row r="210" spans="1:11">
      <c r="A210" t="s">
        <v>13</v>
      </c>
      <c r="B210" t="s">
        <v>13</v>
      </c>
      <c r="C210">
        <v>1.7200000000000001E-4</v>
      </c>
      <c r="D210">
        <v>9.6000000000000002E-5</v>
      </c>
      <c r="H210" t="s">
        <v>13</v>
      </c>
      <c r="I210" t="s">
        <v>13</v>
      </c>
      <c r="J210">
        <v>1.64E-4</v>
      </c>
      <c r="K210">
        <v>1.2300000000000001E-4</v>
      </c>
    </row>
    <row r="211" spans="1:11">
      <c r="H211" t="s">
        <v>13</v>
      </c>
      <c r="I211" t="s">
        <v>13</v>
      </c>
      <c r="J211">
        <v>1.8000000000000001E-4</v>
      </c>
      <c r="K211">
        <v>1.22E-4</v>
      </c>
    </row>
    <row r="212" spans="1:11">
      <c r="H212" t="s">
        <v>13</v>
      </c>
      <c r="I212" t="s">
        <v>13</v>
      </c>
      <c r="J212">
        <v>1.65E-4</v>
      </c>
      <c r="K212">
        <v>1.13E-4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2021-12-17T09:17:45Z</dcterms:created>
  <dcterms:modified xsi:type="dcterms:W3CDTF">2021-12-19T22:54:04Z</dcterms:modified>
  <cp:category/>
  <cp:contentStatus/>
</cp:coreProperties>
</file>