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pivotTables/pivotTable1.xml" ContentType="application/vnd.openxmlformats-officedocument.spreadsheetml.pivotTable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hidePivotFieldList="1" autoCompressPictures="0"/>
  <bookViews>
    <workbookView xWindow="-400" yWindow="0" windowWidth="25040" windowHeight="15600" tabRatio="977" firstSheet="5" activeTab="6"/>
  </bookViews>
  <sheets>
    <sheet name="crashes_by_year" sheetId="5" r:id="rId1"/>
    <sheet name="injured_fatal_crashes_by_year" sheetId="6" r:id="rId2"/>
    <sheet name="persons_by_year" sheetId="1" r:id="rId3"/>
    <sheet name="comm_device_by_year" sheetId="3" r:id="rId4"/>
    <sheet name="injured_fat_comm_device_by_year" sheetId="4" r:id="rId5"/>
    <sheet name="fatalities" sheetId="7" r:id="rId6"/>
    <sheet name="injuries" sheetId="8" r:id="rId7"/>
    <sheet name="circum_alcohol_by_year" sheetId="9" r:id="rId8"/>
    <sheet name="injured_fatal_circum_alcohol" sheetId="10" r:id="rId9"/>
    <sheet name="circum_drug_by_year" sheetId="11" r:id="rId10"/>
    <sheet name="injured_fatal_circum_drug" sheetId="12" r:id="rId11"/>
    <sheet name="crashtype_no_of" sheetId="16" r:id="rId12"/>
    <sheet name="fatal_crashtype" sheetId="13" r:id="rId13"/>
    <sheet name="fatal_crashtype_by_year" sheetId="14" r:id="rId14"/>
    <sheet name="personinvolvement" sheetId="15" r:id="rId15"/>
  </sheets>
  <calcPr calcId="140000" concurrentCalc="0"/>
  <pivotCaches>
    <pivotCache cacheId="9" r:id="rId16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1" l="1"/>
  <c r="D4" i="11"/>
  <c r="D5" i="11"/>
  <c r="D6" i="11"/>
  <c r="D7" i="11"/>
  <c r="D8" i="11"/>
  <c r="D9" i="11"/>
  <c r="D10" i="11"/>
  <c r="D11" i="11"/>
  <c r="D12" i="11"/>
  <c r="D2" i="11"/>
  <c r="D3" i="9"/>
  <c r="D4" i="9"/>
  <c r="D5" i="9"/>
  <c r="D6" i="9"/>
  <c r="D7" i="9"/>
  <c r="D8" i="9"/>
  <c r="D9" i="9"/>
  <c r="D10" i="9"/>
  <c r="D11" i="9"/>
  <c r="D12" i="9"/>
  <c r="D2" i="9"/>
  <c r="D3" i="3"/>
  <c r="D4" i="3"/>
  <c r="D5" i="3"/>
  <c r="D6" i="3"/>
  <c r="D7" i="3"/>
  <c r="D8" i="3"/>
  <c r="D9" i="3"/>
  <c r="D10" i="3"/>
  <c r="D11" i="3"/>
  <c r="D12" i="3"/>
  <c r="D2" i="3"/>
  <c r="D3" i="8"/>
  <c r="D4" i="8"/>
  <c r="D5" i="8"/>
  <c r="D6" i="8"/>
  <c r="D7" i="8"/>
  <c r="D8" i="8"/>
  <c r="D9" i="8"/>
  <c r="D10" i="8"/>
  <c r="D11" i="8"/>
  <c r="D12" i="8"/>
  <c r="D2" i="8"/>
  <c r="D3" i="5"/>
  <c r="D4" i="5"/>
  <c r="D5" i="5"/>
  <c r="D6" i="5"/>
  <c r="D7" i="5"/>
  <c r="D8" i="5"/>
  <c r="D9" i="5"/>
  <c r="D10" i="5"/>
  <c r="D11" i="5"/>
  <c r="D12" i="5"/>
  <c r="D2" i="5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2" i="16"/>
  <c r="B18" i="16"/>
  <c r="E6" i="15"/>
  <c r="E3" i="15"/>
  <c r="E4" i="15"/>
  <c r="E5" i="15"/>
  <c r="E2" i="15"/>
  <c r="F6" i="15"/>
  <c r="G2" i="15"/>
  <c r="G3" i="15"/>
  <c r="G4" i="15"/>
  <c r="G5" i="15"/>
  <c r="G6" i="15"/>
  <c r="D6" i="15"/>
  <c r="C6" i="15"/>
  <c r="B6" i="15"/>
  <c r="C3" i="15"/>
  <c r="C4" i="15"/>
  <c r="C5" i="15"/>
  <c r="C2" i="15"/>
</calcChain>
</file>

<file path=xl/sharedStrings.xml><?xml version="1.0" encoding="utf-8"?>
<sst xmlns="http://schemas.openxmlformats.org/spreadsheetml/2006/main" count="112" uniqueCount="51">
  <si>
    <t>year</t>
  </si>
  <si>
    <t xml:space="preserve">no of fatal or injury crashes due to distraction by comm device </t>
  </si>
  <si>
    <t>no of fatalities</t>
  </si>
  <si>
    <t>no of injuries</t>
  </si>
  <si>
    <t>no of crashes reported due to distraction by comm devices</t>
  </si>
  <si>
    <t>no of persons involved in reported crashes</t>
  </si>
  <si>
    <t>no_of_reported_crashes</t>
  </si>
  <si>
    <t>no of crashes involving acohol</t>
  </si>
  <si>
    <t>no of crashes involving alcohol that caused injuries or fatalities</t>
  </si>
  <si>
    <t>no of crashes involving drugs</t>
  </si>
  <si>
    <t>no of crashes involving drugs that caused injuries or fatalities</t>
  </si>
  <si>
    <t>03(fixed object)</t>
  </si>
  <si>
    <t>07(MV in transport)</t>
  </si>
  <si>
    <t>05(pedestrian)</t>
  </si>
  <si>
    <t>10(overturning)</t>
  </si>
  <si>
    <t>02(pedalcycle)</t>
  </si>
  <si>
    <t>11(other non collision)</t>
  </si>
  <si>
    <t>01(animal)</t>
  </si>
  <si>
    <t>crashType</t>
  </si>
  <si>
    <t>no of fatal crashes</t>
  </si>
  <si>
    <t>crashtype</t>
  </si>
  <si>
    <t>Row Labels</t>
  </si>
  <si>
    <t>Grand Total</t>
  </si>
  <si>
    <t>Sum of no of fatal crashes</t>
  </si>
  <si>
    <t>Total</t>
  </si>
  <si>
    <t xml:space="preserve">1(driver) </t>
  </si>
  <si>
    <t xml:space="preserve">2(passenger) </t>
  </si>
  <si>
    <t xml:space="preserve">3(pedestrian) </t>
  </si>
  <si>
    <t xml:space="preserve">4(pedalcylist) </t>
  </si>
  <si>
    <t>person involvement</t>
  </si>
  <si>
    <t>no of fatalities and injuries</t>
  </si>
  <si>
    <t>percentage</t>
  </si>
  <si>
    <t>no of reported crashes causing injuries and fatalities</t>
  </si>
  <si>
    <t>03(Fixed object)</t>
  </si>
  <si>
    <t>09(parked vehicle)</t>
  </si>
  <si>
    <t>no of crashes</t>
  </si>
  <si>
    <t>COUNT(DISTINCT crash_rpt_no)</t>
  </si>
  <si>
    <t>no of reported crashes</t>
  </si>
  <si>
    <t>ratio</t>
  </si>
  <si>
    <t xml:space="preserve"> </t>
  </si>
  <si>
    <t>fixed object</t>
  </si>
  <si>
    <t>pedestrian</t>
  </si>
  <si>
    <t>MV in transport</t>
  </si>
  <si>
    <t>overturning</t>
  </si>
  <si>
    <t>other non collision</t>
  </si>
  <si>
    <t>animal</t>
  </si>
  <si>
    <t>pedalcycle</t>
  </si>
  <si>
    <t>number of crashes</t>
  </si>
  <si>
    <t>highchart link</t>
  </si>
  <si>
    <t>&lt;iframe class='highcharts-iframe' src='//cloud.highcharts.com/embed/abydaw' style='border: 0; width: 100%; height: 500px'&gt;&lt;/iframe&gt;</t>
  </si>
  <si>
    <t>http://cloud.highcharts.com/show/abydaw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</si>
</sst>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theme="1"/>
      <name val="Arial"/>
    </font>
    <font>
      <sz val="12"/>
      <color rgb="FFFF0000"/>
      <name val="Calibri"/>
      <family val="2"/>
      <scheme val="minor"/>
    </font>
    <font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rgb="FFEBF1DE"/>
      </top>
      <bottom style="thin">
        <color rgb="FFEBF1DE"/>
      </bottom>
      <diagonal/>
    </border>
  </borders>
  <cellStyleXfs count="15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0" borderId="0" xfId="0" applyFont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9" fontId="0" fillId="0" borderId="0" xfId="35" applyFont="1"/>
    <xf numFmtId="0" fontId="0" fillId="0" borderId="0" xfId="35" applyNumberFormat="1" applyFont="1"/>
    <xf numFmtId="9" fontId="5" fillId="0" borderId="0" xfId="35" applyFont="1"/>
    <xf numFmtId="0" fontId="5" fillId="0" borderId="0" xfId="0" applyFont="1"/>
    <xf numFmtId="0" fontId="0" fillId="0" borderId="1" xfId="0" applyFont="1" applyBorder="1" applyAlignment="1">
      <alignment horizontal="left" indent="1"/>
    </xf>
    <xf numFmtId="0" fontId="0" fillId="0" borderId="1" xfId="0" applyNumberFormat="1" applyFont="1" applyBorder="1"/>
    <xf numFmtId="0" fontId="6" fillId="0" borderId="2" xfId="0" applyFont="1" applyBorder="1" applyAlignment="1">
      <alignment horizontal="left" indent="1"/>
    </xf>
    <xf numFmtId="0" fontId="6" fillId="0" borderId="2" xfId="0" applyFont="1" applyBorder="1"/>
    <xf numFmtId="0" fontId="0" fillId="0" borderId="0" xfId="0" applyNumberFormat="1" applyFont="1" applyFill="1" applyBorder="1"/>
  </cellXfs>
  <cellStyles count="15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Normal" xfId="0" builtinId="0"/>
    <cellStyle name="Percent" xfId="35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pivotCacheDefinition" Target="pivotCache/pivotCacheDefinition1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crashes_by_year!$B$1</c:f>
              <c:strCache>
                <c:ptCount val="1"/>
                <c:pt idx="0">
                  <c:v>no_of_reported_crashes</c:v>
                </c:pt>
              </c:strCache>
            </c:strRef>
          </c:tx>
          <c:marker>
            <c:symbol val="none"/>
          </c:marker>
          <c:cat>
            <c:strRef>
              <c:f>crashes_by_year!$A$1:$A$12</c:f>
              <c:strCache>
                <c:ptCount val="12"/>
                <c:pt idx="0">
                  <c:v>year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</c:strCache>
            </c:strRef>
          </c:cat>
          <c:val>
            <c:numRef>
              <c:f>crashes_by_year!$B$2:$B$12</c:f>
              <c:numCache>
                <c:formatCode>General</c:formatCode>
                <c:ptCount val="11"/>
                <c:pt idx="0">
                  <c:v>3469.0</c:v>
                </c:pt>
                <c:pt idx="1">
                  <c:v>3462.0</c:v>
                </c:pt>
                <c:pt idx="2">
                  <c:v>3158.0</c:v>
                </c:pt>
                <c:pt idx="3">
                  <c:v>2906.0</c:v>
                </c:pt>
                <c:pt idx="4">
                  <c:v>2780.0</c:v>
                </c:pt>
                <c:pt idx="5">
                  <c:v>1847.0</c:v>
                </c:pt>
                <c:pt idx="6">
                  <c:v>1585.0</c:v>
                </c:pt>
                <c:pt idx="7">
                  <c:v>1556.0</c:v>
                </c:pt>
                <c:pt idx="8">
                  <c:v>1561.0</c:v>
                </c:pt>
                <c:pt idx="9">
                  <c:v>1524.0</c:v>
                </c:pt>
                <c:pt idx="10">
                  <c:v>1380.0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201656"/>
        <c:axId val="-2127473000"/>
      </c:lineChart>
      <c:catAx>
        <c:axId val="-2122201656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27473000"/>
        <c:crosses val="autoZero"/>
        <c:auto val="1"/>
        <c:lblAlgn val="ctr"/>
        <c:lblOffset val="100"/>
        <c:noMultiLvlLbl val="0"/>
      </c:catAx>
      <c:valAx>
        <c:axId val="-2127473000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-2122201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injured_fatal_circum_alcohol!$B$1</c:f>
              <c:strCache>
                <c:ptCount val="1"/>
                <c:pt idx="0">
                  <c:v>no of crashes involving alcohol that caused injuries or fatalities</c:v>
                </c:pt>
              </c:strCache>
            </c:strRef>
          </c:tx>
          <c:marker>
            <c:symbol val="none"/>
          </c:marker>
          <c:cat>
            <c:numRef>
              <c:f>injured_fatal_circum_alcohol!$A$2:$A$12</c:f>
              <c:numCache>
                <c:formatCode>General</c:formatCode>
                <c:ptCount val="11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  <c:pt idx="10">
                  <c:v>2015.0</c:v>
                </c:pt>
              </c:numCache>
            </c:numRef>
          </c:cat>
          <c:val>
            <c:numRef>
              <c:f>injured_fatal_circum_alcohol!$B$2:$B$12</c:f>
              <c:numCache>
                <c:formatCode>General</c:formatCode>
                <c:ptCount val="11"/>
                <c:pt idx="0">
                  <c:v>52.0</c:v>
                </c:pt>
                <c:pt idx="1">
                  <c:v>52.0</c:v>
                </c:pt>
                <c:pt idx="2">
                  <c:v>43.0</c:v>
                </c:pt>
                <c:pt idx="3">
                  <c:v>39.0</c:v>
                </c:pt>
                <c:pt idx="4">
                  <c:v>35.0</c:v>
                </c:pt>
                <c:pt idx="5">
                  <c:v>34.0</c:v>
                </c:pt>
                <c:pt idx="6">
                  <c:v>19.0</c:v>
                </c:pt>
                <c:pt idx="7">
                  <c:v>33.0</c:v>
                </c:pt>
                <c:pt idx="8">
                  <c:v>24.0</c:v>
                </c:pt>
                <c:pt idx="9">
                  <c:v>21.0</c:v>
                </c:pt>
                <c:pt idx="10">
                  <c:v>18.0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293528"/>
        <c:axId val="2113566856"/>
      </c:lineChart>
      <c:catAx>
        <c:axId val="2113293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3566856"/>
        <c:crosses val="autoZero"/>
        <c:auto val="1"/>
        <c:lblAlgn val="ctr"/>
        <c:lblOffset val="100"/>
        <c:noMultiLvlLbl val="0"/>
      </c:catAx>
      <c:valAx>
        <c:axId val="2113566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293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circum_drug_by_year!$B$1</c:f>
              <c:strCache>
                <c:ptCount val="1"/>
                <c:pt idx="0">
                  <c:v>no of crashes involving drugs</c:v>
                </c:pt>
              </c:strCache>
            </c:strRef>
          </c:tx>
          <c:marker>
            <c:symbol val="none"/>
          </c:marker>
          <c:cat>
            <c:numRef>
              <c:f>circum_drug_by_year!$A$2:$A$12</c:f>
              <c:numCache>
                <c:formatCode>General</c:formatCode>
                <c:ptCount val="11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  <c:pt idx="10">
                  <c:v>2015.0</c:v>
                </c:pt>
              </c:numCache>
            </c:numRef>
          </c:cat>
          <c:val>
            <c:numRef>
              <c:f>circum_drug_by_year!$B$2:$B$12</c:f>
              <c:numCache>
                <c:formatCode>General</c:formatCode>
                <c:ptCount val="11"/>
                <c:pt idx="0">
                  <c:v>25.0</c:v>
                </c:pt>
                <c:pt idx="1">
                  <c:v>31.0</c:v>
                </c:pt>
                <c:pt idx="2">
                  <c:v>19.0</c:v>
                </c:pt>
                <c:pt idx="3">
                  <c:v>21.0</c:v>
                </c:pt>
                <c:pt idx="4">
                  <c:v>22.0</c:v>
                </c:pt>
                <c:pt idx="5">
                  <c:v>24.0</c:v>
                </c:pt>
                <c:pt idx="6">
                  <c:v>14.0</c:v>
                </c:pt>
                <c:pt idx="7">
                  <c:v>14.0</c:v>
                </c:pt>
                <c:pt idx="8">
                  <c:v>9.0</c:v>
                </c:pt>
                <c:pt idx="9">
                  <c:v>17.0</c:v>
                </c:pt>
                <c:pt idx="10">
                  <c:v>13.0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477864"/>
        <c:axId val="2113395096"/>
      </c:lineChart>
      <c:catAx>
        <c:axId val="2113477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3395096"/>
        <c:crosses val="autoZero"/>
        <c:auto val="1"/>
        <c:lblAlgn val="ctr"/>
        <c:lblOffset val="100"/>
        <c:noMultiLvlLbl val="0"/>
      </c:catAx>
      <c:valAx>
        <c:axId val="2113395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477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injured_fatal_circum_drug!$B$1</c:f>
              <c:strCache>
                <c:ptCount val="1"/>
                <c:pt idx="0">
                  <c:v>no of crashes involving drugs that caused injuries or fatalities</c:v>
                </c:pt>
              </c:strCache>
            </c:strRef>
          </c:tx>
          <c:marker>
            <c:symbol val="none"/>
          </c:marker>
          <c:cat>
            <c:numRef>
              <c:f>injured_fatal_circum_drug!$A$2:$A$12</c:f>
              <c:numCache>
                <c:formatCode>General</c:formatCode>
                <c:ptCount val="11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  <c:pt idx="10">
                  <c:v>2015.0</c:v>
                </c:pt>
              </c:numCache>
            </c:numRef>
          </c:cat>
          <c:val>
            <c:numRef>
              <c:f>injured_fatal_circum_drug!$B$2:$B$12</c:f>
              <c:numCache>
                <c:formatCode>General</c:formatCode>
                <c:ptCount val="11"/>
                <c:pt idx="0">
                  <c:v>15.0</c:v>
                </c:pt>
                <c:pt idx="1">
                  <c:v>12.0</c:v>
                </c:pt>
                <c:pt idx="2">
                  <c:v>8.0</c:v>
                </c:pt>
                <c:pt idx="3">
                  <c:v>11.0</c:v>
                </c:pt>
                <c:pt idx="4">
                  <c:v>8.0</c:v>
                </c:pt>
                <c:pt idx="5">
                  <c:v>11.0</c:v>
                </c:pt>
                <c:pt idx="6">
                  <c:v>7.0</c:v>
                </c:pt>
                <c:pt idx="7">
                  <c:v>7.0</c:v>
                </c:pt>
                <c:pt idx="8">
                  <c:v>3.0</c:v>
                </c:pt>
                <c:pt idx="9">
                  <c:v>7.0</c:v>
                </c:pt>
                <c:pt idx="10">
                  <c:v>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3367112"/>
        <c:axId val="2113324824"/>
      </c:lineChart>
      <c:catAx>
        <c:axId val="2053367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3324824"/>
        <c:crosses val="autoZero"/>
        <c:auto val="1"/>
        <c:lblAlgn val="ctr"/>
        <c:lblOffset val="100"/>
        <c:noMultiLvlLbl val="0"/>
      </c:catAx>
      <c:valAx>
        <c:axId val="2113324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3367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fatal_crashtype!$B$1</c:f>
              <c:strCache>
                <c:ptCount val="1"/>
                <c:pt idx="0">
                  <c:v>no of fatal crashes</c:v>
                </c:pt>
              </c:strCache>
            </c:strRef>
          </c:tx>
          <c:invertIfNegative val="0"/>
          <c:cat>
            <c:strRef>
              <c:f>fatal_crashtype!$A$2:$A$8</c:f>
              <c:strCache>
                <c:ptCount val="7"/>
                <c:pt idx="0">
                  <c:v>03(fixed object)</c:v>
                </c:pt>
                <c:pt idx="1">
                  <c:v>07(MV in transport)</c:v>
                </c:pt>
                <c:pt idx="2">
                  <c:v>05(pedestrian)</c:v>
                </c:pt>
                <c:pt idx="3">
                  <c:v>10(overturning)</c:v>
                </c:pt>
                <c:pt idx="4">
                  <c:v>02(pedalcycle)</c:v>
                </c:pt>
                <c:pt idx="5">
                  <c:v>11(other non collision)</c:v>
                </c:pt>
                <c:pt idx="6">
                  <c:v>01(animal)</c:v>
                </c:pt>
              </c:strCache>
            </c:strRef>
          </c:cat>
          <c:val>
            <c:numRef>
              <c:f>fatal_crashtype!$B$2:$B$8</c:f>
              <c:numCache>
                <c:formatCode>General</c:formatCode>
                <c:ptCount val="7"/>
                <c:pt idx="0">
                  <c:v>37.0</c:v>
                </c:pt>
                <c:pt idx="1">
                  <c:v>22.0</c:v>
                </c:pt>
                <c:pt idx="2">
                  <c:v>9.0</c:v>
                </c:pt>
                <c:pt idx="3">
                  <c:v>6.0</c:v>
                </c:pt>
                <c:pt idx="4">
                  <c:v>2.0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1895944"/>
        <c:axId val="-2127196168"/>
      </c:barChart>
      <c:catAx>
        <c:axId val="-2121895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196168"/>
        <c:crosses val="autoZero"/>
        <c:auto val="1"/>
        <c:lblAlgn val="ctr"/>
        <c:lblOffset val="100"/>
        <c:noMultiLvlLbl val="0"/>
      </c:catAx>
      <c:valAx>
        <c:axId val="-2127196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1895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personinvolvement!$F$1</c:f>
              <c:strCache>
                <c:ptCount val="1"/>
                <c:pt idx="0">
                  <c:v>no of fatalities</c:v>
                </c:pt>
              </c:strCache>
            </c:strRef>
          </c:tx>
          <c:cat>
            <c:strRef>
              <c:f>personinvolvement!$A$2:$A$5</c:f>
              <c:strCache>
                <c:ptCount val="4"/>
                <c:pt idx="0">
                  <c:v>1(driver) </c:v>
                </c:pt>
                <c:pt idx="1">
                  <c:v>2(passenger) </c:v>
                </c:pt>
                <c:pt idx="2">
                  <c:v>3(pedestrian) </c:v>
                </c:pt>
                <c:pt idx="3">
                  <c:v>4(pedalcylist) </c:v>
                </c:pt>
              </c:strCache>
            </c:strRef>
          </c:cat>
          <c:val>
            <c:numRef>
              <c:f>personinvolvement!$F$2:$F$5</c:f>
              <c:numCache>
                <c:formatCode>General</c:formatCode>
                <c:ptCount val="4"/>
                <c:pt idx="0">
                  <c:v>57.0</c:v>
                </c:pt>
                <c:pt idx="1">
                  <c:v>16.0</c:v>
                </c:pt>
                <c:pt idx="2">
                  <c:v>10.0</c:v>
                </c:pt>
                <c:pt idx="3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injured_fatal_crashes_by_year!$B$1</c:f>
              <c:strCache>
                <c:ptCount val="1"/>
                <c:pt idx="0">
                  <c:v>no of reported crashes causing injuries and fatalities</c:v>
                </c:pt>
              </c:strCache>
            </c:strRef>
          </c:tx>
          <c:marker>
            <c:symbol val="none"/>
          </c:marker>
          <c:cat>
            <c:strRef>
              <c:f>injured_fatal_crashes_by_year!$A$1:$A$12</c:f>
              <c:strCache>
                <c:ptCount val="12"/>
                <c:pt idx="0">
                  <c:v>year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</c:strCache>
            </c:strRef>
          </c:cat>
          <c:val>
            <c:numRef>
              <c:f>injured_fatal_crashes_by_year!$B$2:$B$12</c:f>
              <c:numCache>
                <c:formatCode>General</c:formatCode>
                <c:ptCount val="11"/>
                <c:pt idx="0">
                  <c:v>826.0</c:v>
                </c:pt>
                <c:pt idx="1">
                  <c:v>873.0</c:v>
                </c:pt>
                <c:pt idx="2">
                  <c:v>830.0</c:v>
                </c:pt>
                <c:pt idx="3">
                  <c:v>763.0</c:v>
                </c:pt>
                <c:pt idx="4">
                  <c:v>841.0</c:v>
                </c:pt>
                <c:pt idx="5">
                  <c:v>745.0</c:v>
                </c:pt>
                <c:pt idx="6">
                  <c:v>634.0</c:v>
                </c:pt>
                <c:pt idx="7">
                  <c:v>632.0</c:v>
                </c:pt>
                <c:pt idx="8">
                  <c:v>551.0</c:v>
                </c:pt>
                <c:pt idx="9">
                  <c:v>545.0</c:v>
                </c:pt>
                <c:pt idx="10">
                  <c:v>537.0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463848"/>
        <c:axId val="2106565544"/>
      </c:lineChart>
      <c:catAx>
        <c:axId val="-2129463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6565544"/>
        <c:crosses val="autoZero"/>
        <c:auto val="1"/>
        <c:lblAlgn val="ctr"/>
        <c:lblOffset val="100"/>
        <c:noMultiLvlLbl val="0"/>
      </c:catAx>
      <c:valAx>
        <c:axId val="2106565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463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persons_by_year!$B$1</c:f>
              <c:strCache>
                <c:ptCount val="1"/>
                <c:pt idx="0">
                  <c:v>no of persons involved in reported crashes</c:v>
                </c:pt>
              </c:strCache>
            </c:strRef>
          </c:tx>
          <c:marker>
            <c:symbol val="none"/>
          </c:marker>
          <c:cat>
            <c:numRef>
              <c:f>persons_by_year!$A$2:$A$12</c:f>
              <c:numCache>
                <c:formatCode>General</c:formatCode>
                <c:ptCount val="11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  <c:pt idx="10">
                  <c:v>2015.0</c:v>
                </c:pt>
              </c:numCache>
            </c:numRef>
          </c:cat>
          <c:val>
            <c:numRef>
              <c:f>persons_by_year!$B$2:$B$12</c:f>
              <c:numCache>
                <c:formatCode>General</c:formatCode>
                <c:ptCount val="11"/>
                <c:pt idx="0">
                  <c:v>7090.0</c:v>
                </c:pt>
                <c:pt idx="2">
                  <c:v>8519.0</c:v>
                </c:pt>
                <c:pt idx="3">
                  <c:v>8058.0</c:v>
                </c:pt>
                <c:pt idx="4">
                  <c:v>7900.0</c:v>
                </c:pt>
                <c:pt idx="5">
                  <c:v>4997.0</c:v>
                </c:pt>
                <c:pt idx="6">
                  <c:v>4318.0</c:v>
                </c:pt>
                <c:pt idx="7">
                  <c:v>4316.0</c:v>
                </c:pt>
                <c:pt idx="8">
                  <c:v>4159.0</c:v>
                </c:pt>
                <c:pt idx="9">
                  <c:v>4131.0</c:v>
                </c:pt>
                <c:pt idx="10">
                  <c:v>3745.0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7301560"/>
        <c:axId val="-2123485400"/>
      </c:lineChart>
      <c:catAx>
        <c:axId val="-2117301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3485400"/>
        <c:crosses val="autoZero"/>
        <c:auto val="1"/>
        <c:lblAlgn val="ctr"/>
        <c:lblOffset val="100"/>
        <c:noMultiLvlLbl val="0"/>
      </c:catAx>
      <c:valAx>
        <c:axId val="-2123485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7301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comm_device_by_year!$B$1</c:f>
              <c:strCache>
                <c:ptCount val="1"/>
                <c:pt idx="0">
                  <c:v>no of crashes reported due to distraction by comm devices</c:v>
                </c:pt>
              </c:strCache>
            </c:strRef>
          </c:tx>
          <c:marker>
            <c:symbol val="none"/>
          </c:marker>
          <c:cat>
            <c:numRef>
              <c:f>comm_device_by_year!$A$2:$A$12</c:f>
              <c:numCache>
                <c:formatCode>General</c:formatCode>
                <c:ptCount val="11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  <c:pt idx="10">
                  <c:v>2015.0</c:v>
                </c:pt>
              </c:numCache>
            </c:numRef>
          </c:cat>
          <c:val>
            <c:numRef>
              <c:f>comm_device_by_year!$B$2:$B$12</c:f>
              <c:numCache>
                <c:formatCode>General</c:formatCode>
                <c:ptCount val="11"/>
                <c:pt idx="0">
                  <c:v>18.0</c:v>
                </c:pt>
                <c:pt idx="1">
                  <c:v>31.0</c:v>
                </c:pt>
                <c:pt idx="2">
                  <c:v>23.0</c:v>
                </c:pt>
                <c:pt idx="3">
                  <c:v>42.0</c:v>
                </c:pt>
                <c:pt idx="4">
                  <c:v>46.0</c:v>
                </c:pt>
                <c:pt idx="5">
                  <c:v>24.0</c:v>
                </c:pt>
                <c:pt idx="6">
                  <c:v>24.0</c:v>
                </c:pt>
                <c:pt idx="7">
                  <c:v>22.0</c:v>
                </c:pt>
                <c:pt idx="8">
                  <c:v>27.0</c:v>
                </c:pt>
                <c:pt idx="9">
                  <c:v>21.0</c:v>
                </c:pt>
                <c:pt idx="10">
                  <c:v>32.0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918328"/>
        <c:axId val="-2124441880"/>
      </c:lineChart>
      <c:catAx>
        <c:axId val="-2123918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4441880"/>
        <c:crosses val="autoZero"/>
        <c:auto val="1"/>
        <c:lblAlgn val="ctr"/>
        <c:lblOffset val="100"/>
        <c:noMultiLvlLbl val="0"/>
      </c:catAx>
      <c:valAx>
        <c:axId val="-2124441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3918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comm_device_by_year!$D$2:$D$12</c:f>
              <c:numCache>
                <c:formatCode>General</c:formatCode>
                <c:ptCount val="11"/>
                <c:pt idx="0">
                  <c:v>0.00518881522052465</c:v>
                </c:pt>
                <c:pt idx="1">
                  <c:v>0.00895436164067013</c:v>
                </c:pt>
                <c:pt idx="2">
                  <c:v>0.00728309056364788</c:v>
                </c:pt>
                <c:pt idx="3">
                  <c:v>0.0144528561596696</c:v>
                </c:pt>
                <c:pt idx="4">
                  <c:v>0.0165467625899281</c:v>
                </c:pt>
                <c:pt idx="5">
                  <c:v>0.0129940443963184</c:v>
                </c:pt>
                <c:pt idx="6">
                  <c:v>0.0151419558359621</c:v>
                </c:pt>
                <c:pt idx="7">
                  <c:v>0.0141388174807198</c:v>
                </c:pt>
                <c:pt idx="8">
                  <c:v>0.0172966047405509</c:v>
                </c:pt>
                <c:pt idx="9">
                  <c:v>0.0137795275590551</c:v>
                </c:pt>
                <c:pt idx="10">
                  <c:v>0.0231884057971014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083816"/>
        <c:axId val="-2118998456"/>
      </c:lineChart>
      <c:catAx>
        <c:axId val="-2126083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998456"/>
        <c:crosses val="autoZero"/>
        <c:auto val="1"/>
        <c:lblAlgn val="ctr"/>
        <c:lblOffset val="100"/>
        <c:noMultiLvlLbl val="0"/>
      </c:catAx>
      <c:valAx>
        <c:axId val="-2118998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6083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injured_fat_comm_device_by_year!$B$1</c:f>
              <c:strCache>
                <c:ptCount val="1"/>
                <c:pt idx="0">
                  <c:v>no of fatal or injury crashes due to distraction by comm device </c:v>
                </c:pt>
              </c:strCache>
            </c:strRef>
          </c:tx>
          <c:marker>
            <c:symbol val="none"/>
          </c:marker>
          <c:cat>
            <c:numRef>
              <c:f>injured_fat_comm_device_by_year!$A$2:$A$12</c:f>
              <c:numCache>
                <c:formatCode>General</c:formatCode>
                <c:ptCount val="11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  <c:pt idx="10">
                  <c:v>2015.0</c:v>
                </c:pt>
              </c:numCache>
            </c:numRef>
          </c:cat>
          <c:val>
            <c:numRef>
              <c:f>injured_fat_comm_device_by_year!$B$2:$B$12</c:f>
              <c:numCache>
                <c:formatCode>General</c:formatCode>
                <c:ptCount val="11"/>
                <c:pt idx="0">
                  <c:v>4.0</c:v>
                </c:pt>
                <c:pt idx="1">
                  <c:v>4.0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2.0</c:v>
                </c:pt>
                <c:pt idx="6">
                  <c:v>5.0</c:v>
                </c:pt>
                <c:pt idx="7">
                  <c:v>6.0</c:v>
                </c:pt>
                <c:pt idx="8">
                  <c:v>5.0</c:v>
                </c:pt>
                <c:pt idx="9">
                  <c:v>5.0</c:v>
                </c:pt>
                <c:pt idx="10">
                  <c:v>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069176"/>
        <c:axId val="-2121062200"/>
      </c:lineChart>
      <c:catAx>
        <c:axId val="-2121069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1062200"/>
        <c:crosses val="autoZero"/>
        <c:auto val="1"/>
        <c:lblAlgn val="ctr"/>
        <c:lblOffset val="100"/>
        <c:noMultiLvlLbl val="0"/>
      </c:catAx>
      <c:valAx>
        <c:axId val="-2121062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1069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fatalities!$B$1</c:f>
              <c:strCache>
                <c:ptCount val="1"/>
                <c:pt idx="0">
                  <c:v>no of fatalities</c:v>
                </c:pt>
              </c:strCache>
            </c:strRef>
          </c:tx>
          <c:marker>
            <c:symbol val="none"/>
          </c:marker>
          <c:cat>
            <c:numRef>
              <c:f>fatalities!$A$2:$A$12</c:f>
              <c:numCache>
                <c:formatCode>General</c:formatCode>
                <c:ptCount val="11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  <c:pt idx="10">
                  <c:v>2015.0</c:v>
                </c:pt>
              </c:numCache>
            </c:numRef>
          </c:cat>
          <c:val>
            <c:numRef>
              <c:f>fatalities!$B$2:$B$12</c:f>
              <c:numCache>
                <c:formatCode>General</c:formatCode>
                <c:ptCount val="11"/>
                <c:pt idx="0">
                  <c:v>9.0</c:v>
                </c:pt>
                <c:pt idx="1">
                  <c:v>15.0</c:v>
                </c:pt>
                <c:pt idx="2">
                  <c:v>8.0</c:v>
                </c:pt>
                <c:pt idx="3">
                  <c:v>8.0</c:v>
                </c:pt>
                <c:pt idx="4">
                  <c:v>10.0</c:v>
                </c:pt>
                <c:pt idx="5">
                  <c:v>2.0</c:v>
                </c:pt>
                <c:pt idx="6">
                  <c:v>5.0</c:v>
                </c:pt>
                <c:pt idx="7">
                  <c:v>5.0</c:v>
                </c:pt>
                <c:pt idx="8">
                  <c:v>6.0</c:v>
                </c:pt>
                <c:pt idx="9">
                  <c:v>9.0</c:v>
                </c:pt>
                <c:pt idx="10">
                  <c:v>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447528"/>
        <c:axId val="2112784888"/>
      </c:lineChart>
      <c:catAx>
        <c:axId val="2102447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2784888"/>
        <c:crosses val="autoZero"/>
        <c:auto val="1"/>
        <c:lblAlgn val="ctr"/>
        <c:lblOffset val="100"/>
        <c:noMultiLvlLbl val="0"/>
      </c:catAx>
      <c:valAx>
        <c:axId val="2112784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2447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injuries!$B$1</c:f>
              <c:strCache>
                <c:ptCount val="1"/>
                <c:pt idx="0">
                  <c:v>no of injuries</c:v>
                </c:pt>
              </c:strCache>
            </c:strRef>
          </c:tx>
          <c:marker>
            <c:symbol val="none"/>
          </c:marker>
          <c:cat>
            <c:numRef>
              <c:f>injuries!$A$2:$A$12</c:f>
              <c:numCache>
                <c:formatCode>General</c:formatCode>
                <c:ptCount val="11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  <c:pt idx="10">
                  <c:v>2015.0</c:v>
                </c:pt>
              </c:numCache>
            </c:numRef>
          </c:cat>
          <c:val>
            <c:numRef>
              <c:f>injuries!$B$2:$B$12</c:f>
              <c:numCache>
                <c:formatCode>General</c:formatCode>
                <c:ptCount val="11"/>
                <c:pt idx="0">
                  <c:v>893.0</c:v>
                </c:pt>
                <c:pt idx="1">
                  <c:v>970.0</c:v>
                </c:pt>
                <c:pt idx="2">
                  <c:v>929.0</c:v>
                </c:pt>
                <c:pt idx="3">
                  <c:v>848.0</c:v>
                </c:pt>
                <c:pt idx="4">
                  <c:v>979.0</c:v>
                </c:pt>
                <c:pt idx="5">
                  <c:v>896.0</c:v>
                </c:pt>
                <c:pt idx="6">
                  <c:v>757.0</c:v>
                </c:pt>
                <c:pt idx="7">
                  <c:v>733.0</c:v>
                </c:pt>
                <c:pt idx="8">
                  <c:v>662.0</c:v>
                </c:pt>
                <c:pt idx="9">
                  <c:v>623.0</c:v>
                </c:pt>
                <c:pt idx="10">
                  <c:v>652.0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259592"/>
        <c:axId val="2112855480"/>
      </c:lineChart>
      <c:catAx>
        <c:axId val="2112259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2855480"/>
        <c:crosses val="autoZero"/>
        <c:auto val="1"/>
        <c:lblAlgn val="ctr"/>
        <c:lblOffset val="100"/>
        <c:noMultiLvlLbl val="0"/>
      </c:catAx>
      <c:valAx>
        <c:axId val="2112855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2259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circum_alcohol_by_year!$B$1</c:f>
              <c:strCache>
                <c:ptCount val="1"/>
                <c:pt idx="0">
                  <c:v>no of crashes involving acohol</c:v>
                </c:pt>
              </c:strCache>
            </c:strRef>
          </c:tx>
          <c:marker>
            <c:symbol val="none"/>
          </c:marker>
          <c:cat>
            <c:numRef>
              <c:f>circum_alcohol_by_year!$A$2:$A$12</c:f>
              <c:numCache>
                <c:formatCode>General</c:formatCode>
                <c:ptCount val="11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  <c:pt idx="10">
                  <c:v>2015.0</c:v>
                </c:pt>
              </c:numCache>
            </c:numRef>
          </c:cat>
          <c:val>
            <c:numRef>
              <c:f>circum_alcohol_by_year!$B$2:$B$12</c:f>
              <c:numCache>
                <c:formatCode>General</c:formatCode>
                <c:ptCount val="11"/>
                <c:pt idx="0">
                  <c:v>169.0</c:v>
                </c:pt>
                <c:pt idx="1">
                  <c:v>188.0</c:v>
                </c:pt>
                <c:pt idx="2">
                  <c:v>179.0</c:v>
                </c:pt>
                <c:pt idx="3">
                  <c:v>135.0</c:v>
                </c:pt>
                <c:pt idx="4">
                  <c:v>142.0</c:v>
                </c:pt>
                <c:pt idx="5">
                  <c:v>132.0</c:v>
                </c:pt>
                <c:pt idx="6">
                  <c:v>105.0</c:v>
                </c:pt>
                <c:pt idx="7">
                  <c:v>111.0</c:v>
                </c:pt>
                <c:pt idx="8">
                  <c:v>104.0</c:v>
                </c:pt>
                <c:pt idx="9">
                  <c:v>113.0</c:v>
                </c:pt>
                <c:pt idx="10">
                  <c:v>82.0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149736"/>
        <c:axId val="-2121950904"/>
      </c:lineChart>
      <c:catAx>
        <c:axId val="-2127149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1950904"/>
        <c:crosses val="autoZero"/>
        <c:auto val="1"/>
        <c:lblAlgn val="ctr"/>
        <c:lblOffset val="100"/>
        <c:noMultiLvlLbl val="0"/>
      </c:catAx>
      <c:valAx>
        <c:axId val="-2121950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7149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177799</xdr:colOff>
      <xdr:row>13</xdr:row>
      <xdr:rowOff>101600</xdr:rowOff>
    </xdr:from>
    <xdr:to>
      <xdr:col>8</xdr:col>
      <xdr:colOff>378882</xdr:colOff>
      <xdr:row>34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15</xdr:row>
      <xdr:rowOff>74930</xdr:rowOff>
    </xdr:from>
    <xdr:to>
      <xdr:col>8</xdr:col>
      <xdr:colOff>203200</xdr:colOff>
      <xdr:row>36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444500</xdr:colOff>
      <xdr:row>14</xdr:row>
      <xdr:rowOff>88900</xdr:rowOff>
    </xdr:from>
    <xdr:to>
      <xdr:col>8</xdr:col>
      <xdr:colOff>317500</xdr:colOff>
      <xdr:row>34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1117600</xdr:colOff>
      <xdr:row>10</xdr:row>
      <xdr:rowOff>139700</xdr:rowOff>
    </xdr:from>
    <xdr:to>
      <xdr:col>7</xdr:col>
      <xdr:colOff>228600</xdr:colOff>
      <xdr:row>31</xdr:row>
      <xdr:rowOff>158750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8</xdr:row>
      <xdr:rowOff>171450</xdr:rowOff>
    </xdr:from>
    <xdr:to>
      <xdr:col>6</xdr:col>
      <xdr:colOff>355600</xdr:colOff>
      <xdr:row>23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14</xdr:row>
      <xdr:rowOff>6350</xdr:rowOff>
    </xdr:from>
    <xdr:to>
      <xdr:col>8</xdr:col>
      <xdr:colOff>88900</xdr:colOff>
      <xdr:row>35</xdr:row>
      <xdr:rowOff>139700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14</xdr:row>
      <xdr:rowOff>6350</xdr:rowOff>
    </xdr:from>
    <xdr:to>
      <xdr:col>7</xdr:col>
      <xdr:colOff>165100</xdr:colOff>
      <xdr:row>32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14</xdr:row>
      <xdr:rowOff>50800</xdr:rowOff>
    </xdr:from>
    <xdr:to>
      <xdr:col>8</xdr:col>
      <xdr:colOff>654050</xdr:colOff>
      <xdr:row>36</xdr:row>
      <xdr:rowOff>31750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673100</xdr:colOff>
      <xdr:row>15</xdr:row>
      <xdr:rowOff>127000</xdr:rowOff>
    </xdr:from>
    <xdr:to>
      <xdr:col>15</xdr:col>
      <xdr:colOff>323850</xdr:colOff>
      <xdr:row>29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228599</xdr:colOff>
      <xdr:row>14</xdr:row>
      <xdr:rowOff>171450</xdr:rowOff>
    </xdr:from>
    <xdr:to>
      <xdr:col>8</xdr:col>
      <xdr:colOff>112182</xdr:colOff>
      <xdr:row>35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13</xdr:row>
      <xdr:rowOff>82550</xdr:rowOff>
    </xdr:from>
    <xdr:to>
      <xdr:col>8</xdr:col>
      <xdr:colOff>192616</xdr:colOff>
      <xdr:row>34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368299</xdr:colOff>
      <xdr:row>14</xdr:row>
      <xdr:rowOff>44450</xdr:rowOff>
    </xdr:from>
    <xdr:to>
      <xdr:col>8</xdr:col>
      <xdr:colOff>61382</xdr:colOff>
      <xdr:row>34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292100</xdr:colOff>
      <xdr:row>15</xdr:row>
      <xdr:rowOff>54610</xdr:rowOff>
    </xdr:from>
    <xdr:to>
      <xdr:col>7</xdr:col>
      <xdr:colOff>254000</xdr:colOff>
      <xdr:row>33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215900</xdr:colOff>
      <xdr:row>15</xdr:row>
      <xdr:rowOff>12700</xdr:rowOff>
    </xdr:from>
    <xdr:to>
      <xdr:col>7</xdr:col>
      <xdr:colOff>480484</xdr:colOff>
      <xdr:row>34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smine Han" refreshedDate="42474.124751736112" createdVersion="4" refreshedVersion="4" minRefreshableVersion="3" recordCount="34">
  <cacheSource type="worksheet">
    <worksheetSource ref="A1:C35" sheet="fatal_crashtype_by_year"/>
  </cacheSource>
  <cacheFields count="3">
    <cacheField name="year" numFmtId="0">
      <sharedItems containsSemiMixedTypes="0" containsString="0" containsNumber="1" containsInteger="1" minValue="2005" maxValue="2015" count="11">
        <n v="2006"/>
        <n v="2009"/>
        <n v="2008"/>
        <n v="2013"/>
        <n v="2005"/>
        <n v="2007"/>
        <n v="2015"/>
        <n v="2012"/>
        <n v="2011"/>
        <n v="2014"/>
        <n v="2010"/>
      </sharedItems>
    </cacheField>
    <cacheField name="crashtype" numFmtId="0">
      <sharedItems containsSemiMixedTypes="0" containsString="0" containsNumber="1" containsInteger="1" minValue="1" maxValue="11" count="7">
        <n v="3"/>
        <n v="7"/>
        <n v="5"/>
        <n v="10"/>
        <n v="1"/>
        <n v="2"/>
        <n v="11"/>
      </sharedItems>
    </cacheField>
    <cacheField name="no of fatal crashes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">
  <r>
    <x v="0"/>
    <x v="0"/>
    <n v="7"/>
  </r>
  <r>
    <x v="1"/>
    <x v="0"/>
    <n v="6"/>
  </r>
  <r>
    <x v="0"/>
    <x v="1"/>
    <n v="5"/>
  </r>
  <r>
    <x v="2"/>
    <x v="0"/>
    <n v="5"/>
  </r>
  <r>
    <x v="3"/>
    <x v="0"/>
    <n v="5"/>
  </r>
  <r>
    <x v="4"/>
    <x v="1"/>
    <n v="4"/>
  </r>
  <r>
    <x v="4"/>
    <x v="0"/>
    <n v="3"/>
  </r>
  <r>
    <x v="5"/>
    <x v="0"/>
    <n v="3"/>
  </r>
  <r>
    <x v="5"/>
    <x v="1"/>
    <n v="3"/>
  </r>
  <r>
    <x v="1"/>
    <x v="1"/>
    <n v="3"/>
  </r>
  <r>
    <x v="6"/>
    <x v="0"/>
    <n v="3"/>
  </r>
  <r>
    <x v="0"/>
    <x v="2"/>
    <n v="2"/>
  </r>
  <r>
    <x v="7"/>
    <x v="3"/>
    <n v="2"/>
  </r>
  <r>
    <x v="8"/>
    <x v="2"/>
    <n v="2"/>
  </r>
  <r>
    <x v="9"/>
    <x v="2"/>
    <n v="2"/>
  </r>
  <r>
    <x v="7"/>
    <x v="1"/>
    <n v="2"/>
  </r>
  <r>
    <x v="9"/>
    <x v="1"/>
    <n v="2"/>
  </r>
  <r>
    <x v="6"/>
    <x v="1"/>
    <n v="2"/>
  </r>
  <r>
    <x v="9"/>
    <x v="0"/>
    <n v="2"/>
  </r>
  <r>
    <x v="2"/>
    <x v="4"/>
    <n v="1"/>
  </r>
  <r>
    <x v="1"/>
    <x v="2"/>
    <n v="1"/>
  </r>
  <r>
    <x v="9"/>
    <x v="3"/>
    <n v="1"/>
  </r>
  <r>
    <x v="5"/>
    <x v="5"/>
    <n v="1"/>
  </r>
  <r>
    <x v="4"/>
    <x v="6"/>
    <n v="1"/>
  </r>
  <r>
    <x v="3"/>
    <x v="5"/>
    <n v="1"/>
  </r>
  <r>
    <x v="6"/>
    <x v="2"/>
    <n v="1"/>
  </r>
  <r>
    <x v="2"/>
    <x v="1"/>
    <n v="1"/>
  </r>
  <r>
    <x v="10"/>
    <x v="0"/>
    <n v="1"/>
  </r>
  <r>
    <x v="8"/>
    <x v="0"/>
    <n v="1"/>
  </r>
  <r>
    <x v="7"/>
    <x v="0"/>
    <n v="1"/>
  </r>
  <r>
    <x v="5"/>
    <x v="3"/>
    <n v="1"/>
  </r>
  <r>
    <x v="2"/>
    <x v="3"/>
    <n v="1"/>
  </r>
  <r>
    <x v="4"/>
    <x v="2"/>
    <n v="1"/>
  </r>
  <r>
    <x v="10"/>
    <x v="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E1:F48" firstHeaderRow="2" firstDataRow="2" firstDataCol="1"/>
  <pivotFields count="3">
    <pivotField axis="axisRow" showAll="0">
      <items count="12">
        <item x="4"/>
        <item x="0"/>
        <item x="5"/>
        <item x="2"/>
        <item x="1"/>
        <item x="10"/>
        <item x="8"/>
        <item x="7"/>
        <item x="3"/>
        <item x="9"/>
        <item x="6"/>
        <item t="default"/>
      </items>
    </pivotField>
    <pivotField axis="axisRow" showAll="0">
      <items count="8">
        <item x="4"/>
        <item x="5"/>
        <item x="0"/>
        <item x="2"/>
        <item x="1"/>
        <item x="3"/>
        <item x="6"/>
        <item t="default"/>
      </items>
    </pivotField>
    <pivotField dataField="1" showAll="0"/>
  </pivotFields>
  <rowFields count="2">
    <field x="0"/>
    <field x="1"/>
  </rowFields>
  <rowItems count="46">
    <i>
      <x/>
    </i>
    <i r="1">
      <x v="2"/>
    </i>
    <i r="1">
      <x v="3"/>
    </i>
    <i r="1">
      <x v="4"/>
    </i>
    <i r="1">
      <x v="6"/>
    </i>
    <i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4"/>
    </i>
    <i r="1">
      <x v="5"/>
    </i>
    <i>
      <x v="3"/>
    </i>
    <i r="1">
      <x/>
    </i>
    <i r="1">
      <x v="2"/>
    </i>
    <i r="1">
      <x v="4"/>
    </i>
    <i r="1">
      <x v="5"/>
    </i>
    <i>
      <x v="4"/>
    </i>
    <i r="1">
      <x v="2"/>
    </i>
    <i r="1">
      <x v="3"/>
    </i>
    <i r="1">
      <x v="4"/>
    </i>
    <i>
      <x v="5"/>
    </i>
    <i r="1">
      <x v="2"/>
    </i>
    <i r="1">
      <x v="5"/>
    </i>
    <i>
      <x v="6"/>
    </i>
    <i r="1">
      <x v="2"/>
    </i>
    <i r="1">
      <x v="3"/>
    </i>
    <i>
      <x v="7"/>
    </i>
    <i r="1">
      <x v="2"/>
    </i>
    <i r="1">
      <x v="4"/>
    </i>
    <i r="1">
      <x v="5"/>
    </i>
    <i>
      <x v="8"/>
    </i>
    <i r="1">
      <x v="1"/>
    </i>
    <i r="1">
      <x v="2"/>
    </i>
    <i>
      <x v="9"/>
    </i>
    <i r="1">
      <x v="2"/>
    </i>
    <i r="1">
      <x v="3"/>
    </i>
    <i r="1">
      <x v="4"/>
    </i>
    <i r="1">
      <x v="5"/>
    </i>
    <i>
      <x v="10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no of fatal crashes" fld="2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2" sqref="B2:B12"/>
    </sheetView>
  </sheetViews>
  <sheetFormatPr baseColWidth="10" defaultRowHeight="15" x14ac:dyDescent="0"/>
  <cols>
    <col min="2" max="2" width="21.33203125" bestFit="1" customWidth="1"/>
    <col min="3" max="3" width="27.1640625" bestFit="1" customWidth="1"/>
  </cols>
  <sheetData>
    <row r="1" spans="1:4">
      <c r="A1" t="s">
        <v>0</v>
      </c>
      <c r="B1" t="s">
        <v>6</v>
      </c>
      <c r="C1" t="s">
        <v>36</v>
      </c>
    </row>
    <row r="2" spans="1:4">
      <c r="A2">
        <v>2005</v>
      </c>
      <c r="B2">
        <v>3469</v>
      </c>
      <c r="C2">
        <v>1462</v>
      </c>
      <c r="D2">
        <f>C2/B2</f>
        <v>0.42144710291150189</v>
      </c>
    </row>
    <row r="3" spans="1:4">
      <c r="A3">
        <v>2006</v>
      </c>
      <c r="B3">
        <v>3462</v>
      </c>
      <c r="C3">
        <v>1537</v>
      </c>
      <c r="D3">
        <f t="shared" ref="D3:D12" si="0">C3/B3</f>
        <v>0.44396302715193531</v>
      </c>
    </row>
    <row r="4" spans="1:4">
      <c r="A4">
        <v>2007</v>
      </c>
      <c r="B4">
        <v>3158</v>
      </c>
      <c r="C4">
        <v>1094</v>
      </c>
      <c r="D4">
        <f t="shared" si="0"/>
        <v>0.34642178594046863</v>
      </c>
    </row>
    <row r="5" spans="1:4">
      <c r="A5">
        <v>2008</v>
      </c>
      <c r="B5">
        <v>2906</v>
      </c>
      <c r="C5">
        <v>916</v>
      </c>
      <c r="D5">
        <f t="shared" si="0"/>
        <v>0.31520991052993808</v>
      </c>
    </row>
    <row r="6" spans="1:4">
      <c r="A6">
        <v>2009</v>
      </c>
      <c r="B6">
        <v>2780</v>
      </c>
      <c r="C6">
        <v>777</v>
      </c>
      <c r="D6">
        <f t="shared" si="0"/>
        <v>0.27949640287769784</v>
      </c>
    </row>
    <row r="7" spans="1:4">
      <c r="A7">
        <v>2010</v>
      </c>
      <c r="B7">
        <v>1847</v>
      </c>
      <c r="C7">
        <v>514</v>
      </c>
      <c r="D7">
        <f t="shared" si="0"/>
        <v>0.27828911748781809</v>
      </c>
    </row>
    <row r="8" spans="1:4">
      <c r="A8">
        <v>2011</v>
      </c>
      <c r="B8">
        <v>1585</v>
      </c>
      <c r="C8">
        <v>394</v>
      </c>
      <c r="D8">
        <f t="shared" si="0"/>
        <v>0.24858044164037854</v>
      </c>
    </row>
    <row r="9" spans="1:4">
      <c r="A9">
        <v>2012</v>
      </c>
      <c r="B9">
        <v>1556</v>
      </c>
      <c r="C9">
        <v>213</v>
      </c>
      <c r="D9">
        <f t="shared" si="0"/>
        <v>0.13688946015424164</v>
      </c>
    </row>
    <row r="10" spans="1:4">
      <c r="A10">
        <v>2013</v>
      </c>
      <c r="B10">
        <v>1561</v>
      </c>
      <c r="C10">
        <v>260</v>
      </c>
      <c r="D10">
        <f t="shared" si="0"/>
        <v>0.16655989750160155</v>
      </c>
    </row>
    <row r="11" spans="1:4">
      <c r="A11">
        <v>2014</v>
      </c>
      <c r="B11">
        <v>1524</v>
      </c>
      <c r="C11">
        <v>218</v>
      </c>
      <c r="D11">
        <f t="shared" si="0"/>
        <v>0.14304461942257218</v>
      </c>
    </row>
    <row r="12" spans="1:4">
      <c r="A12">
        <v>2015</v>
      </c>
      <c r="B12">
        <v>1380</v>
      </c>
      <c r="C12">
        <v>239</v>
      </c>
      <c r="D12">
        <f t="shared" si="0"/>
        <v>0.17318840579710146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2" sqref="D2:D12"/>
    </sheetView>
  </sheetViews>
  <sheetFormatPr baseColWidth="10" defaultRowHeight="15" x14ac:dyDescent="0"/>
  <sheetData>
    <row r="1" spans="1:4">
      <c r="A1" t="s">
        <v>0</v>
      </c>
      <c r="B1" t="s">
        <v>9</v>
      </c>
    </row>
    <row r="2" spans="1:4">
      <c r="A2">
        <v>2005</v>
      </c>
      <c r="B2">
        <v>25</v>
      </c>
      <c r="C2">
        <v>3469</v>
      </c>
      <c r="D2">
        <f>B2/C2</f>
        <v>7.2066878062842319E-3</v>
      </c>
    </row>
    <row r="3" spans="1:4">
      <c r="A3">
        <v>2006</v>
      </c>
      <c r="B3">
        <v>31</v>
      </c>
      <c r="C3">
        <v>3462</v>
      </c>
      <c r="D3">
        <f t="shared" ref="D3:D12" si="0">B3/C3</f>
        <v>8.9543616406701325E-3</v>
      </c>
    </row>
    <row r="4" spans="1:4">
      <c r="A4">
        <v>2007</v>
      </c>
      <c r="B4">
        <v>19</v>
      </c>
      <c r="C4">
        <v>3158</v>
      </c>
      <c r="D4">
        <f t="shared" si="0"/>
        <v>6.0164661177960731E-3</v>
      </c>
    </row>
    <row r="5" spans="1:4">
      <c r="A5">
        <v>2008</v>
      </c>
      <c r="B5">
        <v>21</v>
      </c>
      <c r="C5">
        <v>2906</v>
      </c>
      <c r="D5">
        <f t="shared" si="0"/>
        <v>7.2264280798348245E-3</v>
      </c>
    </row>
    <row r="6" spans="1:4">
      <c r="A6">
        <v>2009</v>
      </c>
      <c r="B6">
        <v>22</v>
      </c>
      <c r="C6">
        <v>2780</v>
      </c>
      <c r="D6">
        <f t="shared" si="0"/>
        <v>7.9136690647482015E-3</v>
      </c>
    </row>
    <row r="7" spans="1:4">
      <c r="A7">
        <v>2010</v>
      </c>
      <c r="B7">
        <v>24</v>
      </c>
      <c r="C7">
        <v>1847</v>
      </c>
      <c r="D7">
        <f t="shared" si="0"/>
        <v>1.2994044396318355E-2</v>
      </c>
    </row>
    <row r="8" spans="1:4">
      <c r="A8">
        <v>2011</v>
      </c>
      <c r="B8">
        <v>14</v>
      </c>
      <c r="C8">
        <v>1585</v>
      </c>
      <c r="D8">
        <f t="shared" si="0"/>
        <v>8.8328075709779175E-3</v>
      </c>
    </row>
    <row r="9" spans="1:4">
      <c r="A9">
        <v>2012</v>
      </c>
      <c r="B9">
        <v>14</v>
      </c>
      <c r="C9">
        <v>1556</v>
      </c>
      <c r="D9">
        <f t="shared" si="0"/>
        <v>8.9974293059125968E-3</v>
      </c>
    </row>
    <row r="10" spans="1:4">
      <c r="A10">
        <v>2013</v>
      </c>
      <c r="B10">
        <v>9</v>
      </c>
      <c r="C10">
        <v>1561</v>
      </c>
      <c r="D10">
        <f t="shared" si="0"/>
        <v>5.7655349135169766E-3</v>
      </c>
    </row>
    <row r="11" spans="1:4">
      <c r="A11">
        <v>2014</v>
      </c>
      <c r="B11">
        <v>17</v>
      </c>
      <c r="C11">
        <v>1524</v>
      </c>
      <c r="D11">
        <f t="shared" si="0"/>
        <v>1.1154855643044619E-2</v>
      </c>
    </row>
    <row r="12" spans="1:4">
      <c r="A12">
        <v>2015</v>
      </c>
      <c r="B12">
        <v>13</v>
      </c>
      <c r="C12">
        <v>1380</v>
      </c>
      <c r="D12">
        <f t="shared" si="0"/>
        <v>9.4202898550724643E-3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J24" sqref="J24"/>
    </sheetView>
  </sheetViews>
  <sheetFormatPr baseColWidth="10" defaultRowHeight="15" x14ac:dyDescent="0"/>
  <sheetData>
    <row r="1" spans="1:2">
      <c r="A1" t="s">
        <v>0</v>
      </c>
      <c r="B1" t="s">
        <v>10</v>
      </c>
    </row>
    <row r="2" spans="1:2">
      <c r="A2">
        <v>2005</v>
      </c>
      <c r="B2">
        <v>15</v>
      </c>
    </row>
    <row r="3" spans="1:2">
      <c r="A3">
        <v>2006</v>
      </c>
      <c r="B3">
        <v>12</v>
      </c>
    </row>
    <row r="4" spans="1:2">
      <c r="A4">
        <v>2007</v>
      </c>
      <c r="B4">
        <v>8</v>
      </c>
    </row>
    <row r="5" spans="1:2">
      <c r="A5">
        <v>2008</v>
      </c>
      <c r="B5">
        <v>11</v>
      </c>
    </row>
    <row r="6" spans="1:2">
      <c r="A6">
        <v>2009</v>
      </c>
      <c r="B6">
        <v>8</v>
      </c>
    </row>
    <row r="7" spans="1:2">
      <c r="A7">
        <v>2010</v>
      </c>
      <c r="B7">
        <v>11</v>
      </c>
    </row>
    <row r="8" spans="1:2">
      <c r="A8">
        <v>2011</v>
      </c>
      <c r="B8">
        <v>7</v>
      </c>
    </row>
    <row r="9" spans="1:2">
      <c r="A9">
        <v>2012</v>
      </c>
      <c r="B9">
        <v>7</v>
      </c>
    </row>
    <row r="10" spans="1:2">
      <c r="A10">
        <v>2013</v>
      </c>
      <c r="B10">
        <v>3</v>
      </c>
    </row>
    <row r="11" spans="1:2">
      <c r="A11">
        <v>2014</v>
      </c>
      <c r="B11">
        <v>7</v>
      </c>
    </row>
    <row r="12" spans="1:2">
      <c r="A12">
        <v>2015</v>
      </c>
      <c r="B12">
        <v>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C5" sqref="C5"/>
    </sheetView>
  </sheetViews>
  <sheetFormatPr baseColWidth="10" defaultRowHeight="15" x14ac:dyDescent="0"/>
  <cols>
    <col min="1" max="1" width="17.33203125" bestFit="1" customWidth="1"/>
    <col min="2" max="2" width="12" bestFit="1" customWidth="1"/>
  </cols>
  <sheetData>
    <row r="1" spans="1:3">
      <c r="A1" t="s">
        <v>20</v>
      </c>
      <c r="B1" t="s">
        <v>35</v>
      </c>
      <c r="C1" t="s">
        <v>31</v>
      </c>
    </row>
    <row r="2" spans="1:3">
      <c r="A2" t="s">
        <v>12</v>
      </c>
      <c r="B2">
        <v>19384</v>
      </c>
      <c r="C2" s="7">
        <f>B2/$B$18</f>
        <v>0.76835262406849536</v>
      </c>
    </row>
    <row r="3" spans="1:3">
      <c r="A3" t="s">
        <v>33</v>
      </c>
      <c r="B3">
        <v>3027</v>
      </c>
      <c r="C3" s="7">
        <f t="shared" ref="C3:C18" si="0">B3/$B$18</f>
        <v>0.11998573014111305</v>
      </c>
    </row>
    <row r="4" spans="1:3">
      <c r="A4" t="s">
        <v>34</v>
      </c>
      <c r="B4">
        <v>1338</v>
      </c>
      <c r="C4" s="7">
        <f t="shared" si="0"/>
        <v>5.3036308863167909E-2</v>
      </c>
    </row>
    <row r="5" spans="1:3">
      <c r="A5" s="10" t="s">
        <v>13</v>
      </c>
      <c r="B5" s="10">
        <v>338</v>
      </c>
      <c r="C5" s="9">
        <f t="shared" si="0"/>
        <v>1.3397811954970668E-2</v>
      </c>
    </row>
    <row r="6" spans="1:3">
      <c r="A6" t="s">
        <v>14</v>
      </c>
      <c r="B6">
        <v>322</v>
      </c>
      <c r="C6" s="7">
        <f t="shared" si="0"/>
        <v>1.2763596004439512E-2</v>
      </c>
    </row>
    <row r="7" spans="1:3">
      <c r="A7" t="s">
        <v>17</v>
      </c>
      <c r="B7">
        <v>285</v>
      </c>
      <c r="C7" s="7">
        <f t="shared" si="0"/>
        <v>1.1296971618836214E-2</v>
      </c>
    </row>
    <row r="8" spans="1:3">
      <c r="A8" t="s">
        <v>15</v>
      </c>
      <c r="B8">
        <v>248</v>
      </c>
      <c r="C8" s="7">
        <f t="shared" si="0"/>
        <v>9.8303472332329153E-3</v>
      </c>
    </row>
    <row r="9" spans="1:3">
      <c r="A9">
        <v>4</v>
      </c>
      <c r="B9">
        <v>136</v>
      </c>
      <c r="C9" s="7">
        <f t="shared" si="0"/>
        <v>5.3908355795148251E-3</v>
      </c>
    </row>
    <row r="10" spans="1:3">
      <c r="A10">
        <v>11</v>
      </c>
      <c r="B10">
        <v>100</v>
      </c>
      <c r="C10" s="7">
        <f t="shared" si="0"/>
        <v>3.9638496908197245E-3</v>
      </c>
    </row>
    <row r="11" spans="1:3">
      <c r="A11">
        <v>13</v>
      </c>
      <c r="B11">
        <v>15</v>
      </c>
      <c r="C11" s="7">
        <f t="shared" si="0"/>
        <v>5.9457745362295864E-4</v>
      </c>
    </row>
    <row r="12" spans="1:3">
      <c r="A12">
        <v>16</v>
      </c>
      <c r="B12">
        <v>14</v>
      </c>
      <c r="C12" s="7">
        <f t="shared" si="0"/>
        <v>5.5493895671476139E-4</v>
      </c>
    </row>
    <row r="13" spans="1:3">
      <c r="A13">
        <v>6</v>
      </c>
      <c r="B13">
        <v>6</v>
      </c>
      <c r="C13" s="7">
        <f t="shared" si="0"/>
        <v>2.3783098144918344E-4</v>
      </c>
    </row>
    <row r="14" spans="1:3">
      <c r="A14">
        <v>15</v>
      </c>
      <c r="B14">
        <v>5</v>
      </c>
      <c r="C14" s="7">
        <f t="shared" si="0"/>
        <v>1.9819248454098619E-4</v>
      </c>
    </row>
    <row r="15" spans="1:3">
      <c r="A15">
        <v>17</v>
      </c>
      <c r="B15">
        <v>5</v>
      </c>
      <c r="C15" s="7">
        <f t="shared" si="0"/>
        <v>1.9819248454098619E-4</v>
      </c>
    </row>
    <row r="16" spans="1:3">
      <c r="A16">
        <v>18</v>
      </c>
      <c r="B16">
        <v>3</v>
      </c>
      <c r="C16" s="7">
        <f t="shared" si="0"/>
        <v>1.1891549072459172E-4</v>
      </c>
    </row>
    <row r="17" spans="1:3">
      <c r="A17">
        <v>14</v>
      </c>
      <c r="B17">
        <v>2</v>
      </c>
      <c r="C17" s="7">
        <f t="shared" si="0"/>
        <v>7.9276993816394486E-5</v>
      </c>
    </row>
    <row r="18" spans="1:3">
      <c r="B18">
        <f>SUM(B2:B17)</f>
        <v>25228</v>
      </c>
      <c r="C18" s="7">
        <f t="shared" si="0"/>
        <v>1</v>
      </c>
    </row>
    <row r="38" spans="10:10">
      <c r="J38" t="s">
        <v>39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sqref="A1:B8"/>
    </sheetView>
  </sheetViews>
  <sheetFormatPr baseColWidth="10" defaultRowHeight="15" x14ac:dyDescent="0"/>
  <cols>
    <col min="1" max="1" width="16" customWidth="1"/>
    <col min="2" max="2" width="16.1640625" bestFit="1" customWidth="1"/>
  </cols>
  <sheetData>
    <row r="1" spans="1:2">
      <c r="A1" t="s">
        <v>18</v>
      </c>
      <c r="B1" t="s">
        <v>19</v>
      </c>
    </row>
    <row r="2" spans="1:2">
      <c r="A2" t="s">
        <v>11</v>
      </c>
      <c r="B2">
        <v>37</v>
      </c>
    </row>
    <row r="3" spans="1:2">
      <c r="A3" t="s">
        <v>12</v>
      </c>
      <c r="B3">
        <v>22</v>
      </c>
    </row>
    <row r="4" spans="1:2">
      <c r="A4" t="s">
        <v>13</v>
      </c>
      <c r="B4">
        <v>9</v>
      </c>
    </row>
    <row r="5" spans="1:2">
      <c r="A5" t="s">
        <v>14</v>
      </c>
      <c r="B5">
        <v>6</v>
      </c>
    </row>
    <row r="6" spans="1:2">
      <c r="A6" t="s">
        <v>15</v>
      </c>
      <c r="B6">
        <v>2</v>
      </c>
    </row>
    <row r="7" spans="1:2">
      <c r="A7" t="s">
        <v>16</v>
      </c>
      <c r="B7">
        <v>1</v>
      </c>
    </row>
    <row r="8" spans="1:2">
      <c r="A8" t="s">
        <v>17</v>
      </c>
      <c r="B8">
        <v>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"/>
  <sheetViews>
    <sheetView topLeftCell="A7" workbookViewId="0">
      <selection activeCell="A39" sqref="A39:B40"/>
    </sheetView>
  </sheetViews>
  <sheetFormatPr baseColWidth="10" defaultRowHeight="15" x14ac:dyDescent="0"/>
  <cols>
    <col min="3" max="3" width="24.5" customWidth="1"/>
    <col min="5" max="5" width="22.6640625" bestFit="1" customWidth="1"/>
    <col min="6" max="6" width="5.33203125" customWidth="1"/>
    <col min="9" max="9" width="18.33203125" bestFit="1" customWidth="1"/>
    <col min="10" max="10" width="16.33203125" bestFit="1" customWidth="1"/>
    <col min="13" max="13" width="14" bestFit="1" customWidth="1"/>
    <col min="14" max="14" width="17.33203125" bestFit="1" customWidth="1"/>
    <col min="15" max="15" width="13.1640625" bestFit="1" customWidth="1"/>
    <col min="16" max="16" width="14" bestFit="1" customWidth="1"/>
    <col min="17" max="17" width="13" bestFit="1" customWidth="1"/>
    <col min="18" max="18" width="19.6640625" bestFit="1" customWidth="1"/>
    <col min="19" max="19" width="10" bestFit="1" customWidth="1"/>
    <col min="20" max="20" width="19.5" customWidth="1"/>
    <col min="21" max="21" width="16.83203125" customWidth="1"/>
  </cols>
  <sheetData>
    <row r="1" spans="1:19">
      <c r="A1" t="s">
        <v>0</v>
      </c>
      <c r="B1" t="s">
        <v>20</v>
      </c>
      <c r="C1" s="2" t="s">
        <v>19</v>
      </c>
      <c r="E1" s="3" t="s">
        <v>23</v>
      </c>
      <c r="H1" t="s">
        <v>0</v>
      </c>
      <c r="I1" t="s">
        <v>20</v>
      </c>
      <c r="J1" t="s">
        <v>47</v>
      </c>
      <c r="L1" t="s">
        <v>0</v>
      </c>
      <c r="M1" t="s">
        <v>17</v>
      </c>
      <c r="N1" t="s">
        <v>16</v>
      </c>
      <c r="O1" t="s">
        <v>15</v>
      </c>
      <c r="P1" t="s">
        <v>14</v>
      </c>
      <c r="Q1" t="s">
        <v>13</v>
      </c>
      <c r="R1" t="s">
        <v>12</v>
      </c>
      <c r="S1" t="s">
        <v>11</v>
      </c>
    </row>
    <row r="2" spans="1:19">
      <c r="A2">
        <v>2006</v>
      </c>
      <c r="B2">
        <v>3</v>
      </c>
      <c r="C2">
        <v>7</v>
      </c>
      <c r="E2" s="3" t="s">
        <v>21</v>
      </c>
      <c r="F2" t="s">
        <v>24</v>
      </c>
      <c r="H2">
        <v>2005</v>
      </c>
      <c r="I2" s="11" t="s">
        <v>42</v>
      </c>
      <c r="J2" s="12">
        <v>4</v>
      </c>
      <c r="L2">
        <v>2005</v>
      </c>
      <c r="M2" s="15">
        <v>0</v>
      </c>
      <c r="N2" s="12">
        <v>1</v>
      </c>
      <c r="O2" s="15">
        <v>0</v>
      </c>
      <c r="P2" s="15">
        <v>0</v>
      </c>
      <c r="Q2" s="12">
        <v>1</v>
      </c>
      <c r="R2" s="12">
        <v>4</v>
      </c>
      <c r="S2" s="12">
        <v>3</v>
      </c>
    </row>
    <row r="3" spans="1:19">
      <c r="A3">
        <v>2009</v>
      </c>
      <c r="B3">
        <v>3</v>
      </c>
      <c r="C3">
        <v>6</v>
      </c>
      <c r="E3" s="4">
        <v>2005</v>
      </c>
      <c r="F3" s="5">
        <v>9</v>
      </c>
      <c r="I3" s="11" t="s">
        <v>40</v>
      </c>
      <c r="J3" s="12">
        <v>3</v>
      </c>
      <c r="L3">
        <v>2006</v>
      </c>
      <c r="M3">
        <v>0</v>
      </c>
      <c r="N3">
        <v>0</v>
      </c>
      <c r="O3">
        <v>0</v>
      </c>
      <c r="P3">
        <v>0</v>
      </c>
      <c r="Q3">
        <v>2</v>
      </c>
      <c r="R3">
        <v>5</v>
      </c>
      <c r="S3">
        <v>7</v>
      </c>
    </row>
    <row r="4" spans="1:19">
      <c r="A4">
        <v>2006</v>
      </c>
      <c r="B4">
        <v>7</v>
      </c>
      <c r="C4">
        <v>5</v>
      </c>
      <c r="E4" s="6">
        <v>3</v>
      </c>
      <c r="F4" s="5">
        <v>3</v>
      </c>
      <c r="I4" s="11" t="s">
        <v>41</v>
      </c>
      <c r="J4" s="12">
        <v>1</v>
      </c>
      <c r="L4">
        <v>2007</v>
      </c>
      <c r="M4">
        <v>0</v>
      </c>
      <c r="N4">
        <v>0</v>
      </c>
      <c r="O4">
        <v>1</v>
      </c>
      <c r="P4">
        <v>1</v>
      </c>
      <c r="Q4">
        <v>0</v>
      </c>
      <c r="R4">
        <v>3</v>
      </c>
      <c r="S4">
        <v>3</v>
      </c>
    </row>
    <row r="5" spans="1:19">
      <c r="A5">
        <v>2008</v>
      </c>
      <c r="B5">
        <v>3</v>
      </c>
      <c r="C5">
        <v>5</v>
      </c>
      <c r="E5" s="6">
        <v>5</v>
      </c>
      <c r="F5" s="5">
        <v>1</v>
      </c>
      <c r="I5" s="11" t="s">
        <v>44</v>
      </c>
      <c r="J5" s="12">
        <v>1</v>
      </c>
      <c r="L5">
        <v>2008</v>
      </c>
      <c r="M5">
        <v>1</v>
      </c>
      <c r="N5">
        <v>0</v>
      </c>
      <c r="O5">
        <v>0</v>
      </c>
      <c r="P5">
        <v>1</v>
      </c>
      <c r="Q5">
        <v>0</v>
      </c>
      <c r="R5">
        <v>1</v>
      </c>
      <c r="S5">
        <v>5</v>
      </c>
    </row>
    <row r="6" spans="1:19">
      <c r="A6">
        <v>2013</v>
      </c>
      <c r="B6">
        <v>3</v>
      </c>
      <c r="C6">
        <v>5</v>
      </c>
      <c r="E6" s="6">
        <v>7</v>
      </c>
      <c r="F6" s="5">
        <v>4</v>
      </c>
      <c r="H6">
        <v>2006</v>
      </c>
      <c r="I6" s="11" t="s">
        <v>40</v>
      </c>
      <c r="J6" s="12">
        <v>7</v>
      </c>
      <c r="L6">
        <v>2009</v>
      </c>
      <c r="M6">
        <v>0</v>
      </c>
      <c r="N6">
        <v>0</v>
      </c>
      <c r="O6">
        <v>0</v>
      </c>
      <c r="P6">
        <v>0</v>
      </c>
      <c r="Q6">
        <v>1</v>
      </c>
      <c r="R6">
        <v>3</v>
      </c>
      <c r="S6">
        <v>6</v>
      </c>
    </row>
    <row r="7" spans="1:19">
      <c r="A7">
        <v>2005</v>
      </c>
      <c r="B7">
        <v>7</v>
      </c>
      <c r="C7">
        <v>4</v>
      </c>
      <c r="E7" s="6">
        <v>11</v>
      </c>
      <c r="F7" s="5">
        <v>1</v>
      </c>
      <c r="I7" s="11" t="s">
        <v>42</v>
      </c>
      <c r="J7" s="12">
        <v>5</v>
      </c>
      <c r="L7">
        <v>2010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1</v>
      </c>
    </row>
    <row r="8" spans="1:19">
      <c r="A8">
        <v>2005</v>
      </c>
      <c r="B8">
        <v>3</v>
      </c>
      <c r="C8">
        <v>3</v>
      </c>
      <c r="E8" s="4">
        <v>2006</v>
      </c>
      <c r="F8" s="5">
        <v>14</v>
      </c>
      <c r="I8" s="11" t="s">
        <v>41</v>
      </c>
      <c r="J8" s="12">
        <v>2</v>
      </c>
      <c r="L8">
        <v>2011</v>
      </c>
      <c r="M8">
        <v>0</v>
      </c>
      <c r="N8">
        <v>0</v>
      </c>
      <c r="O8">
        <v>0</v>
      </c>
      <c r="P8">
        <v>0</v>
      </c>
      <c r="Q8">
        <v>2</v>
      </c>
      <c r="R8">
        <v>0</v>
      </c>
      <c r="S8">
        <v>1</v>
      </c>
    </row>
    <row r="9" spans="1:19">
      <c r="A9">
        <v>2007</v>
      </c>
      <c r="B9">
        <v>3</v>
      </c>
      <c r="C9">
        <v>3</v>
      </c>
      <c r="E9" s="6">
        <v>3</v>
      </c>
      <c r="F9" s="5">
        <v>7</v>
      </c>
      <c r="H9">
        <v>2007</v>
      </c>
      <c r="I9" s="11" t="s">
        <v>40</v>
      </c>
      <c r="J9" s="12">
        <v>3</v>
      </c>
      <c r="L9">
        <v>2012</v>
      </c>
      <c r="M9">
        <v>0</v>
      </c>
      <c r="N9">
        <v>0</v>
      </c>
      <c r="O9">
        <v>0</v>
      </c>
      <c r="P9">
        <v>2</v>
      </c>
      <c r="Q9">
        <v>0</v>
      </c>
      <c r="R9">
        <v>2</v>
      </c>
      <c r="S9">
        <v>1</v>
      </c>
    </row>
    <row r="10" spans="1:19">
      <c r="A10">
        <v>2007</v>
      </c>
      <c r="B10">
        <v>7</v>
      </c>
      <c r="C10">
        <v>3</v>
      </c>
      <c r="E10" s="6">
        <v>5</v>
      </c>
      <c r="F10" s="5">
        <v>2</v>
      </c>
      <c r="I10" s="11" t="s">
        <v>42</v>
      </c>
      <c r="J10" s="12">
        <v>3</v>
      </c>
      <c r="L10">
        <v>2013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  <c r="S10">
        <v>5</v>
      </c>
    </row>
    <row r="11" spans="1:19">
      <c r="A11">
        <v>2009</v>
      </c>
      <c r="B11">
        <v>7</v>
      </c>
      <c r="C11">
        <v>3</v>
      </c>
      <c r="E11" s="6">
        <v>7</v>
      </c>
      <c r="F11" s="5">
        <v>5</v>
      </c>
      <c r="I11" s="11" t="s">
        <v>46</v>
      </c>
      <c r="J11" s="12">
        <v>1</v>
      </c>
      <c r="L11">
        <v>2014</v>
      </c>
      <c r="M11">
        <v>0</v>
      </c>
      <c r="N11">
        <v>0</v>
      </c>
      <c r="O11">
        <v>0</v>
      </c>
      <c r="P11">
        <v>1</v>
      </c>
      <c r="Q11">
        <v>2</v>
      </c>
      <c r="R11">
        <v>2</v>
      </c>
      <c r="S11">
        <v>2</v>
      </c>
    </row>
    <row r="12" spans="1:19">
      <c r="A12">
        <v>2015</v>
      </c>
      <c r="B12">
        <v>3</v>
      </c>
      <c r="C12">
        <v>3</v>
      </c>
      <c r="E12" s="4">
        <v>2007</v>
      </c>
      <c r="F12" s="5">
        <v>8</v>
      </c>
      <c r="I12" s="11" t="s">
        <v>43</v>
      </c>
      <c r="J12" s="12">
        <v>1</v>
      </c>
      <c r="L12">
        <v>2015</v>
      </c>
      <c r="M12">
        <v>0</v>
      </c>
      <c r="N12">
        <v>0</v>
      </c>
      <c r="O12">
        <v>0</v>
      </c>
      <c r="P12">
        <v>0</v>
      </c>
      <c r="Q12">
        <v>1</v>
      </c>
      <c r="R12">
        <v>2</v>
      </c>
      <c r="S12">
        <v>3</v>
      </c>
    </row>
    <row r="13" spans="1:19">
      <c r="A13">
        <v>2006</v>
      </c>
      <c r="B13">
        <v>5</v>
      </c>
      <c r="C13">
        <v>2</v>
      </c>
      <c r="E13" s="6">
        <v>2</v>
      </c>
      <c r="F13" s="5">
        <v>1</v>
      </c>
      <c r="H13">
        <v>2008</v>
      </c>
      <c r="I13" s="11" t="s">
        <v>40</v>
      </c>
      <c r="J13" s="12">
        <v>5</v>
      </c>
    </row>
    <row r="14" spans="1:19">
      <c r="A14">
        <v>2012</v>
      </c>
      <c r="B14">
        <v>10</v>
      </c>
      <c r="C14">
        <v>2</v>
      </c>
      <c r="E14" s="6">
        <v>3</v>
      </c>
      <c r="F14" s="5">
        <v>3</v>
      </c>
      <c r="I14" s="11" t="s">
        <v>45</v>
      </c>
      <c r="J14" s="12">
        <v>1</v>
      </c>
    </row>
    <row r="15" spans="1:19">
      <c r="A15">
        <v>2011</v>
      </c>
      <c r="B15">
        <v>5</v>
      </c>
      <c r="C15">
        <v>2</v>
      </c>
      <c r="E15" s="6">
        <v>7</v>
      </c>
      <c r="F15" s="5">
        <v>3</v>
      </c>
      <c r="I15" s="11" t="s">
        <v>42</v>
      </c>
      <c r="J15" s="12">
        <v>1</v>
      </c>
    </row>
    <row r="16" spans="1:19">
      <c r="A16">
        <v>2014</v>
      </c>
      <c r="B16">
        <v>5</v>
      </c>
      <c r="C16">
        <v>2</v>
      </c>
      <c r="E16" s="6">
        <v>10</v>
      </c>
      <c r="F16" s="5">
        <v>1</v>
      </c>
      <c r="I16" s="11" t="s">
        <v>43</v>
      </c>
      <c r="J16" s="12">
        <v>1</v>
      </c>
    </row>
    <row r="17" spans="1:10">
      <c r="A17">
        <v>2012</v>
      </c>
      <c r="B17">
        <v>7</v>
      </c>
      <c r="C17">
        <v>2</v>
      </c>
      <c r="E17" s="4">
        <v>2008</v>
      </c>
      <c r="F17" s="5">
        <v>8</v>
      </c>
      <c r="H17">
        <v>2009</v>
      </c>
      <c r="I17" s="11" t="s">
        <v>40</v>
      </c>
      <c r="J17" s="12">
        <v>6</v>
      </c>
    </row>
    <row r="18" spans="1:10">
      <c r="A18">
        <v>2014</v>
      </c>
      <c r="B18">
        <v>7</v>
      </c>
      <c r="C18">
        <v>2</v>
      </c>
      <c r="E18" s="6">
        <v>1</v>
      </c>
      <c r="F18" s="5">
        <v>1</v>
      </c>
      <c r="I18" s="11" t="s">
        <v>42</v>
      </c>
      <c r="J18" s="12">
        <v>3</v>
      </c>
    </row>
    <row r="19" spans="1:10">
      <c r="A19">
        <v>2015</v>
      </c>
      <c r="B19">
        <v>7</v>
      </c>
      <c r="C19">
        <v>2</v>
      </c>
      <c r="E19" s="6">
        <v>3</v>
      </c>
      <c r="F19" s="5">
        <v>5</v>
      </c>
      <c r="I19" s="11" t="s">
        <v>41</v>
      </c>
      <c r="J19" s="12">
        <v>1</v>
      </c>
    </row>
    <row r="20" spans="1:10">
      <c r="A20">
        <v>2014</v>
      </c>
      <c r="B20">
        <v>3</v>
      </c>
      <c r="C20">
        <v>2</v>
      </c>
      <c r="E20" s="6">
        <v>7</v>
      </c>
      <c r="F20" s="5">
        <v>1</v>
      </c>
      <c r="H20">
        <v>2010</v>
      </c>
      <c r="I20" s="11" t="s">
        <v>40</v>
      </c>
      <c r="J20" s="12">
        <v>1</v>
      </c>
    </row>
    <row r="21" spans="1:10">
      <c r="A21">
        <v>2008</v>
      </c>
      <c r="B21">
        <v>1</v>
      </c>
      <c r="C21">
        <v>1</v>
      </c>
      <c r="E21" s="6">
        <v>10</v>
      </c>
      <c r="F21" s="5">
        <v>1</v>
      </c>
      <c r="I21" s="11" t="s">
        <v>43</v>
      </c>
      <c r="J21" s="12">
        <v>1</v>
      </c>
    </row>
    <row r="22" spans="1:10">
      <c r="A22">
        <v>2009</v>
      </c>
      <c r="B22">
        <v>5</v>
      </c>
      <c r="C22">
        <v>1</v>
      </c>
      <c r="E22" s="4">
        <v>2009</v>
      </c>
      <c r="F22" s="5">
        <v>10</v>
      </c>
      <c r="H22">
        <v>2011</v>
      </c>
      <c r="I22" s="13" t="s">
        <v>41</v>
      </c>
      <c r="J22" s="14">
        <v>2</v>
      </c>
    </row>
    <row r="23" spans="1:10">
      <c r="A23">
        <v>2014</v>
      </c>
      <c r="B23">
        <v>10</v>
      </c>
      <c r="C23">
        <v>1</v>
      </c>
      <c r="E23" s="6">
        <v>3</v>
      </c>
      <c r="F23" s="5">
        <v>6</v>
      </c>
      <c r="I23" s="13" t="s">
        <v>40</v>
      </c>
      <c r="J23" s="14">
        <v>1</v>
      </c>
    </row>
    <row r="24" spans="1:10">
      <c r="A24">
        <v>2007</v>
      </c>
      <c r="B24">
        <v>2</v>
      </c>
      <c r="C24">
        <v>1</v>
      </c>
      <c r="E24" s="6">
        <v>5</v>
      </c>
      <c r="F24" s="5">
        <v>1</v>
      </c>
      <c r="H24">
        <v>2012</v>
      </c>
      <c r="I24" s="11" t="s">
        <v>42</v>
      </c>
      <c r="J24" s="12">
        <v>2</v>
      </c>
    </row>
    <row r="25" spans="1:10">
      <c r="A25">
        <v>2005</v>
      </c>
      <c r="B25">
        <v>11</v>
      </c>
      <c r="C25">
        <v>1</v>
      </c>
      <c r="E25" s="6">
        <v>7</v>
      </c>
      <c r="F25" s="5">
        <v>3</v>
      </c>
      <c r="I25" s="11" t="s">
        <v>43</v>
      </c>
      <c r="J25" s="12">
        <v>2</v>
      </c>
    </row>
    <row r="26" spans="1:10">
      <c r="A26">
        <v>2013</v>
      </c>
      <c r="B26">
        <v>2</v>
      </c>
      <c r="C26">
        <v>1</v>
      </c>
      <c r="E26" s="4">
        <v>2010</v>
      </c>
      <c r="F26" s="5">
        <v>2</v>
      </c>
      <c r="I26" s="11" t="s">
        <v>40</v>
      </c>
      <c r="J26" s="12">
        <v>1</v>
      </c>
    </row>
    <row r="27" spans="1:10">
      <c r="A27">
        <v>2015</v>
      </c>
      <c r="B27">
        <v>5</v>
      </c>
      <c r="C27">
        <v>1</v>
      </c>
      <c r="E27" s="6">
        <v>3</v>
      </c>
      <c r="F27" s="5">
        <v>1</v>
      </c>
      <c r="H27">
        <v>2013</v>
      </c>
      <c r="I27" s="13" t="s">
        <v>40</v>
      </c>
      <c r="J27" s="14">
        <v>5</v>
      </c>
    </row>
    <row r="28" spans="1:10">
      <c r="A28">
        <v>2008</v>
      </c>
      <c r="B28">
        <v>7</v>
      </c>
      <c r="C28">
        <v>1</v>
      </c>
      <c r="E28" s="6">
        <v>10</v>
      </c>
      <c r="F28" s="5">
        <v>1</v>
      </c>
      <c r="I28" s="13" t="s">
        <v>46</v>
      </c>
      <c r="J28" s="14">
        <v>1</v>
      </c>
    </row>
    <row r="29" spans="1:10">
      <c r="A29">
        <v>2010</v>
      </c>
      <c r="B29">
        <v>3</v>
      </c>
      <c r="C29">
        <v>1</v>
      </c>
      <c r="E29" s="4">
        <v>2011</v>
      </c>
      <c r="F29" s="5">
        <v>3</v>
      </c>
      <c r="H29">
        <v>2014</v>
      </c>
      <c r="I29" s="13" t="s">
        <v>40</v>
      </c>
      <c r="J29" s="14">
        <v>2</v>
      </c>
    </row>
    <row r="30" spans="1:10">
      <c r="A30">
        <v>2011</v>
      </c>
      <c r="B30">
        <v>3</v>
      </c>
      <c r="C30">
        <v>1</v>
      </c>
      <c r="E30" s="6">
        <v>3</v>
      </c>
      <c r="F30" s="5">
        <v>1</v>
      </c>
      <c r="I30" s="13" t="s">
        <v>41</v>
      </c>
      <c r="J30" s="14">
        <v>2</v>
      </c>
    </row>
    <row r="31" spans="1:10">
      <c r="A31">
        <v>2012</v>
      </c>
      <c r="B31">
        <v>3</v>
      </c>
      <c r="C31">
        <v>1</v>
      </c>
      <c r="E31" s="6">
        <v>5</v>
      </c>
      <c r="F31" s="5">
        <v>2</v>
      </c>
      <c r="I31" s="13" t="s">
        <v>42</v>
      </c>
      <c r="J31" s="14">
        <v>2</v>
      </c>
    </row>
    <row r="32" spans="1:10">
      <c r="A32">
        <v>2007</v>
      </c>
      <c r="B32">
        <v>10</v>
      </c>
      <c r="C32">
        <v>1</v>
      </c>
      <c r="E32" s="4">
        <v>2012</v>
      </c>
      <c r="F32" s="5">
        <v>5</v>
      </c>
      <c r="I32" s="13" t="s">
        <v>43</v>
      </c>
      <c r="J32" s="14">
        <v>1</v>
      </c>
    </row>
    <row r="33" spans="1:10">
      <c r="A33">
        <v>2008</v>
      </c>
      <c r="B33">
        <v>10</v>
      </c>
      <c r="C33">
        <v>1</v>
      </c>
      <c r="E33" s="6">
        <v>3</v>
      </c>
      <c r="F33" s="5">
        <v>1</v>
      </c>
      <c r="H33">
        <v>2015</v>
      </c>
      <c r="I33" s="13" t="s">
        <v>40</v>
      </c>
      <c r="J33" s="14">
        <v>3</v>
      </c>
    </row>
    <row r="34" spans="1:10">
      <c r="A34">
        <v>2005</v>
      </c>
      <c r="B34">
        <v>5</v>
      </c>
      <c r="C34">
        <v>1</v>
      </c>
      <c r="E34" s="6">
        <v>7</v>
      </c>
      <c r="F34" s="5">
        <v>2</v>
      </c>
      <c r="H34">
        <v>2015</v>
      </c>
      <c r="I34" s="13" t="s">
        <v>42</v>
      </c>
      <c r="J34" s="14">
        <v>2</v>
      </c>
    </row>
    <row r="35" spans="1:10">
      <c r="A35">
        <v>2010</v>
      </c>
      <c r="B35">
        <v>10</v>
      </c>
      <c r="C35">
        <v>1</v>
      </c>
      <c r="E35" s="6">
        <v>10</v>
      </c>
      <c r="F35" s="5">
        <v>2</v>
      </c>
      <c r="H35">
        <v>2015</v>
      </c>
      <c r="I35" s="13" t="s">
        <v>41</v>
      </c>
      <c r="J35" s="14">
        <v>1</v>
      </c>
    </row>
    <row r="36" spans="1:10">
      <c r="E36" s="4">
        <v>2013</v>
      </c>
      <c r="F36" s="5">
        <v>6</v>
      </c>
    </row>
    <row r="37" spans="1:10">
      <c r="E37" s="6">
        <v>2</v>
      </c>
      <c r="F37" s="5">
        <v>1</v>
      </c>
    </row>
    <row r="38" spans="1:10">
      <c r="E38" s="6">
        <v>3</v>
      </c>
      <c r="F38" s="5">
        <v>5</v>
      </c>
    </row>
    <row r="39" spans="1:10">
      <c r="A39" t="s">
        <v>48</v>
      </c>
      <c r="B39" t="s">
        <v>50</v>
      </c>
      <c r="E39" s="4">
        <v>2014</v>
      </c>
      <c r="F39" s="5">
        <v>7</v>
      </c>
    </row>
    <row r="40" spans="1:10">
      <c r="B40" t="s">
        <v>49</v>
      </c>
      <c r="E40" s="6">
        <v>3</v>
      </c>
      <c r="F40" s="5">
        <v>2</v>
      </c>
    </row>
    <row r="41" spans="1:10">
      <c r="E41" s="6">
        <v>5</v>
      </c>
      <c r="F41" s="5">
        <v>2</v>
      </c>
    </row>
    <row r="42" spans="1:10">
      <c r="E42" s="6">
        <v>7</v>
      </c>
      <c r="F42" s="5">
        <v>2</v>
      </c>
    </row>
    <row r="43" spans="1:10">
      <c r="E43" s="6">
        <v>10</v>
      </c>
      <c r="F43" s="5">
        <v>1</v>
      </c>
    </row>
    <row r="44" spans="1:10">
      <c r="E44" s="4">
        <v>2015</v>
      </c>
      <c r="F44" s="5">
        <v>6</v>
      </c>
    </row>
    <row r="45" spans="1:10">
      <c r="E45" s="6">
        <v>3</v>
      </c>
      <c r="F45" s="5">
        <v>3</v>
      </c>
    </row>
    <row r="46" spans="1:10">
      <c r="E46" s="6">
        <v>5</v>
      </c>
      <c r="F46" s="5">
        <v>1</v>
      </c>
    </row>
    <row r="47" spans="1:10">
      <c r="E47" s="6">
        <v>7</v>
      </c>
      <c r="F47" s="5">
        <v>2</v>
      </c>
    </row>
    <row r="48" spans="1:10">
      <c r="E48" s="4" t="s">
        <v>22</v>
      </c>
      <c r="F48" s="5">
        <v>78</v>
      </c>
    </row>
  </sheetData>
  <sortState ref="H2:J35">
    <sortCondition ref="H2:H35"/>
    <sortCondition descending="1" ref="J2:J35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M38" sqref="M38"/>
    </sheetView>
  </sheetViews>
  <sheetFormatPr baseColWidth="10" defaultRowHeight="15" x14ac:dyDescent="0"/>
  <cols>
    <col min="1" max="1" width="17.5" bestFit="1" customWidth="1"/>
    <col min="2" max="2" width="22.83203125" bestFit="1" customWidth="1"/>
    <col min="3" max="3" width="10.5" bestFit="1" customWidth="1"/>
    <col min="4" max="4" width="12" bestFit="1" customWidth="1"/>
    <col min="6" max="6" width="13" bestFit="1" customWidth="1"/>
  </cols>
  <sheetData>
    <row r="1" spans="1:7">
      <c r="A1" t="s">
        <v>29</v>
      </c>
      <c r="B1" t="s">
        <v>30</v>
      </c>
      <c r="C1" t="s">
        <v>31</v>
      </c>
      <c r="D1" t="s">
        <v>3</v>
      </c>
      <c r="E1" t="s">
        <v>31</v>
      </c>
      <c r="F1" t="s">
        <v>2</v>
      </c>
      <c r="G1" t="s">
        <v>31</v>
      </c>
    </row>
    <row r="2" spans="1:7">
      <c r="A2" t="s">
        <v>25</v>
      </c>
      <c r="B2">
        <v>7710</v>
      </c>
      <c r="C2" s="7">
        <f>B2/$B$6</f>
        <v>0.71250346548378152</v>
      </c>
      <c r="D2">
        <v>5859</v>
      </c>
      <c r="E2" s="7">
        <f>D2/$D$6</f>
        <v>0.65522254529188106</v>
      </c>
      <c r="F2">
        <v>57</v>
      </c>
      <c r="G2" s="7">
        <f>F2/$F$6</f>
        <v>0.6705882352941176</v>
      </c>
    </row>
    <row r="3" spans="1:7">
      <c r="A3" t="s">
        <v>26</v>
      </c>
      <c r="B3">
        <v>2586</v>
      </c>
      <c r="C3" s="7">
        <f>B3/$B$6</f>
        <v>0.23897976157471584</v>
      </c>
      <c r="D3">
        <v>2570</v>
      </c>
      <c r="E3" s="7">
        <f t="shared" ref="E3:E5" si="0">D3/$D$6</f>
        <v>0.28740773876090359</v>
      </c>
      <c r="F3">
        <v>16</v>
      </c>
      <c r="G3" s="7">
        <f>F3/$F$6</f>
        <v>0.18823529411764706</v>
      </c>
    </row>
    <row r="4" spans="1:7">
      <c r="A4" s="10" t="s">
        <v>27</v>
      </c>
      <c r="B4">
        <v>329</v>
      </c>
      <c r="C4" s="7">
        <f>B4/$B$6</f>
        <v>3.0403844376674982E-2</v>
      </c>
      <c r="D4">
        <v>319</v>
      </c>
      <c r="E4" s="7">
        <f t="shared" si="0"/>
        <v>3.567434578394095E-2</v>
      </c>
      <c r="F4">
        <v>10</v>
      </c>
      <c r="G4" s="9">
        <f>F4/$F$6</f>
        <v>0.11764705882352941</v>
      </c>
    </row>
    <row r="5" spans="1:7">
      <c r="A5" t="s">
        <v>28</v>
      </c>
      <c r="B5">
        <v>196</v>
      </c>
      <c r="C5" s="7">
        <f>B5/$B$6</f>
        <v>1.811292856482765E-2</v>
      </c>
      <c r="D5">
        <v>194</v>
      </c>
      <c r="E5" s="7">
        <f t="shared" si="0"/>
        <v>2.1695370163274434E-2</v>
      </c>
      <c r="F5">
        <v>2</v>
      </c>
      <c r="G5" s="7">
        <f>F5/$F$6</f>
        <v>2.3529411764705882E-2</v>
      </c>
    </row>
    <row r="6" spans="1:7">
      <c r="B6">
        <f t="shared" ref="B6:G6" si="1">SUM(B2:B5)</f>
        <v>10821</v>
      </c>
      <c r="C6" s="5">
        <f t="shared" si="1"/>
        <v>1</v>
      </c>
      <c r="D6">
        <f t="shared" si="1"/>
        <v>8942</v>
      </c>
      <c r="E6">
        <f t="shared" si="1"/>
        <v>1</v>
      </c>
      <c r="F6" s="8">
        <f t="shared" si="1"/>
        <v>85</v>
      </c>
      <c r="G6">
        <f t="shared" si="1"/>
        <v>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2" sqref="B2"/>
    </sheetView>
  </sheetViews>
  <sheetFormatPr baseColWidth="10" defaultRowHeight="15" x14ac:dyDescent="0"/>
  <sheetData>
    <row r="1" spans="1:2">
      <c r="A1" t="s">
        <v>0</v>
      </c>
      <c r="B1" t="s">
        <v>32</v>
      </c>
    </row>
    <row r="2" spans="1:2">
      <c r="A2">
        <v>2005</v>
      </c>
      <c r="B2">
        <v>826</v>
      </c>
    </row>
    <row r="3" spans="1:2">
      <c r="A3">
        <v>2006</v>
      </c>
      <c r="B3">
        <v>873</v>
      </c>
    </row>
    <row r="4" spans="1:2">
      <c r="A4">
        <v>2007</v>
      </c>
      <c r="B4">
        <v>830</v>
      </c>
    </row>
    <row r="5" spans="1:2">
      <c r="A5">
        <v>2008</v>
      </c>
      <c r="B5">
        <v>763</v>
      </c>
    </row>
    <row r="6" spans="1:2">
      <c r="A6">
        <v>2009</v>
      </c>
      <c r="B6">
        <v>841</v>
      </c>
    </row>
    <row r="7" spans="1:2">
      <c r="A7">
        <v>2010</v>
      </c>
      <c r="B7">
        <v>745</v>
      </c>
    </row>
    <row r="8" spans="1:2">
      <c r="A8">
        <v>2011</v>
      </c>
      <c r="B8">
        <v>634</v>
      </c>
    </row>
    <row r="9" spans="1:2">
      <c r="A9">
        <v>2012</v>
      </c>
      <c r="B9">
        <v>632</v>
      </c>
    </row>
    <row r="10" spans="1:2">
      <c r="A10">
        <v>2013</v>
      </c>
      <c r="B10">
        <v>551</v>
      </c>
    </row>
    <row r="11" spans="1:2">
      <c r="A11">
        <v>2014</v>
      </c>
      <c r="B11">
        <v>545</v>
      </c>
    </row>
    <row r="12" spans="1:2">
      <c r="A12">
        <v>2015</v>
      </c>
      <c r="B12">
        <v>537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3" sqref="B3"/>
    </sheetView>
  </sheetViews>
  <sheetFormatPr baseColWidth="10" defaultRowHeight="15" x14ac:dyDescent="0"/>
  <sheetData>
    <row r="1" spans="1:2">
      <c r="A1" t="s">
        <v>0</v>
      </c>
      <c r="B1" t="s">
        <v>5</v>
      </c>
    </row>
    <row r="2" spans="1:2">
      <c r="A2">
        <v>2005</v>
      </c>
      <c r="B2">
        <v>7090</v>
      </c>
    </row>
    <row r="3" spans="1:2">
      <c r="A3">
        <v>2006</v>
      </c>
    </row>
    <row r="4" spans="1:2">
      <c r="A4">
        <v>2007</v>
      </c>
      <c r="B4">
        <v>8519</v>
      </c>
    </row>
    <row r="5" spans="1:2">
      <c r="A5">
        <v>2008</v>
      </c>
      <c r="B5">
        <v>8058</v>
      </c>
    </row>
    <row r="6" spans="1:2">
      <c r="A6">
        <v>2009</v>
      </c>
      <c r="B6">
        <v>7900</v>
      </c>
    </row>
    <row r="7" spans="1:2">
      <c r="A7">
        <v>2010</v>
      </c>
      <c r="B7">
        <v>4997</v>
      </c>
    </row>
    <row r="8" spans="1:2">
      <c r="A8">
        <v>2011</v>
      </c>
      <c r="B8">
        <v>4318</v>
      </c>
    </row>
    <row r="9" spans="1:2">
      <c r="A9">
        <v>2012</v>
      </c>
      <c r="B9">
        <v>4316</v>
      </c>
    </row>
    <row r="10" spans="1:2">
      <c r="A10">
        <v>2013</v>
      </c>
      <c r="B10">
        <v>4159</v>
      </c>
    </row>
    <row r="11" spans="1:2">
      <c r="A11">
        <v>2014</v>
      </c>
      <c r="B11">
        <v>4131</v>
      </c>
    </row>
    <row r="12" spans="1:2">
      <c r="A12">
        <v>2015</v>
      </c>
      <c r="B12">
        <v>3745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sqref="A1:D12"/>
    </sheetView>
  </sheetViews>
  <sheetFormatPr baseColWidth="10" defaultRowHeight="15" x14ac:dyDescent="0"/>
  <cols>
    <col min="2" max="2" width="48.33203125" customWidth="1"/>
    <col min="3" max="3" width="22.1640625" customWidth="1"/>
  </cols>
  <sheetData>
    <row r="1" spans="1:4">
      <c r="A1" t="s">
        <v>0</v>
      </c>
      <c r="B1" t="s">
        <v>4</v>
      </c>
      <c r="C1" t="s">
        <v>37</v>
      </c>
      <c r="D1" t="s">
        <v>38</v>
      </c>
    </row>
    <row r="2" spans="1:4">
      <c r="A2">
        <v>2005</v>
      </c>
      <c r="B2">
        <v>18</v>
      </c>
      <c r="C2">
        <v>3469</v>
      </c>
      <c r="D2">
        <f>B2/C2</f>
        <v>5.1888152205246466E-3</v>
      </c>
    </row>
    <row r="3" spans="1:4">
      <c r="A3">
        <v>2006</v>
      </c>
      <c r="B3">
        <v>31</v>
      </c>
      <c r="C3">
        <v>3462</v>
      </c>
      <c r="D3">
        <f t="shared" ref="D3:D12" si="0">B3/C3</f>
        <v>8.9543616406701325E-3</v>
      </c>
    </row>
    <row r="4" spans="1:4">
      <c r="A4">
        <v>2007</v>
      </c>
      <c r="B4">
        <v>23</v>
      </c>
      <c r="C4">
        <v>3158</v>
      </c>
      <c r="D4">
        <f t="shared" si="0"/>
        <v>7.2830905636478782E-3</v>
      </c>
    </row>
    <row r="5" spans="1:4">
      <c r="A5">
        <v>2008</v>
      </c>
      <c r="B5">
        <v>42</v>
      </c>
      <c r="C5">
        <v>2906</v>
      </c>
      <c r="D5">
        <f t="shared" si="0"/>
        <v>1.4452856159669649E-2</v>
      </c>
    </row>
    <row r="6" spans="1:4">
      <c r="A6">
        <v>2009</v>
      </c>
      <c r="B6">
        <v>46</v>
      </c>
      <c r="C6">
        <v>2780</v>
      </c>
      <c r="D6">
        <f t="shared" si="0"/>
        <v>1.6546762589928057E-2</v>
      </c>
    </row>
    <row r="7" spans="1:4">
      <c r="A7">
        <v>2010</v>
      </c>
      <c r="B7">
        <v>24</v>
      </c>
      <c r="C7">
        <v>1847</v>
      </c>
      <c r="D7">
        <f t="shared" si="0"/>
        <v>1.2994044396318355E-2</v>
      </c>
    </row>
    <row r="8" spans="1:4">
      <c r="A8">
        <v>2011</v>
      </c>
      <c r="B8">
        <v>24</v>
      </c>
      <c r="C8">
        <v>1585</v>
      </c>
      <c r="D8">
        <f t="shared" si="0"/>
        <v>1.5141955835962145E-2</v>
      </c>
    </row>
    <row r="9" spans="1:4">
      <c r="A9">
        <v>2012</v>
      </c>
      <c r="B9">
        <v>22</v>
      </c>
      <c r="C9">
        <v>1556</v>
      </c>
      <c r="D9">
        <f t="shared" si="0"/>
        <v>1.4138817480719794E-2</v>
      </c>
    </row>
    <row r="10" spans="1:4">
      <c r="A10">
        <v>2013</v>
      </c>
      <c r="B10">
        <v>27</v>
      </c>
      <c r="C10">
        <v>1561</v>
      </c>
      <c r="D10">
        <f t="shared" si="0"/>
        <v>1.729660474055093E-2</v>
      </c>
    </row>
    <row r="11" spans="1:4">
      <c r="A11">
        <v>2014</v>
      </c>
      <c r="B11">
        <v>21</v>
      </c>
      <c r="C11">
        <v>1524</v>
      </c>
      <c r="D11">
        <f t="shared" si="0"/>
        <v>1.3779527559055118E-2</v>
      </c>
    </row>
    <row r="12" spans="1:4">
      <c r="A12">
        <v>2015</v>
      </c>
      <c r="B12">
        <v>32</v>
      </c>
      <c r="C12">
        <v>1380</v>
      </c>
      <c r="D12">
        <f t="shared" si="0"/>
        <v>2.318840579710145E-2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J24" sqref="J24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>
        <v>2005</v>
      </c>
      <c r="B2">
        <v>4</v>
      </c>
    </row>
    <row r="3" spans="1:2">
      <c r="A3">
        <v>2006</v>
      </c>
      <c r="B3">
        <v>4</v>
      </c>
    </row>
    <row r="4" spans="1:2">
      <c r="A4">
        <v>2007</v>
      </c>
      <c r="B4">
        <v>3</v>
      </c>
    </row>
    <row r="5" spans="1:2">
      <c r="A5">
        <v>2008</v>
      </c>
      <c r="B5">
        <v>4</v>
      </c>
    </row>
    <row r="6" spans="1:2">
      <c r="A6">
        <v>2009</v>
      </c>
      <c r="B6">
        <v>6</v>
      </c>
    </row>
    <row r="7" spans="1:2">
      <c r="A7">
        <v>2010</v>
      </c>
      <c r="B7">
        <v>2</v>
      </c>
    </row>
    <row r="8" spans="1:2">
      <c r="A8">
        <v>2011</v>
      </c>
      <c r="B8">
        <v>5</v>
      </c>
    </row>
    <row r="9" spans="1:2">
      <c r="A9">
        <v>2012</v>
      </c>
      <c r="B9">
        <v>6</v>
      </c>
    </row>
    <row r="10" spans="1:2">
      <c r="A10">
        <v>2013</v>
      </c>
      <c r="B10">
        <v>5</v>
      </c>
    </row>
    <row r="11" spans="1:2">
      <c r="A11">
        <v>2014</v>
      </c>
      <c r="B11">
        <v>5</v>
      </c>
    </row>
    <row r="12" spans="1:2">
      <c r="A12">
        <v>2015</v>
      </c>
      <c r="B12">
        <v>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J11" sqref="J11:J12"/>
    </sheetView>
  </sheetViews>
  <sheetFormatPr baseColWidth="10" defaultRowHeight="15" x14ac:dyDescent="0"/>
  <sheetData>
    <row r="1" spans="1:2">
      <c r="A1" t="s">
        <v>0</v>
      </c>
      <c r="B1" t="s">
        <v>2</v>
      </c>
    </row>
    <row r="2" spans="1:2" ht="16">
      <c r="A2" s="1">
        <v>2005</v>
      </c>
      <c r="B2" s="1">
        <v>9</v>
      </c>
    </row>
    <row r="3" spans="1:2" ht="16">
      <c r="A3" s="1">
        <v>2006</v>
      </c>
      <c r="B3" s="1">
        <v>15</v>
      </c>
    </row>
    <row r="4" spans="1:2" ht="16">
      <c r="A4" s="1">
        <v>2007</v>
      </c>
      <c r="B4" s="1">
        <v>8</v>
      </c>
    </row>
    <row r="5" spans="1:2" ht="16">
      <c r="A5" s="1">
        <v>2008</v>
      </c>
      <c r="B5" s="1">
        <v>8</v>
      </c>
    </row>
    <row r="6" spans="1:2" ht="16">
      <c r="A6" s="1">
        <v>2009</v>
      </c>
      <c r="B6" s="1">
        <v>10</v>
      </c>
    </row>
    <row r="7" spans="1:2" ht="16">
      <c r="A7" s="1">
        <v>2010</v>
      </c>
      <c r="B7" s="1">
        <v>2</v>
      </c>
    </row>
    <row r="8" spans="1:2" ht="16">
      <c r="A8" s="1">
        <v>2011</v>
      </c>
      <c r="B8" s="1">
        <v>5</v>
      </c>
    </row>
    <row r="9" spans="1:2" ht="16">
      <c r="A9" s="1">
        <v>2012</v>
      </c>
      <c r="B9" s="1">
        <v>5</v>
      </c>
    </row>
    <row r="10" spans="1:2" ht="16">
      <c r="A10" s="1">
        <v>2013</v>
      </c>
      <c r="B10" s="1">
        <v>6</v>
      </c>
    </row>
    <row r="11" spans="1:2" ht="16">
      <c r="A11" s="1">
        <v>2014</v>
      </c>
      <c r="B11" s="1">
        <v>9</v>
      </c>
    </row>
    <row r="12" spans="1:2" ht="16">
      <c r="A12" s="1">
        <v>2015</v>
      </c>
      <c r="B12" s="1">
        <v>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C37" sqref="C37"/>
    </sheetView>
  </sheetViews>
  <sheetFormatPr baseColWidth="10" defaultRowHeight="15" x14ac:dyDescent="0"/>
  <sheetData>
    <row r="1" spans="1:4">
      <c r="A1" t="s">
        <v>0</v>
      </c>
      <c r="B1" t="s">
        <v>3</v>
      </c>
      <c r="C1" t="s">
        <v>35</v>
      </c>
    </row>
    <row r="2" spans="1:4" ht="16">
      <c r="A2" s="1">
        <v>2005</v>
      </c>
      <c r="B2" s="1">
        <v>893</v>
      </c>
      <c r="C2">
        <v>3469</v>
      </c>
      <c r="D2">
        <f>B2/C2</f>
        <v>0.25742288844047279</v>
      </c>
    </row>
    <row r="3" spans="1:4" ht="16">
      <c r="A3" s="1">
        <v>2006</v>
      </c>
      <c r="B3" s="1">
        <v>970</v>
      </c>
      <c r="C3">
        <v>3462</v>
      </c>
      <c r="D3">
        <f t="shared" ref="D3:D12" si="0">B3/C3</f>
        <v>0.28018486424032352</v>
      </c>
    </row>
    <row r="4" spans="1:4" ht="16">
      <c r="A4" s="1">
        <v>2007</v>
      </c>
      <c r="B4" s="1">
        <v>929</v>
      </c>
      <c r="C4">
        <v>3158</v>
      </c>
      <c r="D4">
        <f t="shared" si="0"/>
        <v>0.29417352754908171</v>
      </c>
    </row>
    <row r="5" spans="1:4" ht="16">
      <c r="A5" s="1">
        <v>2008</v>
      </c>
      <c r="B5" s="1">
        <v>848</v>
      </c>
      <c r="C5">
        <v>2906</v>
      </c>
      <c r="D5">
        <f t="shared" si="0"/>
        <v>0.29181004817618722</v>
      </c>
    </row>
    <row r="6" spans="1:4" ht="16">
      <c r="A6" s="1">
        <v>2009</v>
      </c>
      <c r="B6" s="1">
        <v>979</v>
      </c>
      <c r="C6">
        <v>2780</v>
      </c>
      <c r="D6">
        <f t="shared" si="0"/>
        <v>0.35215827338129496</v>
      </c>
    </row>
    <row r="7" spans="1:4" ht="16">
      <c r="A7" s="1">
        <v>2010</v>
      </c>
      <c r="B7" s="1">
        <v>896</v>
      </c>
      <c r="C7">
        <v>1847</v>
      </c>
      <c r="D7">
        <f t="shared" si="0"/>
        <v>0.48511099079588521</v>
      </c>
    </row>
    <row r="8" spans="1:4" ht="16">
      <c r="A8" s="1">
        <v>2011</v>
      </c>
      <c r="B8" s="1">
        <v>757</v>
      </c>
      <c r="C8">
        <v>1585</v>
      </c>
      <c r="D8">
        <f t="shared" si="0"/>
        <v>0.477602523659306</v>
      </c>
    </row>
    <row r="9" spans="1:4" ht="16">
      <c r="A9" s="1">
        <v>2012</v>
      </c>
      <c r="B9" s="1">
        <v>733</v>
      </c>
      <c r="C9">
        <v>1556</v>
      </c>
      <c r="D9">
        <f t="shared" si="0"/>
        <v>0.47107969151670953</v>
      </c>
    </row>
    <row r="10" spans="1:4" ht="16">
      <c r="A10" s="1">
        <v>2013</v>
      </c>
      <c r="B10" s="1">
        <v>662</v>
      </c>
      <c r="C10">
        <v>1561</v>
      </c>
      <c r="D10">
        <f t="shared" si="0"/>
        <v>0.42408712363869316</v>
      </c>
    </row>
    <row r="11" spans="1:4" ht="16">
      <c r="A11" s="1">
        <v>2014</v>
      </c>
      <c r="B11" s="1">
        <v>623</v>
      </c>
      <c r="C11">
        <v>1524</v>
      </c>
      <c r="D11">
        <f t="shared" si="0"/>
        <v>0.40879265091863515</v>
      </c>
    </row>
    <row r="12" spans="1:4" ht="16">
      <c r="A12" s="1">
        <v>2015</v>
      </c>
      <c r="B12" s="1">
        <v>652</v>
      </c>
      <c r="C12">
        <v>1380</v>
      </c>
      <c r="D12">
        <f t="shared" si="0"/>
        <v>0.47246376811594204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2" sqref="C2:C12"/>
    </sheetView>
  </sheetViews>
  <sheetFormatPr baseColWidth="10" defaultRowHeight="15" x14ac:dyDescent="0"/>
  <sheetData>
    <row r="1" spans="1:4">
      <c r="A1" t="s">
        <v>0</v>
      </c>
      <c r="B1" t="s">
        <v>7</v>
      </c>
    </row>
    <row r="2" spans="1:4">
      <c r="A2">
        <v>2005</v>
      </c>
      <c r="B2">
        <v>169</v>
      </c>
      <c r="C2">
        <v>3469</v>
      </c>
      <c r="D2">
        <f>B2/C2</f>
        <v>4.871720957048141E-2</v>
      </c>
    </row>
    <row r="3" spans="1:4">
      <c r="A3">
        <v>2006</v>
      </c>
      <c r="B3">
        <v>188</v>
      </c>
      <c r="C3">
        <v>3462</v>
      </c>
      <c r="D3">
        <f t="shared" ref="D3:D12" si="0">B3/C3</f>
        <v>5.4303870595031771E-2</v>
      </c>
    </row>
    <row r="4" spans="1:4">
      <c r="A4">
        <v>2007</v>
      </c>
      <c r="B4">
        <v>179</v>
      </c>
      <c r="C4">
        <v>3158</v>
      </c>
      <c r="D4">
        <f t="shared" si="0"/>
        <v>5.668144395186827E-2</v>
      </c>
    </row>
    <row r="5" spans="1:4">
      <c r="A5">
        <v>2008</v>
      </c>
      <c r="B5">
        <v>135</v>
      </c>
      <c r="C5">
        <v>2906</v>
      </c>
      <c r="D5">
        <f t="shared" si="0"/>
        <v>4.6455609084652447E-2</v>
      </c>
    </row>
    <row r="6" spans="1:4">
      <c r="A6">
        <v>2009</v>
      </c>
      <c r="B6">
        <v>142</v>
      </c>
      <c r="C6">
        <v>2780</v>
      </c>
      <c r="D6">
        <f t="shared" si="0"/>
        <v>5.1079136690647481E-2</v>
      </c>
    </row>
    <row r="7" spans="1:4">
      <c r="A7">
        <v>2010</v>
      </c>
      <c r="B7">
        <v>132</v>
      </c>
      <c r="C7">
        <v>1847</v>
      </c>
      <c r="D7">
        <f t="shared" si="0"/>
        <v>7.1467244179750949E-2</v>
      </c>
    </row>
    <row r="8" spans="1:4">
      <c r="A8">
        <v>2011</v>
      </c>
      <c r="B8">
        <v>105</v>
      </c>
      <c r="C8">
        <v>1585</v>
      </c>
      <c r="D8">
        <f t="shared" si="0"/>
        <v>6.6246056782334389E-2</v>
      </c>
    </row>
    <row r="9" spans="1:4">
      <c r="A9">
        <v>2012</v>
      </c>
      <c r="B9">
        <v>111</v>
      </c>
      <c r="C9">
        <v>1556</v>
      </c>
      <c r="D9">
        <f t="shared" si="0"/>
        <v>7.1336760925449869E-2</v>
      </c>
    </row>
    <row r="10" spans="1:4">
      <c r="A10">
        <v>2013</v>
      </c>
      <c r="B10">
        <v>104</v>
      </c>
      <c r="C10">
        <v>1561</v>
      </c>
      <c r="D10">
        <f t="shared" si="0"/>
        <v>6.6623959000640609E-2</v>
      </c>
    </row>
    <row r="11" spans="1:4">
      <c r="A11">
        <v>2014</v>
      </c>
      <c r="B11">
        <v>113</v>
      </c>
      <c r="C11">
        <v>1524</v>
      </c>
      <c r="D11">
        <f t="shared" si="0"/>
        <v>7.414698162729659E-2</v>
      </c>
    </row>
    <row r="12" spans="1:4">
      <c r="A12">
        <v>2015</v>
      </c>
      <c r="B12">
        <v>82</v>
      </c>
      <c r="C12">
        <v>1380</v>
      </c>
      <c r="D12">
        <f t="shared" si="0"/>
        <v>5.9420289855072465E-2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2" sqref="A1:B12"/>
    </sheetView>
  </sheetViews>
  <sheetFormatPr baseColWidth="10" defaultRowHeight="15" x14ac:dyDescent="0"/>
  <sheetData>
    <row r="1" spans="1:2">
      <c r="A1" t="s">
        <v>0</v>
      </c>
      <c r="B1" t="s">
        <v>8</v>
      </c>
    </row>
    <row r="2" spans="1:2">
      <c r="A2">
        <v>2005</v>
      </c>
      <c r="B2">
        <v>52</v>
      </c>
    </row>
    <row r="3" spans="1:2">
      <c r="A3">
        <v>2006</v>
      </c>
      <c r="B3">
        <v>52</v>
      </c>
    </row>
    <row r="4" spans="1:2">
      <c r="A4">
        <v>2007</v>
      </c>
      <c r="B4">
        <v>43</v>
      </c>
    </row>
    <row r="5" spans="1:2">
      <c r="A5">
        <v>2008</v>
      </c>
      <c r="B5">
        <v>39</v>
      </c>
    </row>
    <row r="6" spans="1:2">
      <c r="A6">
        <v>2009</v>
      </c>
      <c r="B6">
        <v>35</v>
      </c>
    </row>
    <row r="7" spans="1:2">
      <c r="A7">
        <v>2010</v>
      </c>
      <c r="B7">
        <v>34</v>
      </c>
    </row>
    <row r="8" spans="1:2">
      <c r="A8">
        <v>2011</v>
      </c>
      <c r="B8">
        <v>19</v>
      </c>
    </row>
    <row r="9" spans="1:2">
      <c r="A9">
        <v>2012</v>
      </c>
      <c r="B9">
        <v>33</v>
      </c>
    </row>
    <row r="10" spans="1:2">
      <c r="A10">
        <v>2013</v>
      </c>
      <c r="B10">
        <v>24</v>
      </c>
    </row>
    <row r="11" spans="1:2">
      <c r="A11">
        <v>2014</v>
      </c>
      <c r="B11">
        <v>21</v>
      </c>
    </row>
    <row r="12" spans="1:2">
      <c r="A12">
        <v>2015</v>
      </c>
      <c r="B12">
        <v>18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crashes_by_year</vt:lpstr>
      <vt:lpstr>injured_fatal_crashes_by_year</vt:lpstr>
      <vt:lpstr>persons_by_year</vt:lpstr>
      <vt:lpstr>comm_device_by_year</vt:lpstr>
      <vt:lpstr>injured_fat_comm_device_by_year</vt:lpstr>
      <vt:lpstr>fatalities</vt:lpstr>
      <vt:lpstr>injuries</vt:lpstr>
      <vt:lpstr>circum_alcohol_by_year</vt:lpstr>
      <vt:lpstr>injured_fatal_circum_alcohol</vt:lpstr>
      <vt:lpstr>circum_drug_by_year</vt:lpstr>
      <vt:lpstr>injured_fatal_circum_drug</vt:lpstr>
      <vt:lpstr>crashtype_no_of</vt:lpstr>
      <vt:lpstr>fatal_crashtype</vt:lpstr>
      <vt:lpstr>fatal_crashtype_by_year</vt:lpstr>
      <vt:lpstr>personinvolvement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Jasmine Han</dc:creator>
  <cp:lastModifiedBy>Jasmine Han</cp:lastModifiedBy>
  <dcterms:created xsi:type="dcterms:W3CDTF">2016-04-13T18:38:02Z</dcterms:created>
  <dcterms:modified xsi:type="dcterms:W3CDTF">2016-04-26T06:04:19Z</dcterms:modified>
</cp:coreProperties>
</file>