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700" yWindow="40" windowWidth="25040" windowHeight="15600" tabRatio="628" firstSheet="2" activeTab="7"/>
  </bookViews>
  <sheets>
    <sheet name="fatal_cir" sheetId="4" r:id="rId1"/>
    <sheet name="fixed_object" sheetId="1" r:id="rId2"/>
    <sheet name="fatal_fixed_object" sheetId="2" r:id="rId3"/>
    <sheet name="fatal_mv" sheetId="8" r:id="rId4"/>
    <sheet name="Sheet3" sheetId="3" r:id="rId5"/>
    <sheet name="fatal_safetydevice" sheetId="5" r:id="rId6"/>
    <sheet name="fatal_safetydevice_driver" sheetId="7" r:id="rId7"/>
    <sheet name="fatal_safetydevice_motorcycle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2" i="5"/>
  <c r="B9" i="5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4" i="3"/>
</calcChain>
</file>

<file path=xl/sharedStrings.xml><?xml version="1.0" encoding="utf-8"?>
<sst xmlns="http://schemas.openxmlformats.org/spreadsheetml/2006/main" count="222" uniqueCount="148">
  <si>
    <t>Too Fast for Conditions</t>
  </si>
  <si>
    <t>Alcohol</t>
  </si>
  <si>
    <t>Distracted/Inattentive</t>
  </si>
  <si>
    <t>None</t>
  </si>
  <si>
    <t>Speed Exceeded Limit</t>
  </si>
  <si>
    <t>Improper Lane Usage/Change</t>
  </si>
  <si>
    <t>Physical Impairment</t>
  </si>
  <si>
    <t>Vehicle Defects</t>
  </si>
  <si>
    <t>Improper Turn</t>
  </si>
  <si>
    <t>Drugs</t>
  </si>
  <si>
    <t>Unknown</t>
  </si>
  <si>
    <t>Overcorrected</t>
  </si>
  <si>
    <t>Other</t>
  </si>
  <si>
    <t>Improper Backing</t>
  </si>
  <si>
    <t>Driver Fatigue/Asleep</t>
  </si>
  <si>
    <t>Violation Signal/Sign</t>
  </si>
  <si>
    <t>Following Too Close</t>
  </si>
  <si>
    <t>Wrong Side (Not Passing)</t>
  </si>
  <si>
    <t>Vision Obstructed</t>
  </si>
  <si>
    <t>Improper Passing</t>
  </si>
  <si>
    <t>Animal(s) in Roadway</t>
  </si>
  <si>
    <t>Failed to Yield</t>
  </si>
  <si>
    <t>Object/Obstruction in Roadway</t>
  </si>
  <si>
    <t>Wrong Way (One-way)</t>
  </si>
  <si>
    <t>Failed to Secure Load/Improper Loading</t>
  </si>
  <si>
    <t>Improper Start from Park</t>
  </si>
  <si>
    <t>Improperly Stopped on Roadway</t>
  </si>
  <si>
    <t>Failed to Use Lights</t>
  </si>
  <si>
    <t>Improperly Parked</t>
  </si>
  <si>
    <t>Improper Riding/Clinging to Vehicle Exterior</t>
  </si>
  <si>
    <t>Improper Signal</t>
  </si>
  <si>
    <t>Improper Towing/Pushing</t>
  </si>
  <si>
    <t>circumstance</t>
  </si>
  <si>
    <t>number of crashes</t>
  </si>
  <si>
    <t>*from datalib2</t>
  </si>
  <si>
    <t xml:space="preserve">U </t>
  </si>
  <si>
    <t>NULL</t>
  </si>
  <si>
    <t>cir1</t>
  </si>
  <si>
    <t>cir2</t>
  </si>
  <si>
    <t>cir3</t>
  </si>
  <si>
    <t>cir4</t>
  </si>
  <si>
    <t>cir5</t>
  </si>
  <si>
    <t>total</t>
  </si>
  <si>
    <t>try to come up with a table like this from bombadil</t>
  </si>
  <si>
    <t>cir</t>
  </si>
  <si>
    <t>no of crashes</t>
  </si>
  <si>
    <t>4 speed</t>
  </si>
  <si>
    <t>18 alcohol</t>
  </si>
  <si>
    <t>4 SpeedExceededLimit</t>
  </si>
  <si>
    <t>18 Alcohol</t>
  </si>
  <si>
    <t>13 ImproperLaneUsage/Change</t>
  </si>
  <si>
    <t>*selected individually from 610person_fatal</t>
  </si>
  <si>
    <t>*from bombadil circumstances_fatal</t>
  </si>
  <si>
    <t>select individually from bombadil</t>
  </si>
  <si>
    <t>device</t>
  </si>
  <si>
    <t>2 no safety device used</t>
  </si>
  <si>
    <t>5 shoulder and lap belt</t>
  </si>
  <si>
    <t>1 vehicle not equipped with seat belt</t>
  </si>
  <si>
    <t>7 helmet used</t>
  </si>
  <si>
    <t>8 helmet not used</t>
  </si>
  <si>
    <t>13 other helmet</t>
  </si>
  <si>
    <t>19 Drugs</t>
  </si>
  <si>
    <t>20 PhysicalImpairment</t>
  </si>
  <si>
    <t>5 TooFastforConditions</t>
  </si>
  <si>
    <t>28 Overcorrected</t>
  </si>
  <si>
    <t>1 VehicleDefects</t>
  </si>
  <si>
    <t>7 ViolationSignal/Sign</t>
  </si>
  <si>
    <t>6 ImproperPassing</t>
  </si>
  <si>
    <t>no of fatalities</t>
  </si>
  <si>
    <t>safetydevice cd</t>
  </si>
  <si>
    <t>ImproperLaneUsage/Change</t>
  </si>
  <si>
    <t>SpeedExceededLimit</t>
  </si>
  <si>
    <t>FailedtoYield</t>
  </si>
  <si>
    <t>TooFastforConditions</t>
  </si>
  <si>
    <t>WrongWay(One-way)</t>
  </si>
  <si>
    <t>FollowingTooClose</t>
  </si>
  <si>
    <t>ImproperlyStoppedonRoadway</t>
  </si>
  <si>
    <t>VehicleDefects</t>
  </si>
  <si>
    <t>WrongSide(NotPassing)</t>
  </si>
  <si>
    <t>FailedtoUseLights</t>
  </si>
  <si>
    <t>SELECT count(DISTINCT IMAGENO), circumstances</t>
  </si>
  <si>
    <t>FROM fatal05_15</t>
  </si>
  <si>
    <t>WHERE CrashType = "motorvehicleintransport"</t>
  </si>
  <si>
    <t>GROUP BY 2</t>
  </si>
  <si>
    <t>ORDER BY 1 DESC</t>
  </si>
  <si>
    <t>datalib2.crash</t>
  </si>
  <si>
    <t>fatal_mv_cir</t>
  </si>
  <si>
    <t>ImproperPassing</t>
  </si>
  <si>
    <t>ViolationSignal/Sign</t>
  </si>
  <si>
    <t>datalib2</t>
  </si>
  <si>
    <t>fatal_cir</t>
  </si>
  <si>
    <t>PhysicalImpairment</t>
  </si>
  <si>
    <t>*from bombadil</t>
  </si>
  <si>
    <t>WHERE CrashType = "FixedObject"</t>
  </si>
  <si>
    <t>bombadil</t>
  </si>
  <si>
    <t>fatal_safetydevice</t>
  </si>
  <si>
    <t>SELECT SafetyDeviceCd1, count(*)</t>
  </si>
  <si>
    <t>FROM 610person_fatal</t>
  </si>
  <si>
    <t>GROUP BY 1</t>
  </si>
  <si>
    <t>ORDER BY 2 DESC</t>
  </si>
  <si>
    <t>WHERE PersonInvolvementCode=1</t>
  </si>
  <si>
    <t>fatal_safetydevice_driver</t>
  </si>
  <si>
    <t xml:space="preserve">SELECT ContribCircCd,count(DISTINCT circumstances_fatal.crashid) </t>
  </si>
  <si>
    <t>from circumstances_fatal</t>
  </si>
  <si>
    <t>INNER JOIN 610crash</t>
  </si>
  <si>
    <t>ON 610crash.crashid = circumstances_fatal.crashid</t>
  </si>
  <si>
    <t>WHERE 610crash.crashtype="03"</t>
  </si>
  <si>
    <t>look into motorcycle in particular</t>
  </si>
  <si>
    <t xml:space="preserve">SELECT ContribCircCd,count(DISTINCT crashid) </t>
  </si>
  <si>
    <t>fatal_cir_no_of_crashes</t>
  </si>
  <si>
    <t>##fatal_crashtype=3_alcohol</t>
  </si>
  <si>
    <t>SELECT count(distinct 610crash.crashid)</t>
  </si>
  <si>
    <t>FROM 610crash,610person_fatal</t>
  </si>
  <si>
    <t>WHERE 610crash.Crashid=610person_fatal.crashid</t>
  </si>
  <si>
    <t>AND Crashtype = "03"</t>
  </si>
  <si>
    <t xml:space="preserve">AND (ContribCircCd1 = "18"OR </t>
  </si>
  <si>
    <t xml:space="preserve">ContribCircCd2 = "18"OR </t>
  </si>
  <si>
    <t xml:space="preserve">ContribCircCd3 = "18"OR </t>
  </si>
  <si>
    <t xml:space="preserve">ContribCircCd4 = "18"OR </t>
  </si>
  <si>
    <t>ContribCircCd5 = "18"OR</t>
  </si>
  <si>
    <t>ContribCircCd6 = "18"OR</t>
  </si>
  <si>
    <t>ContribCircCd7 = "18"OR</t>
  </si>
  <si>
    <t>ContribCircCd8 = "18"OR</t>
  </si>
  <si>
    <t>ContribCircCd9 = "18"OR</t>
  </si>
  <si>
    <t>ContribCircCd10 = "18"OR</t>
  </si>
  <si>
    <t>ContribCircCd11 = "18"OR</t>
  </si>
  <si>
    <t>ContribCircCd12 = "18")</t>
  </si>
  <si>
    <t>##fatal_fixedobject_cir</t>
  </si>
  <si>
    <t>13 improper lane usage/change</t>
  </si>
  <si>
    <t>SELECT 610person_fatal.SafetyDeviceCd1, count(610vehicle.CrashId)</t>
  </si>
  <si>
    <t>FROM 610person_fatal, 610vehicle</t>
  </si>
  <si>
    <t>WHERE 610person_fatal.crashid = 610vehicle.CrashId</t>
  </si>
  <si>
    <t>AND 610person_fatal.PersonInvolvementCode= "1"</t>
  </si>
  <si>
    <t>AND 610vehicle.VehicleBodyTypeCd IN ("10", "12")</t>
  </si>
  <si>
    <t xml:space="preserve">ORDER BY 2 DESC </t>
  </si>
  <si>
    <t>SafetyDeviceCd1</t>
  </si>
  <si>
    <t>17 Failed to Yield</t>
  </si>
  <si>
    <t>22 None</t>
  </si>
  <si>
    <t>20 Physical impairment</t>
  </si>
  <si>
    <t>5 Too fast for conditions</t>
  </si>
  <si>
    <t>14 wrong side (one-way)</t>
  </si>
  <si>
    <t>21 Distracted/Inattentative</t>
  </si>
  <si>
    <t>9 Following too close</t>
  </si>
  <si>
    <t>U Uknown</t>
  </si>
  <si>
    <t>1 Vehicle Defects</t>
  </si>
  <si>
    <t>26 failed to yield</t>
  </si>
  <si>
    <t>3 Improperly Stopped On Roadway</t>
  </si>
  <si>
    <t>issue: need to take out motorcycles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</si>
</sst>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79221347332"/>
          <c:y val="0.0833333333333333"/>
          <c:w val="0.734156605424322"/>
          <c:h val="0.7669138232720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fatal_cir!$A$2:$A$17</c:f>
              <c:strCache>
                <c:ptCount val="16"/>
                <c:pt idx="0">
                  <c:v>18 alcohol</c:v>
                </c:pt>
                <c:pt idx="1">
                  <c:v>4 speed</c:v>
                </c:pt>
                <c:pt idx="2">
                  <c:v>13 improper lane usage/change</c:v>
                </c:pt>
                <c:pt idx="3">
                  <c:v>17 Failed to Yield</c:v>
                </c:pt>
                <c:pt idx="4">
                  <c:v>22 None</c:v>
                </c:pt>
                <c:pt idx="5">
                  <c:v>19 Drugs</c:v>
                </c:pt>
                <c:pt idx="6">
                  <c:v>20 Physical impairment</c:v>
                </c:pt>
                <c:pt idx="7">
                  <c:v>5 Too fast for conditions</c:v>
                </c:pt>
                <c:pt idx="8">
                  <c:v>14 wrong side (one-way)</c:v>
                </c:pt>
                <c:pt idx="9">
                  <c:v>28 Overcorrected</c:v>
                </c:pt>
                <c:pt idx="10">
                  <c:v>21 Distracted/Inattentative</c:v>
                </c:pt>
                <c:pt idx="11">
                  <c:v>9 Following too close</c:v>
                </c:pt>
                <c:pt idx="12">
                  <c:v>U Uknown</c:v>
                </c:pt>
                <c:pt idx="13">
                  <c:v>1 Vehicle Defects</c:v>
                </c:pt>
                <c:pt idx="14">
                  <c:v>26 failed to yield</c:v>
                </c:pt>
                <c:pt idx="15">
                  <c:v>3 Improperly Stopped On Roadway</c:v>
                </c:pt>
              </c:strCache>
            </c:strRef>
          </c:cat>
          <c:val>
            <c:numRef>
              <c:f>fatal_cir!$B$2:$B$17</c:f>
              <c:numCache>
                <c:formatCode>General</c:formatCode>
                <c:ptCount val="16"/>
                <c:pt idx="0">
                  <c:v>24.0</c:v>
                </c:pt>
                <c:pt idx="1">
                  <c:v>24.0</c:v>
                </c:pt>
                <c:pt idx="2">
                  <c:v>19.0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5.0</c:v>
                </c:pt>
                <c:pt idx="7">
                  <c:v>5.0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379320"/>
        <c:axId val="-2120607592"/>
      </c:barChart>
      <c:catAx>
        <c:axId val="-212037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607592"/>
        <c:crosses val="autoZero"/>
        <c:auto val="1"/>
        <c:lblAlgn val="ctr"/>
        <c:lblOffset val="100"/>
        <c:noMultiLvlLbl val="0"/>
      </c:catAx>
      <c:valAx>
        <c:axId val="-212060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7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27209098863"/>
          <c:y val="0.0833333333333333"/>
          <c:w val="0.673715223097113"/>
          <c:h val="0.45757290755322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fatal_cir!$A$28:$A$33</c:f>
              <c:strCache>
                <c:ptCount val="6"/>
                <c:pt idx="0">
                  <c:v>SpeedExceededLimit</c:v>
                </c:pt>
                <c:pt idx="1">
                  <c:v>Alcohol</c:v>
                </c:pt>
                <c:pt idx="2">
                  <c:v>None</c:v>
                </c:pt>
                <c:pt idx="3">
                  <c:v>ImproperLaneUsage/Change</c:v>
                </c:pt>
                <c:pt idx="4">
                  <c:v>Drugs</c:v>
                </c:pt>
                <c:pt idx="5">
                  <c:v>FailedtoYield</c:v>
                </c:pt>
              </c:strCache>
            </c:strRef>
          </c:cat>
          <c:val>
            <c:numRef>
              <c:f>fatal_cir!$B$28:$B$33</c:f>
              <c:numCache>
                <c:formatCode>General</c:formatCode>
                <c:ptCount val="6"/>
                <c:pt idx="0">
                  <c:v>37.0</c:v>
                </c:pt>
                <c:pt idx="1">
                  <c:v>36.0</c:v>
                </c:pt>
                <c:pt idx="2">
                  <c:v>28.0</c:v>
                </c:pt>
                <c:pt idx="3">
                  <c:v>25.0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161048"/>
        <c:axId val="-2120594040"/>
      </c:barChart>
      <c:catAx>
        <c:axId val="-212116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94040"/>
        <c:crosses val="autoZero"/>
        <c:auto val="1"/>
        <c:lblAlgn val="ctr"/>
        <c:lblOffset val="100"/>
        <c:noMultiLvlLbl val="0"/>
      </c:catAx>
      <c:valAx>
        <c:axId val="-212059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6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13390603352"/>
          <c:y val="0.0548780487804878"/>
          <c:w val="0.770905330761219"/>
          <c:h val="0.61606539274054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fatal_fixed_object!$G$2:$G$12</c:f>
              <c:strCache>
                <c:ptCount val="11"/>
                <c:pt idx="0">
                  <c:v>4 SpeedExceededLimit</c:v>
                </c:pt>
                <c:pt idx="1">
                  <c:v>18 Alcohol</c:v>
                </c:pt>
                <c:pt idx="2">
                  <c:v>13 ImproperLaneUsage/Change</c:v>
                </c:pt>
                <c:pt idx="3">
                  <c:v>19 Drugs</c:v>
                </c:pt>
                <c:pt idx="4">
                  <c:v>20 PhysicalImpairment</c:v>
                </c:pt>
                <c:pt idx="5">
                  <c:v>5 TooFastforConditions</c:v>
                </c:pt>
                <c:pt idx="6">
                  <c:v>28 Overcorrected</c:v>
                </c:pt>
                <c:pt idx="7">
                  <c:v>1 VehicleDefects</c:v>
                </c:pt>
                <c:pt idx="8">
                  <c:v>7 ViolationSignal/Sign</c:v>
                </c:pt>
                <c:pt idx="9">
                  <c:v>6 ImproperPassing</c:v>
                </c:pt>
                <c:pt idx="10">
                  <c:v>None</c:v>
                </c:pt>
              </c:strCache>
            </c:strRef>
          </c:cat>
          <c:val>
            <c:numRef>
              <c:f>fatal_fixed_object!$H$2:$H$12</c:f>
              <c:numCache>
                <c:formatCode>General</c:formatCode>
                <c:ptCount val="11"/>
                <c:pt idx="0">
                  <c:v>27.0</c:v>
                </c:pt>
                <c:pt idx="1">
                  <c:v>22.0</c:v>
                </c:pt>
                <c:pt idx="2">
                  <c:v>17.0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657064"/>
        <c:axId val="2104533640"/>
      </c:barChart>
      <c:catAx>
        <c:axId val="-21256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33640"/>
        <c:crosses val="autoZero"/>
        <c:auto val="1"/>
        <c:lblAlgn val="ctr"/>
        <c:lblOffset val="100"/>
        <c:noMultiLvlLbl val="0"/>
      </c:catAx>
      <c:valAx>
        <c:axId val="210453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5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fatal_fixed_object!$D$2:$D$10</c:f>
              <c:strCache>
                <c:ptCount val="8"/>
                <c:pt idx="0">
                  <c:v>4 SpeedExceededLimit</c:v>
                </c:pt>
                <c:pt idx="1">
                  <c:v>18 Alcohol</c:v>
                </c:pt>
                <c:pt idx="2">
                  <c:v>13 ImproperLaneUsage/Change</c:v>
                </c:pt>
                <c:pt idx="3">
                  <c:v>19 Drugs</c:v>
                </c:pt>
                <c:pt idx="4">
                  <c:v>20 PhysicalImpairment</c:v>
                </c:pt>
                <c:pt idx="5">
                  <c:v>5 TooFastforConditions</c:v>
                </c:pt>
                <c:pt idx="6">
                  <c:v>28 Overcorrected</c:v>
                </c:pt>
                <c:pt idx="7">
                  <c:v>1 VehicleDefects</c:v>
                </c:pt>
              </c:strCache>
            </c:strRef>
          </c:cat>
          <c:val>
            <c:numRef>
              <c:f>fatal_fixed_object!$E$2:$E$10</c:f>
              <c:numCache>
                <c:formatCode>General</c:formatCode>
                <c:ptCount val="9"/>
                <c:pt idx="0">
                  <c:v>22.0</c:v>
                </c:pt>
                <c:pt idx="1">
                  <c:v>16.0</c:v>
                </c:pt>
                <c:pt idx="2">
                  <c:v>15.0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750120"/>
        <c:axId val="2105422520"/>
      </c:barChart>
      <c:catAx>
        <c:axId val="-211875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422520"/>
        <c:crosses val="autoZero"/>
        <c:auto val="1"/>
        <c:lblAlgn val="ctr"/>
        <c:lblOffset val="100"/>
        <c:noMultiLvlLbl val="0"/>
      </c:catAx>
      <c:valAx>
        <c:axId val="21054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75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fatal_safetydevice!$B$1</c:f>
              <c:strCache>
                <c:ptCount val="1"/>
                <c:pt idx="0">
                  <c:v>no of fatalities</c:v>
                </c:pt>
              </c:strCache>
            </c:strRef>
          </c:tx>
          <c:cat>
            <c:strRef>
              <c:f>fatal_safetydevice!$A$2:$A$8</c:f>
              <c:strCache>
                <c:ptCount val="7"/>
                <c:pt idx="0">
                  <c:v>2 no safety device used</c:v>
                </c:pt>
                <c:pt idx="1">
                  <c:v>5 shoulder and lap belt</c:v>
                </c:pt>
                <c:pt idx="2">
                  <c:v>1 vehicle not equipped with seat belt</c:v>
                </c:pt>
                <c:pt idx="3">
                  <c:v>7 helmet used</c:v>
                </c:pt>
                <c:pt idx="4">
                  <c:v>U </c:v>
                </c:pt>
                <c:pt idx="5">
                  <c:v>8 helmet not used</c:v>
                </c:pt>
                <c:pt idx="6">
                  <c:v>13 other helmet</c:v>
                </c:pt>
              </c:strCache>
            </c:strRef>
          </c:cat>
          <c:val>
            <c:numRef>
              <c:f>fatal_safetydevice!$B$2:$B$8</c:f>
              <c:numCache>
                <c:formatCode>General</c:formatCode>
                <c:ptCount val="7"/>
                <c:pt idx="0">
                  <c:v>36.0</c:v>
                </c:pt>
                <c:pt idx="1">
                  <c:v>20.0</c:v>
                </c:pt>
                <c:pt idx="2">
                  <c:v>11.0</c:v>
                </c:pt>
                <c:pt idx="3">
                  <c:v>7.0</c:v>
                </c:pt>
                <c:pt idx="4">
                  <c:v>6.0</c:v>
                </c:pt>
                <c:pt idx="5">
                  <c:v>4.0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fatal_safetydevice_driver!$B$1</c:f>
              <c:strCache>
                <c:ptCount val="1"/>
                <c:pt idx="0">
                  <c:v>no of fatalities</c:v>
                </c:pt>
              </c:strCache>
            </c:strRef>
          </c:tx>
          <c:cat>
            <c:strRef>
              <c:f>fatal_safetydevice_driver!$A$2:$A$8</c:f>
              <c:strCache>
                <c:ptCount val="7"/>
                <c:pt idx="0">
                  <c:v>2 no safety device used</c:v>
                </c:pt>
                <c:pt idx="1">
                  <c:v>5 shoulder and lap belt</c:v>
                </c:pt>
                <c:pt idx="2">
                  <c:v>7 helmet used</c:v>
                </c:pt>
                <c:pt idx="3">
                  <c:v>U </c:v>
                </c:pt>
                <c:pt idx="4">
                  <c:v>8 helmet not used</c:v>
                </c:pt>
                <c:pt idx="5">
                  <c:v>1 vehicle not equipped with seat belt</c:v>
                </c:pt>
                <c:pt idx="6">
                  <c:v>13 other helmet</c:v>
                </c:pt>
              </c:strCache>
            </c:strRef>
          </c:cat>
          <c:val>
            <c:numRef>
              <c:f>fatal_safetydevice_driver!$B$2:$B$8</c:f>
              <c:numCache>
                <c:formatCode>General</c:formatCode>
                <c:ptCount val="7"/>
                <c:pt idx="0">
                  <c:v>26.0</c:v>
                </c:pt>
                <c:pt idx="1">
                  <c:v>17.0</c:v>
                </c:pt>
                <c:pt idx="2">
                  <c:v>7.0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152400</xdr:rowOff>
    </xdr:from>
    <xdr:to>
      <xdr:col>7</xdr:col>
      <xdr:colOff>647700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127000</xdr:colOff>
      <xdr:row>28</xdr:row>
      <xdr:rowOff>44450</xdr:rowOff>
    </xdr:from>
    <xdr:to>
      <xdr:col>7</xdr:col>
      <xdr:colOff>571500</xdr:colOff>
      <xdr:row>42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21</xdr:row>
      <xdr:rowOff>88900</xdr:rowOff>
    </xdr:from>
    <xdr:to>
      <xdr:col>10</xdr:col>
      <xdr:colOff>770467</xdr:colOff>
      <xdr:row>36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292100</xdr:colOff>
      <xdr:row>21</xdr:row>
      <xdr:rowOff>133350</xdr:rowOff>
    </xdr:from>
    <xdr:to>
      <xdr:col>6</xdr:col>
      <xdr:colOff>317500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5</xdr:col>
      <xdr:colOff>444500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4</xdr:row>
      <xdr:rowOff>158750</xdr:rowOff>
    </xdr:from>
    <xdr:to>
      <xdr:col>9</xdr:col>
      <xdr:colOff>736600</xdr:colOff>
      <xdr:row>19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" workbookViewId="0">
      <selection activeCell="E21" sqref="E21"/>
    </sheetView>
  </sheetViews>
  <sheetFormatPr baseColWidth="10" defaultRowHeight="15" x14ac:dyDescent="0"/>
  <cols>
    <col min="1" max="1" width="26.6640625" bestFit="1" customWidth="1"/>
    <col min="2" max="2" width="12" bestFit="1" customWidth="1"/>
  </cols>
  <sheetData>
    <row r="1" spans="1:2">
      <c r="A1" t="s">
        <v>44</v>
      </c>
      <c r="B1" t="s">
        <v>45</v>
      </c>
    </row>
    <row r="2" spans="1:2">
      <c r="A2" t="s">
        <v>47</v>
      </c>
      <c r="B2">
        <v>24</v>
      </c>
    </row>
    <row r="3" spans="1:2">
      <c r="A3" t="s">
        <v>46</v>
      </c>
      <c r="B3">
        <v>24</v>
      </c>
    </row>
    <row r="4" spans="1:2">
      <c r="A4" t="s">
        <v>128</v>
      </c>
      <c r="B4">
        <v>19</v>
      </c>
    </row>
    <row r="5" spans="1:2">
      <c r="A5" t="s">
        <v>136</v>
      </c>
      <c r="B5">
        <v>8</v>
      </c>
    </row>
    <row r="6" spans="1:2">
      <c r="A6" t="s">
        <v>137</v>
      </c>
      <c r="B6">
        <v>8</v>
      </c>
    </row>
    <row r="7" spans="1:2">
      <c r="A7" t="s">
        <v>61</v>
      </c>
      <c r="B7">
        <v>7</v>
      </c>
    </row>
    <row r="8" spans="1:2">
      <c r="A8" t="s">
        <v>138</v>
      </c>
      <c r="B8">
        <v>5</v>
      </c>
    </row>
    <row r="9" spans="1:2">
      <c r="A9" t="s">
        <v>139</v>
      </c>
      <c r="B9">
        <v>5</v>
      </c>
    </row>
    <row r="10" spans="1:2">
      <c r="A10" t="s">
        <v>140</v>
      </c>
      <c r="B10">
        <v>3</v>
      </c>
    </row>
    <row r="11" spans="1:2">
      <c r="A11" t="s">
        <v>64</v>
      </c>
      <c r="B11">
        <v>3</v>
      </c>
    </row>
    <row r="12" spans="1:2">
      <c r="A12" t="s">
        <v>141</v>
      </c>
      <c r="B12">
        <v>3</v>
      </c>
    </row>
    <row r="13" spans="1:2">
      <c r="A13" t="s">
        <v>142</v>
      </c>
      <c r="B13">
        <v>2</v>
      </c>
    </row>
    <row r="14" spans="1:2">
      <c r="A14" t="s">
        <v>143</v>
      </c>
      <c r="B14">
        <v>2</v>
      </c>
    </row>
    <row r="15" spans="1:2">
      <c r="A15" t="s">
        <v>144</v>
      </c>
      <c r="B15">
        <v>2</v>
      </c>
    </row>
    <row r="16" spans="1:2">
      <c r="A16" t="s">
        <v>145</v>
      </c>
      <c r="B16">
        <v>2</v>
      </c>
    </row>
    <row r="17" spans="1:2">
      <c r="A17" t="s">
        <v>146</v>
      </c>
      <c r="B17">
        <v>1</v>
      </c>
    </row>
    <row r="21" spans="1:2">
      <c r="A21" t="s">
        <v>92</v>
      </c>
    </row>
    <row r="22" spans="1:2">
      <c r="A22" t="s">
        <v>109</v>
      </c>
    </row>
    <row r="23" spans="1:2">
      <c r="A23" t="s">
        <v>108</v>
      </c>
    </row>
    <row r="24" spans="1:2">
      <c r="A24" t="s">
        <v>103</v>
      </c>
    </row>
    <row r="25" spans="1:2">
      <c r="A25" t="s">
        <v>98</v>
      </c>
    </row>
    <row r="26" spans="1:2">
      <c r="A26" t="s">
        <v>99</v>
      </c>
    </row>
    <row r="28" spans="1:2">
      <c r="A28" t="s">
        <v>71</v>
      </c>
      <c r="B28">
        <v>37</v>
      </c>
    </row>
    <row r="29" spans="1:2">
      <c r="A29" t="s">
        <v>1</v>
      </c>
      <c r="B29">
        <v>36</v>
      </c>
    </row>
    <row r="30" spans="1:2">
      <c r="A30" t="s">
        <v>3</v>
      </c>
      <c r="B30">
        <v>28</v>
      </c>
    </row>
    <row r="31" spans="1:2">
      <c r="A31" t="s">
        <v>70</v>
      </c>
      <c r="B31">
        <v>25</v>
      </c>
    </row>
    <row r="32" spans="1:2">
      <c r="A32" t="s">
        <v>9</v>
      </c>
      <c r="B32">
        <v>12</v>
      </c>
    </row>
    <row r="33" spans="1:2">
      <c r="A33" t="s">
        <v>72</v>
      </c>
      <c r="B33">
        <v>11</v>
      </c>
    </row>
    <row r="34" spans="1:2">
      <c r="A34" t="s">
        <v>73</v>
      </c>
      <c r="B34">
        <v>7</v>
      </c>
    </row>
    <row r="35" spans="1:2">
      <c r="A35" t="s">
        <v>2</v>
      </c>
      <c r="B35">
        <v>7</v>
      </c>
    </row>
    <row r="36" spans="1:2">
      <c r="A36" t="s">
        <v>91</v>
      </c>
      <c r="B36">
        <v>6</v>
      </c>
    </row>
    <row r="37" spans="1:2">
      <c r="A37" t="s">
        <v>11</v>
      </c>
      <c r="B37">
        <v>5</v>
      </c>
    </row>
    <row r="38" spans="1:2">
      <c r="A38" t="s">
        <v>74</v>
      </c>
      <c r="B38">
        <v>3</v>
      </c>
    </row>
    <row r="39" spans="1:2">
      <c r="A39" t="s">
        <v>10</v>
      </c>
      <c r="B39">
        <v>2</v>
      </c>
    </row>
    <row r="40" spans="1:2">
      <c r="A40" t="s">
        <v>77</v>
      </c>
      <c r="B40">
        <v>2</v>
      </c>
    </row>
    <row r="41" spans="1:2">
      <c r="A41" t="s">
        <v>79</v>
      </c>
      <c r="B41">
        <v>2</v>
      </c>
    </row>
    <row r="42" spans="1:2">
      <c r="A42" t="s">
        <v>75</v>
      </c>
      <c r="B42">
        <v>2</v>
      </c>
    </row>
    <row r="43" spans="1:2">
      <c r="A43" t="s">
        <v>76</v>
      </c>
      <c r="B43">
        <v>1</v>
      </c>
    </row>
    <row r="44" spans="1:2">
      <c r="A44" t="s">
        <v>87</v>
      </c>
      <c r="B44">
        <v>1</v>
      </c>
    </row>
    <row r="45" spans="1:2">
      <c r="A45" t="s">
        <v>88</v>
      </c>
      <c r="B45">
        <v>1</v>
      </c>
    </row>
    <row r="46" spans="1:2">
      <c r="A46" t="s">
        <v>78</v>
      </c>
      <c r="B46">
        <v>1</v>
      </c>
    </row>
    <row r="48" spans="1:2">
      <c r="A48" t="s">
        <v>89</v>
      </c>
    </row>
    <row r="49" spans="1:1">
      <c r="A49" t="s">
        <v>90</v>
      </c>
    </row>
    <row r="50" spans="1:1">
      <c r="A50" t="s">
        <v>80</v>
      </c>
    </row>
    <row r="51" spans="1:1">
      <c r="A51" t="s">
        <v>81</v>
      </c>
    </row>
    <row r="52" spans="1:1">
      <c r="A52" t="s">
        <v>83</v>
      </c>
    </row>
    <row r="53" spans="1:1">
      <c r="A53" t="s">
        <v>84</v>
      </c>
    </row>
  </sheetData>
  <sortState ref="A1:B17">
    <sortCondition ref="A1:A1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6" sqref="A6"/>
    </sheetView>
  </sheetViews>
  <sheetFormatPr baseColWidth="10" defaultRowHeight="15" x14ac:dyDescent="0"/>
  <cols>
    <col min="1" max="1" width="37" bestFit="1" customWidth="1"/>
  </cols>
  <sheetData>
    <row r="1" spans="1:4">
      <c r="A1" t="s">
        <v>32</v>
      </c>
      <c r="B1" t="s">
        <v>33</v>
      </c>
      <c r="D1" t="s">
        <v>53</v>
      </c>
    </row>
    <row r="2" spans="1:4">
      <c r="A2" t="s">
        <v>0</v>
      </c>
      <c r="B2">
        <v>669</v>
      </c>
    </row>
    <row r="3" spans="1:4">
      <c r="A3" t="s">
        <v>1</v>
      </c>
      <c r="B3">
        <v>645</v>
      </c>
      <c r="D3">
        <v>644</v>
      </c>
    </row>
    <row r="4" spans="1:4">
      <c r="A4" t="s">
        <v>2</v>
      </c>
      <c r="B4">
        <v>632</v>
      </c>
    </row>
    <row r="5" spans="1:4">
      <c r="A5" t="s">
        <v>3</v>
      </c>
      <c r="B5">
        <v>532</v>
      </c>
    </row>
    <row r="6" spans="1:4">
      <c r="A6" t="s">
        <v>4</v>
      </c>
      <c r="B6">
        <v>292</v>
      </c>
    </row>
    <row r="7" spans="1:4">
      <c r="A7" t="s">
        <v>5</v>
      </c>
      <c r="B7">
        <v>269</v>
      </c>
    </row>
    <row r="8" spans="1:4">
      <c r="A8" t="s">
        <v>6</v>
      </c>
      <c r="B8">
        <v>138</v>
      </c>
    </row>
    <row r="9" spans="1:4">
      <c r="A9" t="s">
        <v>7</v>
      </c>
      <c r="B9">
        <v>112</v>
      </c>
    </row>
    <row r="10" spans="1:4">
      <c r="A10" t="s">
        <v>8</v>
      </c>
      <c r="B10">
        <v>109</v>
      </c>
    </row>
    <row r="11" spans="1:4">
      <c r="A11" t="s">
        <v>9</v>
      </c>
      <c r="B11">
        <v>98</v>
      </c>
    </row>
    <row r="12" spans="1:4">
      <c r="A12" t="s">
        <v>10</v>
      </c>
      <c r="B12">
        <v>98</v>
      </c>
    </row>
    <row r="13" spans="1:4">
      <c r="A13" t="s">
        <v>11</v>
      </c>
      <c r="B13">
        <v>81</v>
      </c>
    </row>
    <row r="14" spans="1:4">
      <c r="A14" t="s">
        <v>12</v>
      </c>
      <c r="B14">
        <v>76</v>
      </c>
    </row>
    <row r="15" spans="1:4">
      <c r="A15" t="s">
        <v>13</v>
      </c>
      <c r="B15">
        <v>43</v>
      </c>
    </row>
    <row r="16" spans="1:4">
      <c r="A16" t="s">
        <v>14</v>
      </c>
      <c r="B16">
        <v>42</v>
      </c>
    </row>
    <row r="17" spans="1:2">
      <c r="A17" t="s">
        <v>15</v>
      </c>
      <c r="B17">
        <v>28</v>
      </c>
    </row>
    <row r="18" spans="1:2">
      <c r="A18" t="s">
        <v>16</v>
      </c>
      <c r="B18">
        <v>26</v>
      </c>
    </row>
    <row r="19" spans="1:2">
      <c r="A19" t="s">
        <v>17</v>
      </c>
      <c r="B19">
        <v>25</v>
      </c>
    </row>
    <row r="20" spans="1:2">
      <c r="A20" t="s">
        <v>18</v>
      </c>
      <c r="B20">
        <v>18</v>
      </c>
    </row>
    <row r="21" spans="1:2">
      <c r="A21" t="s">
        <v>19</v>
      </c>
      <c r="B21">
        <v>17</v>
      </c>
    </row>
    <row r="22" spans="1:2">
      <c r="A22" t="s">
        <v>20</v>
      </c>
      <c r="B22">
        <v>15</v>
      </c>
    </row>
    <row r="23" spans="1:2">
      <c r="A23" t="s">
        <v>21</v>
      </c>
      <c r="B23">
        <v>14</v>
      </c>
    </row>
    <row r="24" spans="1:2">
      <c r="A24" t="s">
        <v>22</v>
      </c>
      <c r="B24">
        <v>7</v>
      </c>
    </row>
    <row r="25" spans="1:2">
      <c r="A25" t="s">
        <v>23</v>
      </c>
      <c r="B25">
        <v>5</v>
      </c>
    </row>
    <row r="26" spans="1:2">
      <c r="A26" t="s">
        <v>24</v>
      </c>
      <c r="B26">
        <v>3</v>
      </c>
    </row>
    <row r="27" spans="1:2">
      <c r="A27" t="s">
        <v>25</v>
      </c>
      <c r="B27">
        <v>3</v>
      </c>
    </row>
    <row r="28" spans="1:2">
      <c r="A28" t="s">
        <v>26</v>
      </c>
      <c r="B28">
        <v>2</v>
      </c>
    </row>
    <row r="29" spans="1:2">
      <c r="A29" t="s">
        <v>27</v>
      </c>
      <c r="B29">
        <v>2</v>
      </c>
    </row>
    <row r="30" spans="1:2">
      <c r="A30" t="s">
        <v>28</v>
      </c>
      <c r="B30">
        <v>1</v>
      </c>
    </row>
    <row r="31" spans="1:2">
      <c r="A31" t="s">
        <v>29</v>
      </c>
      <c r="B31">
        <v>1</v>
      </c>
    </row>
    <row r="32" spans="1:2">
      <c r="A32" t="s">
        <v>30</v>
      </c>
      <c r="B32">
        <v>1</v>
      </c>
    </row>
    <row r="33" spans="1:2">
      <c r="A33" t="s">
        <v>31</v>
      </c>
      <c r="B33">
        <v>1</v>
      </c>
    </row>
    <row r="35" spans="1:2">
      <c r="A35" t="s">
        <v>34</v>
      </c>
    </row>
    <row r="36" spans="1:2">
      <c r="A36" t="s"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" sqref="D2:E9"/>
    </sheetView>
  </sheetViews>
  <sheetFormatPr baseColWidth="10" defaultRowHeight="15" x14ac:dyDescent="0"/>
  <cols>
    <col min="1" max="1" width="37" bestFit="1" customWidth="1"/>
    <col min="4" max="4" width="49.5" customWidth="1"/>
    <col min="7" max="7" width="24.5" bestFit="1" customWidth="1"/>
  </cols>
  <sheetData>
    <row r="1" spans="1:8">
      <c r="D1" t="s">
        <v>44</v>
      </c>
      <c r="E1" t="s">
        <v>45</v>
      </c>
      <c r="G1" t="s">
        <v>44</v>
      </c>
      <c r="H1" t="s">
        <v>45</v>
      </c>
    </row>
    <row r="2" spans="1:8">
      <c r="A2" t="s">
        <v>48</v>
      </c>
      <c r="B2">
        <v>22</v>
      </c>
      <c r="D2" t="s">
        <v>48</v>
      </c>
      <c r="E2">
        <v>22</v>
      </c>
      <c r="G2" t="s">
        <v>48</v>
      </c>
      <c r="H2">
        <v>27</v>
      </c>
    </row>
    <row r="3" spans="1:8">
      <c r="A3" t="s">
        <v>49</v>
      </c>
      <c r="B3">
        <v>16</v>
      </c>
      <c r="D3" t="s">
        <v>49</v>
      </c>
      <c r="E3">
        <v>16</v>
      </c>
      <c r="G3" t="s">
        <v>49</v>
      </c>
      <c r="H3">
        <v>22</v>
      </c>
    </row>
    <row r="4" spans="1:8">
      <c r="A4" t="s">
        <v>50</v>
      </c>
      <c r="B4">
        <v>15</v>
      </c>
      <c r="D4" t="s">
        <v>50</v>
      </c>
      <c r="E4">
        <v>15</v>
      </c>
      <c r="G4" t="s">
        <v>50</v>
      </c>
      <c r="H4">
        <v>17</v>
      </c>
    </row>
    <row r="5" spans="1:8">
      <c r="D5" t="s">
        <v>61</v>
      </c>
      <c r="E5">
        <v>5</v>
      </c>
      <c r="G5" t="s">
        <v>61</v>
      </c>
      <c r="H5">
        <v>7</v>
      </c>
    </row>
    <row r="6" spans="1:8">
      <c r="D6" t="s">
        <v>62</v>
      </c>
      <c r="E6">
        <v>3</v>
      </c>
      <c r="G6" t="s">
        <v>62</v>
      </c>
      <c r="H6">
        <v>4</v>
      </c>
    </row>
    <row r="7" spans="1:8">
      <c r="D7" t="s">
        <v>63</v>
      </c>
      <c r="E7">
        <v>3</v>
      </c>
      <c r="G7" t="s">
        <v>63</v>
      </c>
      <c r="H7">
        <v>4</v>
      </c>
    </row>
    <row r="8" spans="1:8">
      <c r="D8" t="s">
        <v>64</v>
      </c>
      <c r="E8">
        <v>2</v>
      </c>
      <c r="G8" t="s">
        <v>64</v>
      </c>
      <c r="H8">
        <v>2</v>
      </c>
    </row>
    <row r="9" spans="1:8">
      <c r="D9" t="s">
        <v>65</v>
      </c>
      <c r="E9">
        <v>1</v>
      </c>
      <c r="G9" t="s">
        <v>65</v>
      </c>
      <c r="H9">
        <v>1</v>
      </c>
    </row>
    <row r="10" spans="1:8">
      <c r="G10" t="s">
        <v>66</v>
      </c>
      <c r="H10">
        <v>1</v>
      </c>
    </row>
    <row r="11" spans="1:8">
      <c r="G11" t="s">
        <v>67</v>
      </c>
      <c r="H11">
        <v>1</v>
      </c>
    </row>
    <row r="12" spans="1:8">
      <c r="A12" t="s">
        <v>51</v>
      </c>
      <c r="D12" t="s">
        <v>52</v>
      </c>
      <c r="G12" t="s">
        <v>3</v>
      </c>
      <c r="H12">
        <v>1</v>
      </c>
    </row>
    <row r="14" spans="1:8">
      <c r="A14" t="s">
        <v>110</v>
      </c>
      <c r="D14" t="s">
        <v>102</v>
      </c>
      <c r="G14" t="s">
        <v>34</v>
      </c>
    </row>
    <row r="15" spans="1:8">
      <c r="A15" t="s">
        <v>111</v>
      </c>
      <c r="D15" t="s">
        <v>103</v>
      </c>
      <c r="G15" t="s">
        <v>127</v>
      </c>
    </row>
    <row r="16" spans="1:8">
      <c r="A16" t="s">
        <v>112</v>
      </c>
      <c r="D16" t="s">
        <v>104</v>
      </c>
    </row>
    <row r="17" spans="1:7">
      <c r="A17" t="s">
        <v>113</v>
      </c>
      <c r="D17" t="s">
        <v>105</v>
      </c>
      <c r="G17" t="s">
        <v>80</v>
      </c>
    </row>
    <row r="18" spans="1:7">
      <c r="A18" t="s">
        <v>114</v>
      </c>
      <c r="D18" t="s">
        <v>106</v>
      </c>
      <c r="G18" t="s">
        <v>81</v>
      </c>
    </row>
    <row r="19" spans="1:7">
      <c r="A19" t="s">
        <v>115</v>
      </c>
      <c r="D19" t="s">
        <v>98</v>
      </c>
      <c r="G19" t="s">
        <v>93</v>
      </c>
    </row>
    <row r="20" spans="1:7">
      <c r="A20" t="s">
        <v>116</v>
      </c>
      <c r="D20" t="s">
        <v>99</v>
      </c>
      <c r="G20" t="s">
        <v>83</v>
      </c>
    </row>
    <row r="21" spans="1:7">
      <c r="A21" t="s">
        <v>117</v>
      </c>
      <c r="G21" t="s">
        <v>84</v>
      </c>
    </row>
    <row r="22" spans="1:7">
      <c r="A22" t="s">
        <v>118</v>
      </c>
    </row>
    <row r="23" spans="1:7">
      <c r="A23" t="s">
        <v>119</v>
      </c>
    </row>
    <row r="24" spans="1:7">
      <c r="A24" t="s">
        <v>120</v>
      </c>
    </row>
    <row r="25" spans="1:7">
      <c r="A25" t="s">
        <v>121</v>
      </c>
    </row>
    <row r="26" spans="1:7">
      <c r="A26" t="s">
        <v>122</v>
      </c>
    </row>
    <row r="27" spans="1:7">
      <c r="A27" t="s">
        <v>123</v>
      </c>
    </row>
    <row r="28" spans="1:7">
      <c r="A28" t="s">
        <v>124</v>
      </c>
    </row>
    <row r="29" spans="1:7">
      <c r="A29" t="s">
        <v>125</v>
      </c>
    </row>
    <row r="30" spans="1:7">
      <c r="A30" t="s">
        <v>126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6" sqref="A20:A26"/>
    </sheetView>
  </sheetViews>
  <sheetFormatPr baseColWidth="10" defaultRowHeight="15" x14ac:dyDescent="0"/>
  <cols>
    <col min="1" max="1" width="42" bestFit="1" customWidth="1"/>
  </cols>
  <sheetData>
    <row r="1" spans="1:2">
      <c r="A1" t="s">
        <v>44</v>
      </c>
      <c r="B1" t="s">
        <v>45</v>
      </c>
    </row>
    <row r="2" spans="1:2">
      <c r="A2" t="s">
        <v>3</v>
      </c>
      <c r="B2">
        <v>17</v>
      </c>
    </row>
    <row r="3" spans="1:2">
      <c r="A3" t="s">
        <v>70</v>
      </c>
      <c r="B3">
        <v>6</v>
      </c>
    </row>
    <row r="4" spans="1:2">
      <c r="A4" t="s">
        <v>1</v>
      </c>
      <c r="B4">
        <v>6</v>
      </c>
    </row>
    <row r="5" spans="1:2">
      <c r="A5" t="s">
        <v>71</v>
      </c>
      <c r="B5">
        <v>5</v>
      </c>
    </row>
    <row r="6" spans="1:2">
      <c r="A6" t="s">
        <v>2</v>
      </c>
      <c r="B6">
        <v>5</v>
      </c>
    </row>
    <row r="7" spans="1:2">
      <c r="A7" t="s">
        <v>72</v>
      </c>
      <c r="B7">
        <v>5</v>
      </c>
    </row>
    <row r="8" spans="1:2">
      <c r="A8" t="s">
        <v>73</v>
      </c>
      <c r="B8">
        <v>3</v>
      </c>
    </row>
    <row r="9" spans="1:2">
      <c r="A9" t="s">
        <v>74</v>
      </c>
      <c r="B9">
        <v>3</v>
      </c>
    </row>
    <row r="10" spans="1:2">
      <c r="A10" t="s">
        <v>9</v>
      </c>
      <c r="B10">
        <v>2</v>
      </c>
    </row>
    <row r="11" spans="1:2">
      <c r="A11" t="s">
        <v>75</v>
      </c>
      <c r="B11">
        <v>2</v>
      </c>
    </row>
    <row r="12" spans="1:2">
      <c r="A12" t="s">
        <v>76</v>
      </c>
      <c r="B12">
        <v>1</v>
      </c>
    </row>
    <row r="13" spans="1:2">
      <c r="A13" t="s">
        <v>11</v>
      </c>
      <c r="B13">
        <v>1</v>
      </c>
    </row>
    <row r="14" spans="1:2">
      <c r="A14" t="s">
        <v>10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20" spans="1:2">
      <c r="A20" t="s">
        <v>85</v>
      </c>
    </row>
    <row r="21" spans="1:2">
      <c r="A21" t="s">
        <v>86</v>
      </c>
    </row>
    <row r="22" spans="1:2">
      <c r="A22" t="s">
        <v>80</v>
      </c>
    </row>
    <row r="23" spans="1:2">
      <c r="A23" t="s">
        <v>81</v>
      </c>
    </row>
    <row r="24" spans="1:2">
      <c r="A24" t="s">
        <v>82</v>
      </c>
    </row>
    <row r="25" spans="1:2">
      <c r="A25" t="s">
        <v>83</v>
      </c>
    </row>
    <row r="26" spans="1:2">
      <c r="A26" t="s">
        <v>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3" sqref="H3:I32"/>
    </sheetView>
  </sheetViews>
  <sheetFormatPr baseColWidth="10" defaultRowHeight="15" x14ac:dyDescent="0"/>
  <cols>
    <col min="1" max="1" width="12" bestFit="1" customWidth="1"/>
    <col min="2" max="2" width="15" bestFit="1" customWidth="1"/>
  </cols>
  <sheetData>
    <row r="1" spans="1:9">
      <c r="A1" t="s">
        <v>32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9">
      <c r="A2" t="s">
        <v>36</v>
      </c>
      <c r="B2">
        <v>3</v>
      </c>
      <c r="C2">
        <v>9</v>
      </c>
      <c r="D2">
        <v>12</v>
      </c>
      <c r="E2">
        <v>14</v>
      </c>
      <c r="F2">
        <v>15</v>
      </c>
    </row>
    <row r="3" spans="1:9">
      <c r="B3">
        <v>14</v>
      </c>
      <c r="C3">
        <v>41</v>
      </c>
      <c r="D3">
        <v>60</v>
      </c>
      <c r="E3">
        <v>67</v>
      </c>
      <c r="F3">
        <v>70</v>
      </c>
    </row>
    <row r="4" spans="1:9">
      <c r="A4">
        <v>1</v>
      </c>
      <c r="B4">
        <v>1</v>
      </c>
      <c r="E4">
        <v>1</v>
      </c>
      <c r="G4">
        <f>SUM(B4:F4)</f>
        <v>2</v>
      </c>
      <c r="H4">
        <v>1</v>
      </c>
      <c r="I4">
        <v>1</v>
      </c>
    </row>
    <row r="5" spans="1:9">
      <c r="A5">
        <v>2</v>
      </c>
      <c r="G5">
        <f t="shared" ref="G5:G32" si="0">SUM(B5:F5)</f>
        <v>0</v>
      </c>
    </row>
    <row r="6" spans="1:9">
      <c r="A6">
        <v>3</v>
      </c>
      <c r="B6">
        <v>1</v>
      </c>
      <c r="G6">
        <f t="shared" si="0"/>
        <v>1</v>
      </c>
      <c r="H6">
        <v>3</v>
      </c>
      <c r="I6">
        <v>1</v>
      </c>
    </row>
    <row r="7" spans="1:9">
      <c r="A7">
        <v>4</v>
      </c>
      <c r="B7">
        <v>21</v>
      </c>
      <c r="C7">
        <v>3</v>
      </c>
      <c r="G7">
        <f t="shared" si="0"/>
        <v>24</v>
      </c>
      <c r="H7">
        <v>4</v>
      </c>
      <c r="I7">
        <v>24</v>
      </c>
    </row>
    <row r="8" spans="1:9">
      <c r="A8">
        <v>5</v>
      </c>
      <c r="B8">
        <v>4</v>
      </c>
      <c r="C8">
        <v>1</v>
      </c>
      <c r="G8">
        <f t="shared" si="0"/>
        <v>5</v>
      </c>
      <c r="H8">
        <v>5</v>
      </c>
      <c r="I8">
        <v>5</v>
      </c>
    </row>
    <row r="9" spans="1:9">
      <c r="A9">
        <v>6</v>
      </c>
      <c r="G9">
        <f t="shared" si="0"/>
        <v>0</v>
      </c>
    </row>
    <row r="10" spans="1:9">
      <c r="A10">
        <v>7</v>
      </c>
      <c r="G10">
        <f t="shared" si="0"/>
        <v>0</v>
      </c>
    </row>
    <row r="11" spans="1:9">
      <c r="A11">
        <v>8</v>
      </c>
      <c r="G11">
        <f t="shared" si="0"/>
        <v>0</v>
      </c>
    </row>
    <row r="12" spans="1:9">
      <c r="A12">
        <v>9</v>
      </c>
      <c r="B12">
        <v>1</v>
      </c>
      <c r="C12">
        <v>1</v>
      </c>
      <c r="G12">
        <f t="shared" si="0"/>
        <v>2</v>
      </c>
      <c r="H12">
        <v>9</v>
      </c>
      <c r="I12">
        <v>2</v>
      </c>
    </row>
    <row r="13" spans="1:9">
      <c r="A13">
        <v>10</v>
      </c>
      <c r="G13">
        <f t="shared" si="0"/>
        <v>0</v>
      </c>
    </row>
    <row r="14" spans="1:9">
      <c r="A14">
        <v>11</v>
      </c>
      <c r="G14">
        <f t="shared" si="0"/>
        <v>0</v>
      </c>
    </row>
    <row r="15" spans="1:9">
      <c r="A15">
        <v>12</v>
      </c>
      <c r="G15">
        <f t="shared" si="0"/>
        <v>0</v>
      </c>
    </row>
    <row r="16" spans="1:9">
      <c r="A16">
        <v>13</v>
      </c>
      <c r="B16">
        <v>7</v>
      </c>
      <c r="C16">
        <v>12</v>
      </c>
      <c r="G16">
        <f t="shared" si="0"/>
        <v>19</v>
      </c>
      <c r="H16">
        <v>13</v>
      </c>
      <c r="I16">
        <v>19</v>
      </c>
    </row>
    <row r="17" spans="1:9">
      <c r="A17">
        <v>14</v>
      </c>
      <c r="B17">
        <v>2</v>
      </c>
      <c r="C17">
        <v>1</v>
      </c>
      <c r="G17">
        <f t="shared" si="0"/>
        <v>3</v>
      </c>
      <c r="H17">
        <v>14</v>
      </c>
      <c r="I17">
        <v>3</v>
      </c>
    </row>
    <row r="18" spans="1:9">
      <c r="A18">
        <v>15</v>
      </c>
      <c r="G18">
        <f t="shared" si="0"/>
        <v>0</v>
      </c>
    </row>
    <row r="19" spans="1:9">
      <c r="A19">
        <v>16</v>
      </c>
      <c r="G19">
        <f t="shared" si="0"/>
        <v>0</v>
      </c>
    </row>
    <row r="20" spans="1:9">
      <c r="A20">
        <v>17</v>
      </c>
      <c r="B20">
        <v>7</v>
      </c>
      <c r="C20">
        <v>1</v>
      </c>
      <c r="G20">
        <f t="shared" si="0"/>
        <v>8</v>
      </c>
      <c r="H20">
        <v>17</v>
      </c>
      <c r="I20">
        <v>8</v>
      </c>
    </row>
    <row r="21" spans="1:9">
      <c r="A21">
        <v>18</v>
      </c>
      <c r="B21">
        <v>6</v>
      </c>
      <c r="C21">
        <v>12</v>
      </c>
      <c r="D21">
        <v>6</v>
      </c>
      <c r="G21">
        <f t="shared" si="0"/>
        <v>24</v>
      </c>
      <c r="H21">
        <v>18</v>
      </c>
      <c r="I21">
        <v>18</v>
      </c>
    </row>
    <row r="22" spans="1:9">
      <c r="A22">
        <v>19</v>
      </c>
      <c r="B22">
        <v>1</v>
      </c>
      <c r="C22">
        <v>1</v>
      </c>
      <c r="D22">
        <v>2</v>
      </c>
      <c r="E22">
        <v>3</v>
      </c>
      <c r="G22">
        <f t="shared" si="0"/>
        <v>7</v>
      </c>
      <c r="H22">
        <v>19</v>
      </c>
      <c r="I22">
        <v>2</v>
      </c>
    </row>
    <row r="23" spans="1:9">
      <c r="A23">
        <v>20</v>
      </c>
      <c r="B23">
        <v>2</v>
      </c>
      <c r="C23">
        <v>2</v>
      </c>
      <c r="D23">
        <v>1</v>
      </c>
      <c r="G23">
        <f t="shared" si="0"/>
        <v>5</v>
      </c>
      <c r="H23">
        <v>20</v>
      </c>
      <c r="I23">
        <v>4</v>
      </c>
    </row>
    <row r="24" spans="1:9">
      <c r="A24">
        <v>21</v>
      </c>
      <c r="B24">
        <v>1</v>
      </c>
      <c r="C24">
        <v>1</v>
      </c>
      <c r="D24">
        <v>1</v>
      </c>
      <c r="G24">
        <f t="shared" si="0"/>
        <v>3</v>
      </c>
      <c r="H24">
        <v>21</v>
      </c>
      <c r="I24">
        <v>2</v>
      </c>
    </row>
    <row r="25" spans="1:9">
      <c r="A25">
        <v>22</v>
      </c>
      <c r="B25">
        <v>10</v>
      </c>
      <c r="G25">
        <f t="shared" si="0"/>
        <v>10</v>
      </c>
      <c r="H25">
        <v>22</v>
      </c>
      <c r="I25">
        <v>8</v>
      </c>
    </row>
    <row r="26" spans="1:9">
      <c r="A26">
        <v>23</v>
      </c>
      <c r="G26">
        <f t="shared" si="0"/>
        <v>0</v>
      </c>
    </row>
    <row r="27" spans="1:9">
      <c r="A27">
        <v>24</v>
      </c>
      <c r="G27">
        <f t="shared" si="0"/>
        <v>0</v>
      </c>
    </row>
    <row r="28" spans="1:9">
      <c r="A28">
        <v>25</v>
      </c>
      <c r="G28">
        <f t="shared" si="0"/>
        <v>0</v>
      </c>
    </row>
    <row r="29" spans="1:9">
      <c r="A29">
        <v>26</v>
      </c>
      <c r="B29">
        <v>1</v>
      </c>
      <c r="D29">
        <v>1</v>
      </c>
      <c r="G29">
        <f t="shared" si="0"/>
        <v>2</v>
      </c>
    </row>
    <row r="30" spans="1:9">
      <c r="A30">
        <v>27</v>
      </c>
      <c r="G30">
        <f t="shared" si="0"/>
        <v>0</v>
      </c>
      <c r="H30">
        <v>26</v>
      </c>
      <c r="I30">
        <v>1</v>
      </c>
    </row>
    <row r="31" spans="1:9">
      <c r="A31">
        <v>28</v>
      </c>
      <c r="B31">
        <v>1</v>
      </c>
      <c r="D31">
        <v>2</v>
      </c>
      <c r="G31">
        <f t="shared" si="0"/>
        <v>3</v>
      </c>
      <c r="H31">
        <v>28</v>
      </c>
      <c r="I31">
        <v>1</v>
      </c>
    </row>
    <row r="32" spans="1:9">
      <c r="A32" t="s">
        <v>35</v>
      </c>
      <c r="B32">
        <v>2</v>
      </c>
      <c r="G32">
        <f t="shared" si="0"/>
        <v>2</v>
      </c>
      <c r="H32" t="s">
        <v>35</v>
      </c>
      <c r="I32">
        <v>2</v>
      </c>
    </row>
  </sheetData>
  <sortState ref="A4:B19">
    <sortCondition ref="A4:A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9" sqref="C9"/>
    </sheetView>
  </sheetViews>
  <sheetFormatPr baseColWidth="10" defaultRowHeight="15" x14ac:dyDescent="0"/>
  <cols>
    <col min="1" max="1" width="32.5" customWidth="1"/>
    <col min="2" max="2" width="13.33203125" customWidth="1"/>
  </cols>
  <sheetData>
    <row r="1" spans="1:3">
      <c r="A1" t="s">
        <v>54</v>
      </c>
      <c r="B1" t="s">
        <v>68</v>
      </c>
    </row>
    <row r="2" spans="1:3">
      <c r="A2" t="s">
        <v>55</v>
      </c>
      <c r="B2">
        <v>36</v>
      </c>
      <c r="C2">
        <f>B2/$B$9</f>
        <v>0.42352941176470588</v>
      </c>
    </row>
    <row r="3" spans="1:3">
      <c r="A3" t="s">
        <v>56</v>
      </c>
      <c r="B3">
        <v>20</v>
      </c>
      <c r="C3">
        <f t="shared" ref="C3:C8" si="0">B3/$B$9</f>
        <v>0.23529411764705882</v>
      </c>
    </row>
    <row r="4" spans="1:3">
      <c r="A4" t="s">
        <v>57</v>
      </c>
      <c r="B4">
        <v>11</v>
      </c>
      <c r="C4">
        <f t="shared" si="0"/>
        <v>0.12941176470588237</v>
      </c>
    </row>
    <row r="5" spans="1:3">
      <c r="A5" t="s">
        <v>58</v>
      </c>
      <c r="B5">
        <v>7</v>
      </c>
      <c r="C5">
        <f t="shared" si="0"/>
        <v>8.2352941176470587E-2</v>
      </c>
    </row>
    <row r="6" spans="1:3">
      <c r="A6" t="s">
        <v>35</v>
      </c>
      <c r="B6">
        <v>6</v>
      </c>
      <c r="C6">
        <f t="shared" si="0"/>
        <v>7.0588235294117646E-2</v>
      </c>
    </row>
    <row r="7" spans="1:3">
      <c r="A7" t="s">
        <v>59</v>
      </c>
      <c r="B7">
        <v>4</v>
      </c>
      <c r="C7">
        <f t="shared" si="0"/>
        <v>4.7058823529411764E-2</v>
      </c>
    </row>
    <row r="8" spans="1:3">
      <c r="A8" t="s">
        <v>60</v>
      </c>
      <c r="B8">
        <v>1</v>
      </c>
      <c r="C8">
        <f t="shared" si="0"/>
        <v>1.1764705882352941E-2</v>
      </c>
    </row>
    <row r="9" spans="1:3">
      <c r="B9">
        <f>SUM(B2:B8)</f>
        <v>85</v>
      </c>
    </row>
    <row r="11" spans="1:3">
      <c r="A11" t="s">
        <v>94</v>
      </c>
    </row>
    <row r="12" spans="1:3">
      <c r="A12" t="s">
        <v>95</v>
      </c>
    </row>
    <row r="13" spans="1:3">
      <c r="A13" t="s">
        <v>96</v>
      </c>
    </row>
    <row r="14" spans="1:3">
      <c r="A14" t="s">
        <v>97</v>
      </c>
    </row>
    <row r="15" spans="1:3">
      <c r="A15" t="s">
        <v>98</v>
      </c>
    </row>
    <row r="16" spans="1:3">
      <c r="A16" t="s">
        <v>99</v>
      </c>
    </row>
    <row r="35" spans="1:1">
      <c r="A35" t="s">
        <v>107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2" sqref="A32"/>
    </sheetView>
  </sheetViews>
  <sheetFormatPr baseColWidth="10" defaultRowHeight="15" x14ac:dyDescent="0"/>
  <cols>
    <col min="1" max="1" width="31.33203125" bestFit="1" customWidth="1"/>
  </cols>
  <sheetData>
    <row r="1" spans="1:2">
      <c r="A1" t="s">
        <v>69</v>
      </c>
      <c r="B1" t="s">
        <v>68</v>
      </c>
    </row>
    <row r="2" spans="1:2">
      <c r="A2" t="s">
        <v>55</v>
      </c>
      <c r="B2">
        <v>26</v>
      </c>
    </row>
    <row r="3" spans="1:2">
      <c r="A3" t="s">
        <v>56</v>
      </c>
      <c r="B3">
        <v>17</v>
      </c>
    </row>
    <row r="4" spans="1:2">
      <c r="A4" t="s">
        <v>58</v>
      </c>
      <c r="B4">
        <v>7</v>
      </c>
    </row>
    <row r="5" spans="1:2">
      <c r="A5" t="s">
        <v>35</v>
      </c>
      <c r="B5">
        <v>3</v>
      </c>
    </row>
    <row r="6" spans="1:2">
      <c r="A6" t="s">
        <v>59</v>
      </c>
      <c r="B6">
        <v>2</v>
      </c>
    </row>
    <row r="7" spans="1:2">
      <c r="A7" t="s">
        <v>57</v>
      </c>
      <c r="B7">
        <v>1</v>
      </c>
    </row>
    <row r="8" spans="1:2">
      <c r="A8" t="s">
        <v>60</v>
      </c>
      <c r="B8">
        <v>1</v>
      </c>
    </row>
    <row r="10" spans="1:2">
      <c r="A10" t="s">
        <v>94</v>
      </c>
    </row>
    <row r="11" spans="1:2">
      <c r="A11" t="s">
        <v>101</v>
      </c>
    </row>
    <row r="13" spans="1:2">
      <c r="A13" t="s">
        <v>96</v>
      </c>
    </row>
    <row r="14" spans="1:2">
      <c r="A14" t="s">
        <v>97</v>
      </c>
    </row>
    <row r="15" spans="1:2">
      <c r="A15" t="s">
        <v>100</v>
      </c>
    </row>
    <row r="16" spans="1:2">
      <c r="A16" t="s">
        <v>98</v>
      </c>
    </row>
    <row r="17" spans="1:1">
      <c r="A17" t="s">
        <v>99</v>
      </c>
    </row>
    <row r="31" spans="1:1">
      <c r="A31" t="s">
        <v>147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A7"/>
    </sheetView>
  </sheetViews>
  <sheetFormatPr baseColWidth="10" defaultRowHeight="15" x14ac:dyDescent="0"/>
  <sheetData>
    <row r="1" spans="1:2">
      <c r="A1" t="s">
        <v>129</v>
      </c>
    </row>
    <row r="2" spans="1:2">
      <c r="A2" t="s">
        <v>130</v>
      </c>
    </row>
    <row r="3" spans="1:2">
      <c r="A3" t="s">
        <v>131</v>
      </c>
    </row>
    <row r="4" spans="1:2">
      <c r="A4" t="s">
        <v>132</v>
      </c>
    </row>
    <row r="5" spans="1:2">
      <c r="A5" t="s">
        <v>133</v>
      </c>
    </row>
    <row r="6" spans="1:2">
      <c r="A6" t="s">
        <v>98</v>
      </c>
    </row>
    <row r="7" spans="1:2">
      <c r="A7" t="s">
        <v>134</v>
      </c>
    </row>
    <row r="12" spans="1:2">
      <c r="A12" t="s">
        <v>135</v>
      </c>
      <c r="B12" t="s">
        <v>45</v>
      </c>
    </row>
    <row r="13" spans="1:2">
      <c r="A13">
        <v>7</v>
      </c>
      <c r="B13">
        <v>6</v>
      </c>
    </row>
    <row r="14" spans="1:2">
      <c r="A14">
        <v>8</v>
      </c>
      <c r="B14">
        <v>2</v>
      </c>
    </row>
    <row r="15" spans="1:2">
      <c r="A15">
        <v>13</v>
      </c>
      <c r="B15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fatal_cir</vt:lpstr>
      <vt:lpstr>fixed_object</vt:lpstr>
      <vt:lpstr>fatal_fixed_object</vt:lpstr>
      <vt:lpstr>fatal_mv</vt:lpstr>
      <vt:lpstr>Sheet3</vt:lpstr>
      <vt:lpstr>fatal_safetydevice</vt:lpstr>
      <vt:lpstr>fatal_safetydevice_driver</vt:lpstr>
      <vt:lpstr>fatal_safetydevice_motorcycle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Han</dc:creator>
  <cp:lastModifiedBy>Jasmine Han</cp:lastModifiedBy>
  <dcterms:created xsi:type="dcterms:W3CDTF">2016-04-22T00:49:15Z</dcterms:created>
  <dcterms:modified xsi:type="dcterms:W3CDTF">2016-04-26T03:22:24Z</dcterms:modified>
</cp:coreProperties>
</file>