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060" windowHeight="15600" tabRatio="632" activeTab="1"/>
  </bookViews>
  <sheets>
    <sheet name="fatal_safetydevice_motorcycle" sheetId="6" r:id="rId1"/>
    <sheet name="injured_fatal_safetydevice_mo" sheetId="1" r:id="rId2"/>
    <sheet name="safetydevice_motorcycle" sheetId="2" r:id="rId3"/>
    <sheet name="fixedobject" sheetId="4" r:id="rId4"/>
    <sheet name="fatal_fixedobjec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2" i="4" l="1"/>
  <c r="A67" i="4"/>
  <c r="A72" i="4"/>
  <c r="A77" i="4"/>
  <c r="A82" i="4"/>
  <c r="A87" i="4"/>
</calcChain>
</file>

<file path=xl/sharedStrings.xml><?xml version="1.0" encoding="utf-8"?>
<sst xmlns="http://schemas.openxmlformats.org/spreadsheetml/2006/main" count="128" uniqueCount="79">
  <si>
    <t>SELECT 610person.SafetyDeviceCd1, count(610vehicle.CrashId)</t>
  </si>
  <si>
    <t>FROM 610person, 610vehicle</t>
  </si>
  <si>
    <t>WHERE 610person.crashid = 610vehicle.CrashId</t>
  </si>
  <si>
    <t>AND 610person.PersonInvolvementCode= "1"</t>
  </si>
  <si>
    <t>AND 610vehicle.VehicleBodyTypeCd IN ("10", "12")</t>
  </si>
  <si>
    <t>GROUP BY 1</t>
  </si>
  <si>
    <t xml:space="preserve">ORDER BY 2 DESC </t>
  </si>
  <si>
    <t xml:space="preserve">U </t>
  </si>
  <si>
    <t xml:space="preserve">N </t>
  </si>
  <si>
    <t>Safetydevice</t>
  </si>
  <si>
    <t>no of crashes</t>
  </si>
  <si>
    <t>SELECT 610person_fatal.SafetyDeviceCd1, count(610vehicle.CrashId)</t>
  </si>
  <si>
    <t>FROM 610person_fatal, 610vehicle</t>
  </si>
  <si>
    <t>WHERE 610person_fatal.crashid = 610vehicle.CrashId</t>
  </si>
  <si>
    <t>AND 610person_fatal.PersonInvolvementCode= "1"</t>
  </si>
  <si>
    <t>no fo crashes</t>
  </si>
  <si>
    <t>FROM 610person_injured_fatal, 610vehicle</t>
  </si>
  <si>
    <t>WHERE 610person_injured_fatal.crashid = 610vehicle.CrashId</t>
  </si>
  <si>
    <t>AND 610person_injured_fatal.PersonInvolvementCode= "1"</t>
  </si>
  <si>
    <t>SELECT 610person_injured_fatal.SafetyDeviceCd1, count(DISTINCT 610vehicle.CrashId)</t>
  </si>
  <si>
    <t>SELECT 610person_injured_fatal.SafetyDeviceCd1, count(DISTINCT 610person_injured_fatal.personId)</t>
  </si>
  <si>
    <t>ORDER BY 2 DESC</t>
  </si>
  <si>
    <t>FROM 610vehicle</t>
  </si>
  <si>
    <t>INNER JOIN 610person_fatal</t>
  </si>
  <si>
    <t>CREATE TABLE fixedobject</t>
  </si>
  <si>
    <t>(</t>
  </si>
  <si>
    <t xml:space="preserve"> crashid VARCHAR(50) NOT NULL,</t>
  </si>
  <si>
    <t xml:space="preserve"> fixedobject VARCHAR(50) NOT NULL,</t>
  </si>
  <si>
    <t xml:space="preserve"> ColNum INT NOT NULL</t>
  </si>
  <si>
    <t>);</t>
  </si>
  <si>
    <t>INSERT INTO fixedobject (crashid, fixedobject, ColNum)</t>
  </si>
  <si>
    <t>SELECT crashid, FixedObjectCd1 as fixedobject, 1 as ColNum</t>
  </si>
  <si>
    <t>WHERE FixedObjectCd1 is not NULL;</t>
  </si>
  <si>
    <t>SELECT crashid, fixedobjectcd2 as fixedobject, 2 as ColNum</t>
  </si>
  <si>
    <t>WHERE fixedobjectcd2 is not NULL;</t>
  </si>
  <si>
    <t>SELECT crashid, fixedobjectcd3 as fixedobject, 3 as ColNum</t>
  </si>
  <si>
    <t>WHERE fixedobjectcd3 is not NULL;</t>
  </si>
  <si>
    <t>SELECT crashid, fixedobjectcd4 as fixedobject, 4 as ColNum</t>
  </si>
  <si>
    <t>WHERE fixedobjectcd4 is not NULL;</t>
  </si>
  <si>
    <t>SELECT crashid, fixedobjectcd5 as fixedobject, 5 as ColNum</t>
  </si>
  <si>
    <t>WHERE fixedobjectcd5 is not NULL;</t>
  </si>
  <si>
    <t>FROM fixedobject</t>
  </si>
  <si>
    <t xml:space="preserve">fixed object </t>
  </si>
  <si>
    <t>SELECT fixedobject, count(distinct crashid)</t>
  </si>
  <si>
    <t>29 curb</t>
  </si>
  <si>
    <t>20 Tree/stump</t>
  </si>
  <si>
    <t>23 Utility Pole</t>
  </si>
  <si>
    <t>27 Highway Traffic Sign Post</t>
  </si>
  <si>
    <t>21 Embankment/Driveway/Ground/Rock Bluff</t>
  </si>
  <si>
    <t>ON fixedobject.crashid = 610person_fatal.CrashId</t>
  </si>
  <si>
    <t>fixed object cd</t>
  </si>
  <si>
    <t>SELECT fixedobject, count(DISTINCT fixedobject.crashid)</t>
  </si>
  <si>
    <t>20 Tree/Stump</t>
  </si>
  <si>
    <t>29 Crub</t>
  </si>
  <si>
    <t>43 Other Post/Pole/Support</t>
  </si>
  <si>
    <t>42 Ditch</t>
  </si>
  <si>
    <t>22 Guardrail Face</t>
  </si>
  <si>
    <t>31 Concrete Traffic Barrier</t>
  </si>
  <si>
    <t>36 Other</t>
  </si>
  <si>
    <t>24 Fence</t>
  </si>
  <si>
    <t>25 Street Light Support</t>
  </si>
  <si>
    <t>30 Mail Box</t>
  </si>
  <si>
    <t>33 Traffic Signal Support</t>
  </si>
  <si>
    <t>32 Building</t>
  </si>
  <si>
    <t>35 Fire Hydrant</t>
  </si>
  <si>
    <t>39 Guardrail End</t>
  </si>
  <si>
    <t>26 Culvert</t>
  </si>
  <si>
    <t>44 Wall</t>
  </si>
  <si>
    <t>28 Bridge Pier/Abutment/Support</t>
  </si>
  <si>
    <t>38 Bridge Parapet End</t>
  </si>
  <si>
    <t>40 Other Traffic Barrier</t>
  </si>
  <si>
    <t>47 Overhead Line/Cable</t>
  </si>
  <si>
    <t>41 Overhead Sign Support</t>
  </si>
  <si>
    <t>34 Impact Attenuator/Crash Cushion</t>
  </si>
  <si>
    <t xml:space="preserve">U Unknown         </t>
  </si>
  <si>
    <t>37 Bridge Parapet End</t>
  </si>
  <si>
    <t>46 Brighe Overhead Structure</t>
  </si>
  <si>
    <t>40 Cable Barrier</t>
  </si>
  <si>
    <t xml:space="preserve">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</si>
</sst>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fixedobject!$B$1</c:f>
              <c:strCache>
                <c:ptCount val="1"/>
                <c:pt idx="0">
                  <c:v>no of crashes</c:v>
                </c:pt>
              </c:strCache>
            </c:strRef>
          </c:tx>
          <c:cat>
            <c:strRef>
              <c:f>fixedobject!$A$2:$A$30</c:f>
              <c:strCache>
                <c:ptCount val="29"/>
                <c:pt idx="0">
                  <c:v>29 curb</c:v>
                </c:pt>
                <c:pt idx="1">
                  <c:v>20 Tree/stump</c:v>
                </c:pt>
                <c:pt idx="2">
                  <c:v>23 Utility Pole</c:v>
                </c:pt>
                <c:pt idx="3">
                  <c:v>27 Highway Traffic Sign Post</c:v>
                </c:pt>
                <c:pt idx="4">
                  <c:v>21 Embankment/Driveway/Ground/Rock Bluff</c:v>
                </c:pt>
                <c:pt idx="5">
                  <c:v>42 Ditch</c:v>
                </c:pt>
                <c:pt idx="6">
                  <c:v>22 Guardrail Face</c:v>
                </c:pt>
                <c:pt idx="7">
                  <c:v>31 Concrete Traffic Barrier</c:v>
                </c:pt>
                <c:pt idx="8">
                  <c:v>36 Other</c:v>
                </c:pt>
                <c:pt idx="9">
                  <c:v>40 Cable Barrier</c:v>
                </c:pt>
                <c:pt idx="10">
                  <c:v>24 Fence</c:v>
                </c:pt>
                <c:pt idx="11">
                  <c:v>25 Street Light Support</c:v>
                </c:pt>
                <c:pt idx="12">
                  <c:v>30 Mail Box</c:v>
                </c:pt>
                <c:pt idx="13">
                  <c:v>43 Other Post/Pole/Support</c:v>
                </c:pt>
                <c:pt idx="14">
                  <c:v>33 Traffic Signal Support</c:v>
                </c:pt>
                <c:pt idx="15">
                  <c:v>32 Building</c:v>
                </c:pt>
                <c:pt idx="16">
                  <c:v>35 Fire Hydrant</c:v>
                </c:pt>
                <c:pt idx="17">
                  <c:v>39 Guardrail End</c:v>
                </c:pt>
                <c:pt idx="18">
                  <c:v>26 Culvert</c:v>
                </c:pt>
                <c:pt idx="19">
                  <c:v>44 Wall</c:v>
                </c:pt>
                <c:pt idx="20">
                  <c:v>28 Bridge Pier/Abutment/Support</c:v>
                </c:pt>
                <c:pt idx="21">
                  <c:v>38 Bridge Parapet End</c:v>
                </c:pt>
                <c:pt idx="22">
                  <c:v>40 Other Traffic Barrier</c:v>
                </c:pt>
                <c:pt idx="23">
                  <c:v>47 Overhead Line/Cable</c:v>
                </c:pt>
                <c:pt idx="24">
                  <c:v>41 Overhead Sign Support</c:v>
                </c:pt>
                <c:pt idx="25">
                  <c:v>34 Impact Attenuator/Crash Cushion</c:v>
                </c:pt>
                <c:pt idx="26">
                  <c:v>U Unknown         </c:v>
                </c:pt>
                <c:pt idx="27">
                  <c:v>37 Bridge Parapet End</c:v>
                </c:pt>
                <c:pt idx="28">
                  <c:v>46 Brighe Overhead Structure</c:v>
                </c:pt>
              </c:strCache>
            </c:strRef>
          </c:cat>
          <c:val>
            <c:numRef>
              <c:f>fixedobject!$B$2:$B$30</c:f>
              <c:numCache>
                <c:formatCode>General</c:formatCode>
                <c:ptCount val="29"/>
                <c:pt idx="0">
                  <c:v>468.0</c:v>
                </c:pt>
                <c:pt idx="1">
                  <c:v>439.0</c:v>
                </c:pt>
                <c:pt idx="2">
                  <c:v>380.0</c:v>
                </c:pt>
                <c:pt idx="3">
                  <c:v>332.0</c:v>
                </c:pt>
                <c:pt idx="4">
                  <c:v>283.0</c:v>
                </c:pt>
                <c:pt idx="5">
                  <c:v>266.0</c:v>
                </c:pt>
                <c:pt idx="6">
                  <c:v>235.0</c:v>
                </c:pt>
                <c:pt idx="7">
                  <c:v>206.0</c:v>
                </c:pt>
                <c:pt idx="8">
                  <c:v>200.0</c:v>
                </c:pt>
                <c:pt idx="9">
                  <c:v>200.0</c:v>
                </c:pt>
                <c:pt idx="10">
                  <c:v>192.0</c:v>
                </c:pt>
                <c:pt idx="11">
                  <c:v>143.0</c:v>
                </c:pt>
                <c:pt idx="12">
                  <c:v>128.0</c:v>
                </c:pt>
                <c:pt idx="13">
                  <c:v>115.0</c:v>
                </c:pt>
                <c:pt idx="14">
                  <c:v>86.0</c:v>
                </c:pt>
                <c:pt idx="15">
                  <c:v>78.0</c:v>
                </c:pt>
                <c:pt idx="16">
                  <c:v>62.0</c:v>
                </c:pt>
                <c:pt idx="17">
                  <c:v>49.0</c:v>
                </c:pt>
                <c:pt idx="18">
                  <c:v>47.0</c:v>
                </c:pt>
                <c:pt idx="19">
                  <c:v>36.0</c:v>
                </c:pt>
                <c:pt idx="20">
                  <c:v>22.0</c:v>
                </c:pt>
                <c:pt idx="21">
                  <c:v>19.0</c:v>
                </c:pt>
                <c:pt idx="22">
                  <c:v>11.0</c:v>
                </c:pt>
                <c:pt idx="23">
                  <c:v>9.0</c:v>
                </c:pt>
                <c:pt idx="24">
                  <c:v>5.0</c:v>
                </c:pt>
                <c:pt idx="25">
                  <c:v>4.0</c:v>
                </c:pt>
                <c:pt idx="26">
                  <c:v>4.0</c:v>
                </c:pt>
                <c:pt idx="27">
                  <c:v>2.0</c:v>
                </c:pt>
                <c:pt idx="2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fatal_fixedobject!$B$1</c:f>
              <c:strCache>
                <c:ptCount val="1"/>
                <c:pt idx="0">
                  <c:v>no of crashes</c:v>
                </c:pt>
              </c:strCache>
            </c:strRef>
          </c:tx>
          <c:invertIfNegative val="0"/>
          <c:cat>
            <c:strRef>
              <c:f>fatal_fixedobject!$A$2:$A$17</c:f>
              <c:strCache>
                <c:ptCount val="16"/>
                <c:pt idx="0">
                  <c:v>20 Tree/Stump</c:v>
                </c:pt>
                <c:pt idx="1">
                  <c:v>29 Crub</c:v>
                </c:pt>
                <c:pt idx="2">
                  <c:v>43 Other Post/Pole/Support</c:v>
                </c:pt>
                <c:pt idx="3">
                  <c:v>21 Embankment/Driveway/Ground/Rock Bluff</c:v>
                </c:pt>
                <c:pt idx="4">
                  <c:v>23 Utility Pole</c:v>
                </c:pt>
                <c:pt idx="5">
                  <c:v>27 Highway Traffic Sign Post</c:v>
                </c:pt>
                <c:pt idx="6">
                  <c:v>42 Ditch</c:v>
                </c:pt>
                <c:pt idx="7">
                  <c:v>36 Other</c:v>
                </c:pt>
                <c:pt idx="8">
                  <c:v>33 Traffic Signal Support</c:v>
                </c:pt>
                <c:pt idx="9">
                  <c:v>24 Fence</c:v>
                </c:pt>
                <c:pt idx="10">
                  <c:v>31 Concrete Traffic Barrier</c:v>
                </c:pt>
                <c:pt idx="11">
                  <c:v>22 Guardrail Face</c:v>
                </c:pt>
                <c:pt idx="12">
                  <c:v>28 Bridge Pier/Abutment/Support</c:v>
                </c:pt>
                <c:pt idx="13">
                  <c:v>39 Guardrail End</c:v>
                </c:pt>
                <c:pt idx="14">
                  <c:v>26 Culvert</c:v>
                </c:pt>
                <c:pt idx="15">
                  <c:v>41 Overhead Sign Support</c:v>
                </c:pt>
              </c:strCache>
            </c:strRef>
          </c:cat>
          <c:val>
            <c:numRef>
              <c:f>fatal_fixedobject!$B$2:$B$17</c:f>
              <c:numCache>
                <c:formatCode>General</c:formatCode>
                <c:ptCount val="16"/>
                <c:pt idx="0">
                  <c:v>11.0</c:v>
                </c:pt>
                <c:pt idx="1">
                  <c:v>11.0</c:v>
                </c:pt>
                <c:pt idx="2">
                  <c:v>8.0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02692168"/>
        <c:axId val="-2103092328"/>
      </c:barChart>
      <c:catAx>
        <c:axId val="-210269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92328"/>
        <c:auto val="1"/>
        <c:lblAlgn val="ctr"/>
        <c:lblOffset val="100"/>
        <c:noMultiLvlLbl val="0"/>
      </c:catAx>
      <c:valAx>
        <c:axId val="-210309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692168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10</xdr:row>
      <xdr:rowOff>158750</xdr:rowOff>
    </xdr:from>
    <xdr:to>
      <xdr:col>8</xdr:col>
      <xdr:colOff>558800</xdr:colOff>
      <xdr:row>25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231914</xdr:colOff>
      <xdr:row>1</xdr:row>
      <xdr:rowOff>80617</xdr:rowOff>
    </xdr:from>
    <xdr:to>
      <xdr:col>7</xdr:col>
      <xdr:colOff>662610</xdr:colOff>
      <xdr:row>16</xdr:row>
      <xdr:rowOff>7730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6" sqref="C6"/>
    </sheetView>
  </sheetViews>
  <sheetFormatPr baseColWidth="10" defaultRowHeight="15" x14ac:dyDescent="0"/>
  <sheetData>
    <row r="1" spans="1:2">
      <c r="A1" t="s">
        <v>9</v>
      </c>
      <c r="B1" t="s">
        <v>15</v>
      </c>
    </row>
    <row r="2" spans="1:2">
      <c r="A2">
        <v>7</v>
      </c>
      <c r="B2">
        <v>6</v>
      </c>
    </row>
    <row r="3" spans="1:2">
      <c r="A3">
        <v>8</v>
      </c>
      <c r="B3">
        <v>2</v>
      </c>
    </row>
    <row r="4" spans="1:2">
      <c r="A4">
        <v>13</v>
      </c>
      <c r="B4">
        <v>1</v>
      </c>
    </row>
    <row r="16" spans="1:2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0" spans="1:1">
      <c r="A20" t="s">
        <v>4</v>
      </c>
    </row>
    <row r="21" spans="1:1">
      <c r="A21" t="s">
        <v>5</v>
      </c>
    </row>
    <row r="22" spans="1:1">
      <c r="A22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D23" sqref="D23"/>
    </sheetView>
  </sheetViews>
  <sheetFormatPr baseColWidth="10" defaultRowHeight="15" x14ac:dyDescent="0"/>
  <sheetData>
    <row r="1" spans="1:2">
      <c r="A1">
        <v>7</v>
      </c>
      <c r="B1">
        <v>195</v>
      </c>
    </row>
    <row r="2" spans="1:2">
      <c r="A2" t="s">
        <v>7</v>
      </c>
      <c r="B2">
        <v>36</v>
      </c>
    </row>
    <row r="3" spans="1:2">
      <c r="A3">
        <v>8</v>
      </c>
      <c r="B3">
        <v>20</v>
      </c>
    </row>
    <row r="4" spans="1:2">
      <c r="A4">
        <v>5</v>
      </c>
      <c r="B4">
        <v>10</v>
      </c>
    </row>
    <row r="5" spans="1:2">
      <c r="A5">
        <v>13</v>
      </c>
      <c r="B5">
        <v>9</v>
      </c>
    </row>
    <row r="6" spans="1:2">
      <c r="B6">
        <v>4</v>
      </c>
    </row>
    <row r="7" spans="1:2">
      <c r="A7">
        <v>1</v>
      </c>
      <c r="B7">
        <v>4</v>
      </c>
    </row>
    <row r="8" spans="1:2">
      <c r="B8">
        <v>2</v>
      </c>
    </row>
    <row r="9" spans="1:2">
      <c r="A9" t="s">
        <v>8</v>
      </c>
      <c r="B9">
        <v>2</v>
      </c>
    </row>
    <row r="10" spans="1:2">
      <c r="A10">
        <v>15</v>
      </c>
      <c r="B10">
        <v>1</v>
      </c>
    </row>
    <row r="12" spans="1:2">
      <c r="A12" t="s">
        <v>19</v>
      </c>
    </row>
    <row r="13" spans="1:2">
      <c r="A13" t="s">
        <v>16</v>
      </c>
    </row>
    <row r="14" spans="1:2">
      <c r="A14" t="s">
        <v>17</v>
      </c>
    </row>
    <row r="15" spans="1:2">
      <c r="A15" t="s">
        <v>18</v>
      </c>
    </row>
    <row r="16" spans="1:2">
      <c r="A16" t="s">
        <v>4</v>
      </c>
    </row>
    <row r="17" spans="1:2">
      <c r="A17" t="s">
        <v>5</v>
      </c>
    </row>
    <row r="18" spans="1:2">
      <c r="A18" t="s">
        <v>6</v>
      </c>
    </row>
    <row r="21" spans="1:2">
      <c r="A21">
        <v>7</v>
      </c>
      <c r="B21">
        <v>195</v>
      </c>
    </row>
    <row r="22" spans="1:2">
      <c r="A22" t="s">
        <v>7</v>
      </c>
      <c r="B22">
        <v>37</v>
      </c>
    </row>
    <row r="23" spans="1:2">
      <c r="A23">
        <v>8</v>
      </c>
      <c r="B23">
        <v>20</v>
      </c>
    </row>
    <row r="24" spans="1:2">
      <c r="A24">
        <v>5</v>
      </c>
      <c r="B24">
        <v>10</v>
      </c>
    </row>
    <row r="25" spans="1:2">
      <c r="A25">
        <v>13</v>
      </c>
      <c r="B25">
        <v>9</v>
      </c>
    </row>
    <row r="26" spans="1:2">
      <c r="B26">
        <v>4</v>
      </c>
    </row>
    <row r="27" spans="1:2">
      <c r="B27">
        <v>4</v>
      </c>
    </row>
    <row r="28" spans="1:2">
      <c r="A28">
        <v>1</v>
      </c>
      <c r="B28">
        <v>4</v>
      </c>
    </row>
    <row r="29" spans="1:2">
      <c r="A29" t="s">
        <v>8</v>
      </c>
      <c r="B29">
        <v>3</v>
      </c>
    </row>
    <row r="30" spans="1:2">
      <c r="A30">
        <v>15</v>
      </c>
      <c r="B30">
        <v>1</v>
      </c>
    </row>
    <row r="32" spans="1:2">
      <c r="A32" t="s">
        <v>20</v>
      </c>
    </row>
    <row r="33" spans="1:1">
      <c r="A33" t="s">
        <v>16</v>
      </c>
    </row>
    <row r="34" spans="1:1">
      <c r="A34" t="s">
        <v>17</v>
      </c>
    </row>
    <row r="35" spans="1:1">
      <c r="A35" t="s">
        <v>18</v>
      </c>
    </row>
    <row r="36" spans="1:1">
      <c r="A36" t="s">
        <v>4</v>
      </c>
    </row>
    <row r="37" spans="1:1">
      <c r="A37" t="s">
        <v>5</v>
      </c>
    </row>
    <row r="38" spans="1:1">
      <c r="A38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2" sqref="B2"/>
    </sheetView>
  </sheetViews>
  <sheetFormatPr baseColWidth="10" defaultRowHeight="15" x14ac:dyDescent="0"/>
  <cols>
    <col min="1" max="1" width="13.6640625" customWidth="1"/>
  </cols>
  <sheetData>
    <row r="1" spans="1:2">
      <c r="A1" t="s">
        <v>9</v>
      </c>
      <c r="B1" t="s">
        <v>10</v>
      </c>
    </row>
    <row r="2" spans="1:2">
      <c r="A2">
        <v>7</v>
      </c>
      <c r="B2">
        <v>247</v>
      </c>
    </row>
    <row r="3" spans="1:2">
      <c r="A3">
        <v>5</v>
      </c>
      <c r="B3">
        <v>205</v>
      </c>
    </row>
    <row r="4" spans="1:2">
      <c r="A4" t="s">
        <v>7</v>
      </c>
      <c r="B4">
        <v>79</v>
      </c>
    </row>
    <row r="5" spans="1:2">
      <c r="A5">
        <v>8</v>
      </c>
      <c r="B5">
        <v>25</v>
      </c>
    </row>
    <row r="6" spans="1:2">
      <c r="A6">
        <v>1</v>
      </c>
      <c r="B6">
        <v>11</v>
      </c>
    </row>
    <row r="7" spans="1:2">
      <c r="A7">
        <v>13</v>
      </c>
      <c r="B7">
        <v>10</v>
      </c>
    </row>
    <row r="8" spans="1:2">
      <c r="B8">
        <v>8</v>
      </c>
    </row>
    <row r="9" spans="1:2">
      <c r="B9">
        <v>6</v>
      </c>
    </row>
    <row r="10" spans="1:2">
      <c r="A10">
        <v>4</v>
      </c>
      <c r="B10">
        <v>5</v>
      </c>
    </row>
    <row r="11" spans="1:2">
      <c r="A11" t="s">
        <v>8</v>
      </c>
      <c r="B11">
        <v>3</v>
      </c>
    </row>
    <row r="12" spans="1:2">
      <c r="A12">
        <v>3</v>
      </c>
      <c r="B12">
        <v>3</v>
      </c>
    </row>
    <row r="13" spans="1:2">
      <c r="A13">
        <v>2</v>
      </c>
      <c r="B13">
        <v>2</v>
      </c>
    </row>
    <row r="14" spans="1:2">
      <c r="A14">
        <v>15</v>
      </c>
      <c r="B14">
        <v>1</v>
      </c>
    </row>
    <row r="28" spans="1:1">
      <c r="A28" t="s">
        <v>0</v>
      </c>
    </row>
    <row r="29" spans="1:1">
      <c r="A29" t="s">
        <v>1</v>
      </c>
    </row>
    <row r="30" spans="1:1">
      <c r="A30" t="s">
        <v>2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A38" sqref="A38"/>
    </sheetView>
  </sheetViews>
  <sheetFormatPr baseColWidth="10" defaultRowHeight="15" x14ac:dyDescent="0"/>
  <cols>
    <col min="1" max="1" width="49.83203125" bestFit="1" customWidth="1"/>
  </cols>
  <sheetData>
    <row r="1" spans="1:2">
      <c r="A1" t="s">
        <v>42</v>
      </c>
      <c r="B1" t="s">
        <v>10</v>
      </c>
    </row>
    <row r="2" spans="1:2">
      <c r="A2" t="s">
        <v>44</v>
      </c>
      <c r="B2">
        <v>468</v>
      </c>
    </row>
    <row r="3" spans="1:2">
      <c r="A3" t="s">
        <v>45</v>
      </c>
      <c r="B3">
        <v>439</v>
      </c>
    </row>
    <row r="4" spans="1:2">
      <c r="A4" t="s">
        <v>46</v>
      </c>
      <c r="B4">
        <v>380</v>
      </c>
    </row>
    <row r="5" spans="1:2">
      <c r="A5" t="s">
        <v>47</v>
      </c>
      <c r="B5">
        <v>332</v>
      </c>
    </row>
    <row r="6" spans="1:2">
      <c r="A6" t="s">
        <v>48</v>
      </c>
      <c r="B6">
        <v>283</v>
      </c>
    </row>
    <row r="7" spans="1:2">
      <c r="A7" t="s">
        <v>55</v>
      </c>
      <c r="B7">
        <v>266</v>
      </c>
    </row>
    <row r="8" spans="1:2">
      <c r="A8" t="s">
        <v>56</v>
      </c>
      <c r="B8">
        <v>235</v>
      </c>
    </row>
    <row r="9" spans="1:2">
      <c r="A9" t="s">
        <v>57</v>
      </c>
      <c r="B9">
        <v>206</v>
      </c>
    </row>
    <row r="10" spans="1:2">
      <c r="A10" t="s">
        <v>58</v>
      </c>
      <c r="B10">
        <v>200</v>
      </c>
    </row>
    <row r="11" spans="1:2">
      <c r="A11" t="s">
        <v>77</v>
      </c>
      <c r="B11">
        <v>200</v>
      </c>
    </row>
    <row r="12" spans="1:2">
      <c r="A12" t="s">
        <v>59</v>
      </c>
      <c r="B12">
        <v>192</v>
      </c>
    </row>
    <row r="13" spans="1:2">
      <c r="A13" t="s">
        <v>60</v>
      </c>
      <c r="B13">
        <v>143</v>
      </c>
    </row>
    <row r="14" spans="1:2">
      <c r="A14" t="s">
        <v>61</v>
      </c>
      <c r="B14">
        <v>128</v>
      </c>
    </row>
    <row r="15" spans="1:2">
      <c r="A15" t="s">
        <v>54</v>
      </c>
      <c r="B15">
        <v>115</v>
      </c>
    </row>
    <row r="16" spans="1:2">
      <c r="A16" t="s">
        <v>62</v>
      </c>
      <c r="B16">
        <v>86</v>
      </c>
    </row>
    <row r="17" spans="1:2">
      <c r="A17" t="s">
        <v>63</v>
      </c>
      <c r="B17">
        <v>78</v>
      </c>
    </row>
    <row r="18" spans="1:2">
      <c r="A18" t="s">
        <v>64</v>
      </c>
      <c r="B18">
        <v>62</v>
      </c>
    </row>
    <row r="19" spans="1:2">
      <c r="A19" t="s">
        <v>65</v>
      </c>
      <c r="B19">
        <v>49</v>
      </c>
    </row>
    <row r="20" spans="1:2">
      <c r="A20" t="s">
        <v>66</v>
      </c>
      <c r="B20">
        <v>47</v>
      </c>
    </row>
    <row r="21" spans="1:2">
      <c r="A21" t="s">
        <v>67</v>
      </c>
      <c r="B21">
        <v>36</v>
      </c>
    </row>
    <row r="22" spans="1:2">
      <c r="A22" t="s">
        <v>68</v>
      </c>
      <c r="B22">
        <v>22</v>
      </c>
    </row>
    <row r="23" spans="1:2">
      <c r="A23" t="s">
        <v>69</v>
      </c>
      <c r="B23">
        <v>19</v>
      </c>
    </row>
    <row r="24" spans="1:2">
      <c r="A24" t="s">
        <v>70</v>
      </c>
      <c r="B24">
        <v>11</v>
      </c>
    </row>
    <row r="25" spans="1:2">
      <c r="A25" t="s">
        <v>71</v>
      </c>
      <c r="B25">
        <v>9</v>
      </c>
    </row>
    <row r="26" spans="1:2">
      <c r="A26" t="s">
        <v>72</v>
      </c>
      <c r="B26">
        <v>5</v>
      </c>
    </row>
    <row r="27" spans="1:2">
      <c r="A27" t="s">
        <v>73</v>
      </c>
      <c r="B27">
        <v>4</v>
      </c>
    </row>
    <row r="28" spans="1:2">
      <c r="A28" t="s">
        <v>74</v>
      </c>
      <c r="B28">
        <v>4</v>
      </c>
    </row>
    <row r="29" spans="1:2">
      <c r="A29" t="s">
        <v>75</v>
      </c>
      <c r="B29">
        <v>2</v>
      </c>
    </row>
    <row r="30" spans="1:2">
      <c r="A30" t="s">
        <v>76</v>
      </c>
      <c r="B30">
        <v>1</v>
      </c>
    </row>
    <row r="33" spans="1:1">
      <c r="A33" t="s">
        <v>43</v>
      </c>
    </row>
    <row r="34" spans="1:1">
      <c r="A34" t="s">
        <v>41</v>
      </c>
    </row>
    <row r="35" spans="1:1">
      <c r="A35" t="s">
        <v>5</v>
      </c>
    </row>
    <row r="36" spans="1:1">
      <c r="A36" t="s">
        <v>21</v>
      </c>
    </row>
    <row r="56" spans="1:1">
      <c r="A56" t="s">
        <v>24</v>
      </c>
    </row>
    <row r="57" spans="1:1">
      <c r="A57" t="s">
        <v>25</v>
      </c>
    </row>
    <row r="58" spans="1:1">
      <c r="A58" t="s">
        <v>26</v>
      </c>
    </row>
    <row r="59" spans="1:1">
      <c r="A59" t="s">
        <v>27</v>
      </c>
    </row>
    <row r="60" spans="1:1">
      <c r="A60" t="s">
        <v>28</v>
      </c>
    </row>
    <row r="61" spans="1:1">
      <c r="A61" t="s">
        <v>29</v>
      </c>
    </row>
    <row r="62" spans="1:1">
      <c r="A62" t="e">
        <f>-- this would be the first insert</f>
        <v>#NAME?</v>
      </c>
    </row>
    <row r="63" spans="1:1">
      <c r="A63" t="s">
        <v>30</v>
      </c>
    </row>
    <row r="64" spans="1:1">
      <c r="A64" t="s">
        <v>31</v>
      </c>
    </row>
    <row r="65" spans="1:1">
      <c r="A65" t="s">
        <v>22</v>
      </c>
    </row>
    <row r="66" spans="1:1">
      <c r="A66" t="s">
        <v>32</v>
      </c>
    </row>
    <row r="67" spans="1:1">
      <c r="A67" t="e">
        <f>-- this would be the second, just change the col number</f>
        <v>#NAME?</v>
      </c>
    </row>
    <row r="68" spans="1:1">
      <c r="A68" t="s">
        <v>30</v>
      </c>
    </row>
    <row r="69" spans="1:1">
      <c r="A69" t="s">
        <v>33</v>
      </c>
    </row>
    <row r="70" spans="1:1">
      <c r="A70" t="s">
        <v>22</v>
      </c>
    </row>
    <row r="71" spans="1:1">
      <c r="A71" t="s">
        <v>34</v>
      </c>
    </row>
    <row r="72" spans="1:1">
      <c r="A72" t="e">
        <f>-- this would be third</f>
        <v>#NAME?</v>
      </c>
    </row>
    <row r="73" spans="1:1">
      <c r="A73" t="s">
        <v>30</v>
      </c>
    </row>
    <row r="74" spans="1:1">
      <c r="A74" t="s">
        <v>35</v>
      </c>
    </row>
    <row r="75" spans="1:1">
      <c r="A75" t="s">
        <v>22</v>
      </c>
    </row>
    <row r="76" spans="1:1">
      <c r="A76" t="s">
        <v>36</v>
      </c>
    </row>
    <row r="77" spans="1:1">
      <c r="A77" t="e">
        <f>-- this would be fourth</f>
        <v>#NAME?</v>
      </c>
    </row>
    <row r="78" spans="1:1">
      <c r="A78" t="s">
        <v>30</v>
      </c>
    </row>
    <row r="79" spans="1:1">
      <c r="A79" t="s">
        <v>37</v>
      </c>
    </row>
    <row r="80" spans="1:1">
      <c r="A80" t="s">
        <v>22</v>
      </c>
    </row>
    <row r="81" spans="1:1">
      <c r="A81" t="s">
        <v>38</v>
      </c>
    </row>
    <row r="82" spans="1:1">
      <c r="A82" t="e">
        <f>-- this would be fifth</f>
        <v>#NAME?</v>
      </c>
    </row>
    <row r="83" spans="1:1">
      <c r="A83" t="s">
        <v>30</v>
      </c>
    </row>
    <row r="84" spans="1:1">
      <c r="A84" t="s">
        <v>39</v>
      </c>
    </row>
    <row r="85" spans="1:1">
      <c r="A85" t="s">
        <v>22</v>
      </c>
    </row>
    <row r="86" spans="1:1">
      <c r="A86" t="s">
        <v>40</v>
      </c>
    </row>
    <row r="87" spans="1:1">
      <c r="A87" t="e">
        <f>-- this would be sixth</f>
        <v>#NAME?</v>
      </c>
    </row>
    <row r="88" spans="1:1">
      <c r="A88" t="s">
        <v>30</v>
      </c>
    </row>
    <row r="89" spans="1:1">
      <c r="A89" t="s">
        <v>39</v>
      </c>
    </row>
    <row r="90" spans="1:1">
      <c r="A90" t="s">
        <v>22</v>
      </c>
    </row>
    <row r="91" spans="1:1">
      <c r="A91" t="s">
        <v>40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15" zoomScaleNormal="115" zoomScalePageLayoutView="115" workbookViewId="0">
      <selection activeCell="D27" sqref="D27"/>
    </sheetView>
  </sheetViews>
  <sheetFormatPr baseColWidth="10" defaultRowHeight="15" x14ac:dyDescent="0"/>
  <cols>
    <col min="1" max="1" width="46.6640625" bestFit="1" customWidth="1"/>
  </cols>
  <sheetData>
    <row r="1" spans="1:2">
      <c r="A1" t="s">
        <v>50</v>
      </c>
      <c r="B1" t="s">
        <v>10</v>
      </c>
    </row>
    <row r="2" spans="1:2">
      <c r="A2" t="s">
        <v>52</v>
      </c>
      <c r="B2">
        <v>11</v>
      </c>
    </row>
    <row r="3" spans="1:2">
      <c r="A3" t="s">
        <v>53</v>
      </c>
      <c r="B3">
        <v>11</v>
      </c>
    </row>
    <row r="4" spans="1:2">
      <c r="A4" t="s">
        <v>54</v>
      </c>
      <c r="B4">
        <v>8</v>
      </c>
    </row>
    <row r="5" spans="1:2">
      <c r="A5" t="s">
        <v>48</v>
      </c>
      <c r="B5">
        <v>8</v>
      </c>
    </row>
    <row r="6" spans="1:2">
      <c r="A6" t="s">
        <v>46</v>
      </c>
      <c r="B6">
        <v>5</v>
      </c>
    </row>
    <row r="7" spans="1:2">
      <c r="A7" t="s">
        <v>47</v>
      </c>
      <c r="B7">
        <v>4</v>
      </c>
    </row>
    <row r="8" spans="1:2">
      <c r="A8" t="s">
        <v>55</v>
      </c>
      <c r="B8">
        <v>4</v>
      </c>
    </row>
    <row r="9" spans="1:2">
      <c r="A9" t="s">
        <v>58</v>
      </c>
      <c r="B9">
        <v>3</v>
      </c>
    </row>
    <row r="10" spans="1:2">
      <c r="A10" t="s">
        <v>62</v>
      </c>
      <c r="B10">
        <v>2</v>
      </c>
    </row>
    <row r="11" spans="1:2">
      <c r="A11" t="s">
        <v>59</v>
      </c>
      <c r="B11">
        <v>2</v>
      </c>
    </row>
    <row r="12" spans="1:2">
      <c r="A12" t="s">
        <v>57</v>
      </c>
      <c r="B12">
        <v>2</v>
      </c>
    </row>
    <row r="13" spans="1:2">
      <c r="A13" t="s">
        <v>56</v>
      </c>
      <c r="B13">
        <v>1</v>
      </c>
    </row>
    <row r="14" spans="1:2">
      <c r="A14" t="s">
        <v>68</v>
      </c>
      <c r="B14">
        <v>1</v>
      </c>
    </row>
    <row r="15" spans="1:2">
      <c r="A15" t="s">
        <v>65</v>
      </c>
      <c r="B15">
        <v>1</v>
      </c>
    </row>
    <row r="16" spans="1:2">
      <c r="A16" t="s">
        <v>66</v>
      </c>
      <c r="B16">
        <v>1</v>
      </c>
    </row>
    <row r="17" spans="1:11">
      <c r="A17" t="s">
        <v>72</v>
      </c>
      <c r="B17">
        <v>1</v>
      </c>
    </row>
    <row r="23" spans="1:11">
      <c r="A23" t="s">
        <v>51</v>
      </c>
      <c r="K23" t="s">
        <v>78</v>
      </c>
    </row>
    <row r="24" spans="1:11">
      <c r="A24" t="s">
        <v>41</v>
      </c>
    </row>
    <row r="25" spans="1:11">
      <c r="A25" t="s">
        <v>23</v>
      </c>
    </row>
    <row r="26" spans="1:11">
      <c r="A26" t="s">
        <v>49</v>
      </c>
    </row>
    <row r="27" spans="1:11">
      <c r="A27" t="s">
        <v>5</v>
      </c>
    </row>
    <row r="28" spans="1:11">
      <c r="A28" t="s">
        <v>21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fatal_safetydevice_motorcycle</vt:lpstr>
      <vt:lpstr>injured_fatal_safetydevice_mo</vt:lpstr>
      <vt:lpstr>safetydevice_motorcycle</vt:lpstr>
      <vt:lpstr>fixedobject</vt:lpstr>
      <vt:lpstr>fatal_fixedobject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Han</dc:creator>
  <cp:lastModifiedBy>Jasmine Han</cp:lastModifiedBy>
  <dcterms:created xsi:type="dcterms:W3CDTF">2016-04-26T03:16:45Z</dcterms:created>
  <dcterms:modified xsi:type="dcterms:W3CDTF">2016-04-26T16:35:25Z</dcterms:modified>
</cp:coreProperties>
</file>