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8_{22E7619A-CD8F-4349-A9A8-0D7BFD2A1B75}" xr6:coauthVersionLast="47" xr6:coauthVersionMax="47" xr10:uidLastSave="{00000000-0000-0000-0000-000000000000}"/>
  <bookViews>
    <workbookView xWindow="11424" yWindow="0" windowWidth="11712" windowHeight="12336" xr2:uid="{76795E0D-AE5E-418F-9FB6-D9462A7BA2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77" i="1"/>
  <c r="B78" i="1" s="1"/>
  <c r="B73" i="1"/>
  <c r="B68" i="1"/>
  <c r="B44" i="1"/>
  <c r="B16" i="1"/>
  <c r="C18" i="1" s="1"/>
</calcChain>
</file>

<file path=xl/sharedStrings.xml><?xml version="1.0" encoding="utf-8"?>
<sst xmlns="http://schemas.openxmlformats.org/spreadsheetml/2006/main" count="46" uniqueCount="40">
  <si>
    <t xml:space="preserve">error = </t>
  </si>
  <si>
    <t xml:space="preserve">1-alfa = </t>
  </si>
  <si>
    <t>p =</t>
  </si>
  <si>
    <t>q =</t>
  </si>
  <si>
    <t>Z =</t>
  </si>
  <si>
    <t xml:space="preserve">n = </t>
  </si>
  <si>
    <t xml:space="preserve">Tamaño de la poblacion de </t>
  </si>
  <si>
    <t>media</t>
  </si>
  <si>
    <t>meses</t>
  </si>
  <si>
    <t>Prob</t>
  </si>
  <si>
    <t>Muestra entre 90 y 100 meses</t>
  </si>
  <si>
    <t>1-alfa = 0,98</t>
  </si>
  <si>
    <t xml:space="preserve">alfa = </t>
  </si>
  <si>
    <t>z(alfa/2) = z(0,02/2)=z(0,01) =</t>
  </si>
  <si>
    <t>Intervalo de error menor a los 5 meses</t>
  </si>
  <si>
    <t>E = z(afla/2) * (sigma/raiz(n))</t>
  </si>
  <si>
    <t>5 = 2,33 * (12/raiz(n))</t>
  </si>
  <si>
    <t>n =</t>
  </si>
  <si>
    <t>sigma</t>
  </si>
  <si>
    <t>n = (5*2,33)/12</t>
  </si>
  <si>
    <t>n =((12*2,33)/5)^2</t>
  </si>
  <si>
    <t>El tamaño muestral tiene que ser de 32 electrodomesticos</t>
  </si>
  <si>
    <t>media entre</t>
  </si>
  <si>
    <t>y</t>
  </si>
  <si>
    <t>n</t>
  </si>
  <si>
    <t>error</t>
  </si>
  <si>
    <t>1 = z(afla/2) * (3,2/raiz(64))</t>
  </si>
  <si>
    <t>1/(3,2/raiz(64)) = z(afla/2)</t>
  </si>
  <si>
    <t xml:space="preserve">z(afla/2) = </t>
  </si>
  <si>
    <t>alfa/2 = 1- 0,9938</t>
  </si>
  <si>
    <t>alfa =</t>
  </si>
  <si>
    <t>1- alfa =</t>
  </si>
  <si>
    <t>a) Con un nivel de confianza del 98,76%, se pude afirmar que la media esta entre 31,5 y 33,5</t>
  </si>
  <si>
    <t>nivel confianza</t>
  </si>
  <si>
    <t>error =</t>
  </si>
  <si>
    <t xml:space="preserve">z(alfa/2) = </t>
  </si>
  <si>
    <t>n = ((z(alfa/2))^2) * (sigma^2)/(error^2)</t>
  </si>
  <si>
    <t>n = ((2,575)^2) * (3^2)/(0,75^2)</t>
  </si>
  <si>
    <t>sigma =</t>
  </si>
  <si>
    <t>b) Con un nivel de confianza del 99%, el numero de muestra es de 107  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</si>
</sst>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92699</xdr:colOff>
      <xdr:row>8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60B0FE-7BD8-DA07-2947-FE2BEE450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0059" cy="1630680"/>
        </a:xfrm>
        <a:prstGeom prst="rect">
          <a:avLst/>
        </a:prstGeom>
      </xdr:spPr>
    </xdr:pic>
    <xdr:clientData/>
  </xdr:twoCellAnchor>
  <xdr:twoCellAnchor>
    <xdr:from>
      <xdr:col>1</xdr:col>
      <xdr:colOff>754380</xdr:colOff>
      <xdr:row>9</xdr:row>
      <xdr:rowOff>83820</xdr:rowOff>
    </xdr:from>
    <xdr:to>
      <xdr:col>3</xdr:col>
      <xdr:colOff>548640</xdr:colOff>
      <xdr:row>9</xdr:row>
      <xdr:rowOff>114300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F74F74FE-904D-8ADB-16F0-B37D23769E2E}"/>
            </a:ext>
          </a:extLst>
        </xdr:cNvPr>
        <xdr:cNvCxnSpPr/>
      </xdr:nvCxnSpPr>
      <xdr:spPr>
        <a:xfrm>
          <a:off x="1546860" y="1729740"/>
          <a:ext cx="137922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295291</xdr:colOff>
      <xdr:row>0</xdr:row>
      <xdr:rowOff>0</xdr:rowOff>
    </xdr:from>
    <xdr:to>
      <xdr:col>10</xdr:col>
      <xdr:colOff>675719</xdr:colOff>
      <xdr:row>6</xdr:row>
      <xdr:rowOff>83820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76E4A21-CA6B-F9A1-4F42-346C78FE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651" y="0"/>
          <a:ext cx="2757868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38101</xdr:rowOff>
    </xdr:from>
    <xdr:to>
      <xdr:col>0</xdr:col>
      <xdr:colOff>609600</xdr:colOff>
      <xdr:row>19</xdr:row>
      <xdr:rowOff>170531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4577066-00DE-86AE-6D65-176246A1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29941"/>
          <a:ext cx="609600" cy="31531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53340</xdr:rowOff>
    </xdr:from>
    <xdr:to>
      <xdr:col>7</xdr:col>
      <xdr:colOff>29931</xdr:colOff>
      <xdr:row>27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22C57A5-796C-CA17-A730-E5A865DE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710940"/>
          <a:ext cx="5577290" cy="12344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</xdr:row>
      <xdr:rowOff>106680</xdr:rowOff>
    </xdr:from>
    <xdr:to>
      <xdr:col>2</xdr:col>
      <xdr:colOff>586740</xdr:colOff>
      <xdr:row>34</xdr:row>
      <xdr:rowOff>137160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5C6DB8D-AF65-483F-AFF6-155C61309957}"/>
            </a:ext>
          </a:extLst>
        </xdr:cNvPr>
        <xdr:cNvCxnSpPr/>
      </xdr:nvCxnSpPr>
      <xdr:spPr>
        <a:xfrm>
          <a:off x="792480" y="6324600"/>
          <a:ext cx="137922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46</xdr:row>
      <xdr:rowOff>0</xdr:rowOff>
    </xdr:from>
    <xdr:to>
      <xdr:col>5</xdr:col>
      <xdr:colOff>701040</xdr:colOff>
      <xdr:row>61</xdr:row>
      <xdr:rowOff>48687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151377C-BFEC-6B7D-3485-C11E023CB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12480"/>
          <a:ext cx="4663440" cy="279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3112-8585-4EED-8297-E3F4388553BE}">
  <dimension ref="A10:G91"/>
  <sheetViews>
    <sheetView tabSelected="1" topLeftCell="A70" workbookViewId="0">
      <selection activeCell="A92" sqref="A92"/>
    </sheetView>
  </sheetViews>
  <sheetFormatPr baseColWidth="10" defaultRowHeight="14.4" x14ac:dyDescent="0.3"/>
  <sheetData>
    <row r="10" spans="1:5" x14ac:dyDescent="0.3">
      <c r="A10" t="s">
        <v>1</v>
      </c>
      <c r="B10">
        <v>0.95</v>
      </c>
      <c r="D10" s="2" t="s">
        <v>4</v>
      </c>
      <c r="E10">
        <v>1.96</v>
      </c>
    </row>
    <row r="11" spans="1:5" x14ac:dyDescent="0.3">
      <c r="A11" t="s">
        <v>0</v>
      </c>
      <c r="B11" s="1">
        <v>0.02</v>
      </c>
    </row>
    <row r="12" spans="1:5" x14ac:dyDescent="0.3">
      <c r="A12" t="s">
        <v>2</v>
      </c>
      <c r="B12">
        <v>0.5</v>
      </c>
    </row>
    <row r="13" spans="1:5" x14ac:dyDescent="0.3">
      <c r="A13" t="s">
        <v>3</v>
      </c>
      <c r="B13">
        <v>0.5</v>
      </c>
    </row>
    <row r="16" spans="1:5" x14ac:dyDescent="0.3">
      <c r="A16" t="s">
        <v>5</v>
      </c>
      <c r="B16">
        <f>((E10^2)*B12*B13)/(B11^2)</f>
        <v>2400.9999999999995</v>
      </c>
    </row>
    <row r="18" spans="1:3" x14ac:dyDescent="0.3">
      <c r="A18" t="s">
        <v>6</v>
      </c>
      <c r="C18">
        <f>B16</f>
        <v>2400.9999999999995</v>
      </c>
    </row>
    <row r="29" spans="1:3" x14ac:dyDescent="0.3">
      <c r="A29" t="s">
        <v>7</v>
      </c>
      <c r="B29">
        <v>100</v>
      </c>
      <c r="C29" t="s">
        <v>8</v>
      </c>
    </row>
    <row r="30" spans="1:3" x14ac:dyDescent="0.3">
      <c r="A30" t="s">
        <v>18</v>
      </c>
      <c r="B30">
        <v>12</v>
      </c>
      <c r="C30" t="s">
        <v>8</v>
      </c>
    </row>
    <row r="32" spans="1:3" x14ac:dyDescent="0.3">
      <c r="A32" t="s">
        <v>9</v>
      </c>
      <c r="B32">
        <v>0.98</v>
      </c>
    </row>
    <row r="33" spans="1:7" x14ac:dyDescent="0.3">
      <c r="A33" t="s">
        <v>10</v>
      </c>
    </row>
    <row r="35" spans="1:7" x14ac:dyDescent="0.3">
      <c r="A35" t="s">
        <v>11</v>
      </c>
      <c r="D35" t="s">
        <v>12</v>
      </c>
      <c r="E35">
        <v>0.02</v>
      </c>
    </row>
    <row r="36" spans="1:7" x14ac:dyDescent="0.3">
      <c r="D36" t="s">
        <v>13</v>
      </c>
      <c r="G36">
        <v>2.33</v>
      </c>
    </row>
    <row r="38" spans="1:7" x14ac:dyDescent="0.3">
      <c r="A38" t="s">
        <v>14</v>
      </c>
    </row>
    <row r="40" spans="1:7" x14ac:dyDescent="0.3">
      <c r="A40" t="s">
        <v>15</v>
      </c>
    </row>
    <row r="41" spans="1:7" x14ac:dyDescent="0.3">
      <c r="A41" t="s">
        <v>16</v>
      </c>
    </row>
    <row r="42" spans="1:7" x14ac:dyDescent="0.3">
      <c r="A42" t="s">
        <v>19</v>
      </c>
    </row>
    <row r="43" spans="1:7" x14ac:dyDescent="0.3">
      <c r="A43" t="s">
        <v>20</v>
      </c>
    </row>
    <row r="44" spans="1:7" x14ac:dyDescent="0.3">
      <c r="A44" t="s">
        <v>5</v>
      </c>
      <c r="B44">
        <f>((12*2.33)/5)^2</f>
        <v>31.270464000000008</v>
      </c>
    </row>
    <row r="45" spans="1:7" x14ac:dyDescent="0.3">
      <c r="A45" t="s">
        <v>21</v>
      </c>
    </row>
    <row r="63" spans="1:2" x14ac:dyDescent="0.3">
      <c r="A63" t="s">
        <v>18</v>
      </c>
      <c r="B63">
        <v>3.2</v>
      </c>
    </row>
    <row r="64" spans="1:2" x14ac:dyDescent="0.3">
      <c r="A64" t="s">
        <v>24</v>
      </c>
      <c r="B64">
        <v>64</v>
      </c>
    </row>
    <row r="65" spans="1:4" x14ac:dyDescent="0.3">
      <c r="A65" t="s">
        <v>7</v>
      </c>
      <c r="B65">
        <v>32.5</v>
      </c>
    </row>
    <row r="67" spans="1:4" x14ac:dyDescent="0.3">
      <c r="A67" t="s">
        <v>22</v>
      </c>
      <c r="B67">
        <v>31.5</v>
      </c>
      <c r="C67" t="s">
        <v>23</v>
      </c>
      <c r="D67">
        <v>33.5</v>
      </c>
    </row>
    <row r="68" spans="1:4" x14ac:dyDescent="0.3">
      <c r="A68" t="s">
        <v>25</v>
      </c>
      <c r="B68">
        <f>(D67-B67)/2</f>
        <v>1</v>
      </c>
    </row>
    <row r="70" spans="1:4" x14ac:dyDescent="0.3">
      <c r="A70" t="s">
        <v>15</v>
      </c>
    </row>
    <row r="71" spans="1:4" x14ac:dyDescent="0.3">
      <c r="A71" t="s">
        <v>26</v>
      </c>
    </row>
    <row r="72" spans="1:4" x14ac:dyDescent="0.3">
      <c r="A72" t="s">
        <v>27</v>
      </c>
    </row>
    <row r="73" spans="1:4" x14ac:dyDescent="0.3">
      <c r="A73" t="s">
        <v>28</v>
      </c>
      <c r="B73">
        <f>1/(B63/(SQRT(B64)))</f>
        <v>2.5</v>
      </c>
    </row>
    <row r="74" spans="1:4" x14ac:dyDescent="0.3">
      <c r="A74" t="s">
        <v>4</v>
      </c>
      <c r="B74">
        <v>0.99380000000000002</v>
      </c>
    </row>
    <row r="76" spans="1:4" x14ac:dyDescent="0.3">
      <c r="A76" t="s">
        <v>29</v>
      </c>
    </row>
    <row r="77" spans="1:4" x14ac:dyDescent="0.3">
      <c r="A77" t="s">
        <v>30</v>
      </c>
      <c r="B77">
        <f>(1-B74)*2</f>
        <v>1.2399999999999967E-2</v>
      </c>
    </row>
    <row r="78" spans="1:4" x14ac:dyDescent="0.3">
      <c r="A78" t="s">
        <v>31</v>
      </c>
      <c r="B78">
        <f>1-B77</f>
        <v>0.98760000000000003</v>
      </c>
    </row>
    <row r="80" spans="1:4" x14ac:dyDescent="0.3">
      <c r="A80" t="s">
        <v>32</v>
      </c>
    </row>
    <row r="81" spans="1:3" x14ac:dyDescent="0.3">
      <c r="A81" t="s">
        <v>33</v>
      </c>
      <c r="C81" s="1">
        <v>0.99</v>
      </c>
    </row>
    <row r="82" spans="1:3" x14ac:dyDescent="0.3">
      <c r="C82" s="1"/>
    </row>
    <row r="83" spans="1:3" x14ac:dyDescent="0.3">
      <c r="A83" t="s">
        <v>38</v>
      </c>
      <c r="B83">
        <v>3</v>
      </c>
      <c r="C83" s="1"/>
    </row>
    <row r="84" spans="1:3" x14ac:dyDescent="0.3">
      <c r="A84" t="s">
        <v>34</v>
      </c>
      <c r="B84">
        <v>0.75</v>
      </c>
    </row>
    <row r="85" spans="1:3" x14ac:dyDescent="0.3">
      <c r="A85" t="s">
        <v>35</v>
      </c>
      <c r="B85">
        <v>2.5750000000000002</v>
      </c>
    </row>
    <row r="87" spans="1:3" x14ac:dyDescent="0.3">
      <c r="A87" t="s">
        <v>36</v>
      </c>
    </row>
    <row r="88" spans="1:3" x14ac:dyDescent="0.3">
      <c r="A88" t="s">
        <v>37</v>
      </c>
    </row>
    <row r="89" spans="1:3" x14ac:dyDescent="0.3">
      <c r="A89" t="s">
        <v>17</v>
      </c>
      <c r="B89">
        <f>(B85^2)*(B83^2)/(B84^2)</f>
        <v>106.09000000000002</v>
      </c>
    </row>
    <row r="91" spans="1:3" x14ac:dyDescent="0.3">
      <c r="A91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2023-05-16T01:01:19Z</dcterms:created>
  <dcterms:modified xsi:type="dcterms:W3CDTF">2023-05-16T01:43:38Z</dcterms:modified>
</cp:coreProperties>
</file>