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shen\Documents\anaconda3\scrapy\master python scrapy\chapter 21\"/>
    </mc:Choice>
  </mc:AlternateContent>
  <bookViews>
    <workbookView xWindow="0" yWindow="0" windowWidth="19200" windowHeight="8710" activeTab="2"/>
  </bookViews>
  <sheets>
    <sheet name="3" sheetId="4" r:id="rId1"/>
    <sheet name="2" sheetId="1" r:id="rId2"/>
    <sheet name="Sheet1" sheetId="2" r:id="rId3"/>
    <sheet name="Sheet2" sheetId="3" r:id="rId4"/>
  </sheets>
  <calcPr calcId="152511"/>
</workbook>
</file>

<file path=xl/calcChain.xml><?xml version="1.0" encoding="utf-8"?>
<calcChain xmlns="http://schemas.openxmlformats.org/spreadsheetml/2006/main">
  <c r="A27" i="2" l="1"/>
  <c r="Q29" i="3" l="1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30" i="3" s="1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30" i="3" s="1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30" i="3" s="1"/>
</calcChain>
</file>

<file path=xl/sharedStrings.xml><?xml version="1.0" encoding="utf-8"?>
<sst xmlns="http://schemas.openxmlformats.org/spreadsheetml/2006/main" count="806" uniqueCount="233">
  <si>
    <t>'楼盘名称'</t>
  </si>
  <si>
    <t xml:space="preserve"> '楼盘特点'</t>
  </si>
  <si>
    <t xml:space="preserve"> '参考单价'</t>
  </si>
  <si>
    <t xml:space="preserve"> '物业类型'</t>
  </si>
  <si>
    <t xml:space="preserve"> '开发商'</t>
  </si>
  <si>
    <t xml:space="preserve"> '区域位置'</t>
  </si>
  <si>
    <t xml:space="preserve"> '楼盘地址'</t>
  </si>
  <si>
    <t xml:space="preserve"> '售楼处电话'</t>
  </si>
  <si>
    <t xml:space="preserve"> '最低首付'</t>
  </si>
  <si>
    <t xml:space="preserve"> '楼盘户型'</t>
  </si>
  <si>
    <t xml:space="preserve"> '最新开盘'</t>
  </si>
  <si>
    <t xml:space="preserve"> '交房时间'</t>
  </si>
  <si>
    <t xml:space="preserve"> '售楼处地址'</t>
  </si>
  <si>
    <t xml:space="preserve"> '预售许可证'</t>
  </si>
  <si>
    <t xml:space="preserve"> '建筑类型'</t>
  </si>
  <si>
    <t xml:space="preserve"> '产权年限'</t>
  </si>
  <si>
    <t xml:space="preserve"> '容积率'</t>
  </si>
  <si>
    <t xml:space="preserve"> '绿化率'</t>
  </si>
  <si>
    <t xml:space="preserve"> '规划户数'</t>
  </si>
  <si>
    <t xml:space="preserve"> '楼层状况'</t>
  </si>
  <si>
    <t xml:space="preserve"> '工程进度'</t>
  </si>
  <si>
    <t xml:space="preserve"> '物业管理费'</t>
  </si>
  <si>
    <t xml:space="preserve"> '物业公司'</t>
  </si>
  <si>
    <t xml:space="preserve"> '车位数'</t>
  </si>
  <si>
    <t xml:space="preserve"> '车位比'</t>
  </si>
  <si>
    <t xml:space="preserve"> '楼盘图片'</t>
  </si>
  <si>
    <t>'&lt;a href="https://nc.fang.anjuke.com/loupan/430416.html"&gt;万科玖里&lt;/a&gt;\n                            &lt;i class="can-tag-status  lp-tag-status lp-tag-status-qi"&gt;期房在售&lt;/i&gt;                        '</t>
  </si>
  <si>
    <t xml:space="preserve"> '\n                                                                    &lt;a target="_blank" class="can-tag"\n                                       href="https://nc.fang.anjuke.com/jia/Z19336/"\n                                       soj="canshu_left_tips"&gt;1号线&lt;/a&gt;\n                                                                    &lt;a target="_blank" class="can-tag"\n                                       href="https://nc.fang.anjuke.com/jia/Z17707/"\n                                       soj="canshu_left_tips"&gt;品牌开发商&lt;/a&gt;\n                                                                    &lt;a target="_blank" class="can-tag"\n                                       href="https://nc.fang.anjuke.com/jia/Z17708/"\n                                       soj="canshu_left_tips"&gt;景观小区&lt;/a&gt;\n                                                                    &lt;a target="_blank" class="can-tag"\n                                       href="https://nc.fang.anjuke.com/jia/Z17705/"\n                                       soj="canshu_left_tips"&gt;大型社区&lt;/a&gt;\n                                                                    &lt;a target="_blank" class="can-tag"\n                                       href="https://nc.fang.anjuke.com/jia/Z17700/"\n                                       soj="canshu_left_tips"&gt;人车分流&lt;/a&gt;\n                                                            '</t>
  </si>
  <si>
    <t xml:space="preserve"> '\n                                                                                                                                    住宅                                                                            &amp;nbsp;待定\n                                                                                                                                                                            &lt;a target="_blank" class="space"\n                                   href="https://nc.fang.anjuke.com/loupan/jiage-430416.html?from=loupan_tab"\n                                   soj="canshu_left_danjia"&gt;[价格走势]&lt;/a&gt;\n                                                    '</t>
  </si>
  <si>
    <t xml:space="preserve"> '\n                                                            &lt;a target="_blank" soj="canshu_left_kfs" href="https://nc.fang.anjuke.com/loupan/kfs-89077.html"&gt;南昌辰林房地产有限公司&lt;/a&gt;                                                    '</t>
  </si>
  <si>
    <t xml:space="preserve"> '\n                                                                    &lt;span class="can-spe can-big"&gt;400 603 2266&lt;/span&gt;&lt;span\n                                        class="space2"&gt;转&lt;/span&gt;&lt;span id="phone_numuber_info"\n                                                                     class="can-spe can-big"&gt;99808&lt;/span&gt;\n                                    &lt;!-- &lt;input type=hidden value="#phone_numuber_info" class="replace_phone_400"/&gt;\n                                    &lt;a href="javascript:" class="btn btn-a space" id="j-btn-mfth" style="display: none;"&gt;免费通话&lt;/a&gt;\n                                    &lt;a href="javascript:" class="btn btn-a space" id="j-btn-ljth" style="display: none;"&gt;立即通话&lt;/a&gt;\n                                    &lt;a href="javascript:" class="btn btn-a space" id="j-btn-yyhd" style="display: none;"&gt;预约回电&lt;/a&gt; --&gt;\n                                                            '</t>
  </si>
  <si>
    <t xml:space="preserve"> '\n                                                            尚未公开\n                                                        &lt;a target="_blank" class="space"\n                               href="https://www.fang.anjuke.com/calculator/property"\n                               soj="canshu_left_yuegong"&gt;[房贷计算器]&lt;/a&gt;\n                                                    '</t>
  </si>
  <si>
    <t xml:space="preserve"> '\n                                                                                                &lt;a target="_blank"\n                                       href="https://nc.fang.anjuke.com/loupan/huxing-430416/s?ca=3"\n                                       soj="canshu_left_huxing"&gt;3室户型 (5)&lt;/a&gt;                                                                                    '</t>
  </si>
  <si>
    <t xml:space="preserve"> '\n                                                                2018-02-12                                                    '</t>
  </si>
  <si>
    <t xml:space="preserve"> '\n                                                            预计2019年年底交房                                                   '</t>
  </si>
  <si>
    <t xml:space="preserve"> '\n                                                                住宅：2.52                                &lt;a target="_blank" class="space gray"\n                                   href="https://nc.fang.anjuke.com/loupan/infodesc-430416-rongji.html"\n                                   soj="canshu_left_rongjilv"&gt;[查看详情]&lt;/a&gt;'</t>
  </si>
  <si>
    <t xml:space="preserve"> '\n                                996户\n                                \n                                &lt;a target="_blank" class="space gray"\n                                   href="https://nc.fang.anjuke.com/loupan/infodesc-430416-yonghu.html"\n                                   soj="canshu_left_guihua"&gt;[查看详情]&lt;/a&gt;\n                            '</t>
  </si>
  <si>
    <t xml:space="preserve"> '\n                                                                在建中，竣工时间：2019-11-30'</t>
  </si>
  <si>
    <t xml:space="preserve"> '住宅：3.65元/m?0?5/月'</t>
  </si>
  <si>
    <t xml:space="preserve"> '\n                            南昌万科益达物业服务有限公司                        '</t>
  </si>
  <si>
    <t xml:space="preserve"> '1205                                                                    （地上：220 个\n                                    地下：985个）\n                                                            '</t>
  </si>
  <si>
    <t xml:space="preserve"> '\n                                1:1.2                                &lt;a target="_blank" class="space gray"\n                                   href="https://nc.fang.anjuke.com/loupan/infodesc-430416-park_percent.html"\n                                   soj="canshu_left_cheweibi"&gt;[查看详情]&lt;/a&gt;\n                            '</t>
  </si>
  <si>
    <t xml:space="preserve"> '\n                                                                                                                                        &lt;a target="_blank" href="https://nc.fang.anjuke.com/loupan/xiangce-430416/sjt.html"\n                                           soj="canshu_left_tupian"&gt;实景图                                            (7)&lt;/a&gt;；\n                                                                            &lt;a target="_blank" href="https://nc.fang.anjuke.com/loupan/xiangce-430416/xgt.html"\n                                           soj="canshu_left_tupian"&gt;效果图                                            (11)&lt;/a&gt;；\n                                                                            &lt;a target="_blank" href="https://nc.fang.anjuke.com/loupan/xiangce-430416/ght.html"\n                                           soj="canshu_left_tupian"&gt;规划图                                            (12)&lt;/a&gt;；\n                                                                            &lt;a target="_blank" href="https://nc.fang.anjuke.com/loupan/xiangce-430416/wzt.html"\n                                           soj="canshu_left_tupian"&gt;交通图                                            (1)&lt;/a&gt;；\n                                                                            &lt;a target="_blank" href="https://nc.fang.anjuke.com/loupan/xiangce-430416/ybj.html"\n                                           soj="canshu_left_tupian"&gt;样板间图                                            (30)&lt;/a&gt;；\n                                                                                                                        '</t>
  </si>
  <si>
    <t>lptd1</t>
  </si>
  <si>
    <t>ckjg1</t>
  </si>
  <si>
    <t>wylx1</t>
  </si>
  <si>
    <t>kfs1</t>
  </si>
  <si>
    <t>qywz1</t>
  </si>
  <si>
    <t>lpdz1</t>
  </si>
  <si>
    <t>zdsf1</t>
  </si>
  <si>
    <t>lphx1</t>
  </si>
  <si>
    <t>zxkp1</t>
  </si>
  <si>
    <t>jfsj1</t>
  </si>
  <si>
    <t>slcdz1</t>
  </si>
  <si>
    <t>ysxkz1</t>
  </si>
  <si>
    <t>jzlx1</t>
  </si>
  <si>
    <t>cqnx1</t>
  </si>
  <si>
    <t>rjl1</t>
  </si>
  <si>
    <t>lhl1</t>
  </si>
  <si>
    <t>ghhs1</t>
  </si>
  <si>
    <t>lczk1</t>
  </si>
  <si>
    <t>gcjd1</t>
  </si>
  <si>
    <t>wyglf1</t>
  </si>
  <si>
    <t>wygs1</t>
  </si>
  <si>
    <t>cws1</t>
  </si>
  <si>
    <t>cwb1</t>
  </si>
  <si>
    <t>=</t>
    <phoneticPr fontId="18" type="noConversion"/>
  </si>
  <si>
    <t>item["</t>
    <phoneticPr fontId="18" type="noConversion"/>
  </si>
  <si>
    <r>
      <t>tel1= item[</t>
    </r>
    <r>
      <rPr>
        <b/>
        <sz val="6"/>
        <color rgb="FF008080"/>
        <rFont val="宋体"/>
        <family val="3"/>
        <charset val="134"/>
        <scheme val="minor"/>
      </rPr>
      <t>"tel1"</t>
    </r>
    <r>
      <rPr>
        <sz val="6"/>
        <color rgb="FF000000"/>
        <rFont val="宋体"/>
        <family val="3"/>
        <charset val="134"/>
        <scheme val="minor"/>
      </rPr>
      <t>][</t>
    </r>
    <r>
      <rPr>
        <sz val="6"/>
        <color rgb="FF0000FF"/>
        <rFont val="宋体"/>
        <family val="3"/>
        <charset val="134"/>
        <scheme val="minor"/>
      </rPr>
      <t>0</t>
    </r>
    <r>
      <rPr>
        <sz val="6"/>
        <color rgb="FF000000"/>
        <rFont val="宋体"/>
        <family val="3"/>
        <charset val="134"/>
        <scheme val="minor"/>
      </rPr>
      <t>]</t>
    </r>
    <phoneticPr fontId="18" type="noConversion"/>
  </si>
  <si>
    <t>"][0]</t>
    <phoneticPr fontId="18" type="noConversion"/>
  </si>
  <si>
    <t>lptd1=item["lptd1"][0]</t>
  </si>
  <si>
    <t>ckjg1=item["ckjg1"][0]</t>
  </si>
  <si>
    <t>wylx1=item["wylx1"][0]</t>
  </si>
  <si>
    <t>kfs1=item["kfs1"][0]</t>
  </si>
  <si>
    <t>qywz1=item["qywz1"][0]</t>
  </si>
  <si>
    <t>lpdz1=item["lpdz1"][0]</t>
  </si>
  <si>
    <t>zdsf1=item["zdsf1"][0]</t>
  </si>
  <si>
    <t>lphx1=item["lphx1"][0]</t>
  </si>
  <si>
    <t>zxkp1=item["zxkp1"][0]</t>
  </si>
  <si>
    <t>jfsj1=item["jfsj1"][0]</t>
  </si>
  <si>
    <t>slcdz1=item["slcdz1"][0]</t>
  </si>
  <si>
    <t>ysxkz1=item["ysxkz1"][0]</t>
  </si>
  <si>
    <t>jzlx1=item["jzlx1"][0]</t>
  </si>
  <si>
    <t>cqnx1=item["cqnx1"][0]</t>
  </si>
  <si>
    <t>rjl1=item["rjl1"][0]</t>
  </si>
  <si>
    <t>lhl1=item["lhl1"][0]</t>
  </si>
  <si>
    <t>ghhs1=item["ghhs1"][0]</t>
  </si>
  <si>
    <t>lczk1=item["lczk1"][0]</t>
  </si>
  <si>
    <t>gcjd1=item["gcjd1"][0]</t>
  </si>
  <si>
    <t>wyglf1=item["wyglf1"][0]</t>
  </si>
  <si>
    <t>wygs1=item["wygs1"][0]</t>
  </si>
  <si>
    <t>cws1=item["cws1"][0]</t>
  </si>
  <si>
    <t>cwb1=item["cwb1"][0]</t>
  </si>
  <si>
    <t>"</t>
    <phoneticPr fontId="18" type="noConversion"/>
  </si>
  <si>
    <t>":</t>
    <phoneticPr fontId="18" type="noConversion"/>
  </si>
  <si>
    <t>,</t>
    <phoneticPr fontId="18" type="noConversion"/>
  </si>
  <si>
    <t>"lptd1":lptd1,"ckjg1":ckjg1,"wylx1":wylx1,"kfs1":kfs1,"qywz1":qywz1,"lpdz1":lpdz1,"zdsf1":zdsf1,"lphx1":lphx1,"zxkp1":zxkp1,"jfsj1":jfsj1,"slcdz1":slcdz1,"ysxkz1":ysxkz1,"jzlx1":jzlx1,"cqnx1":cqnx1,"rjl1":rjl1,"lhl1":lhl1,"ghhs1":ghhs1,"lczk1":lczk1,"gcjd1":gcjd1,"wyglf1":wyglf1,"wygs1":wygs1,"cws1":cws1,"cwb1":cwb1,</t>
    <phoneticPr fontId="18" type="noConversion"/>
  </si>
  <si>
    <t>tel1</t>
    <phoneticPr fontId="18" type="noConversion"/>
  </si>
  <si>
    <t>link1</t>
    <phoneticPr fontId="18" type="noConversion"/>
  </si>
  <si>
    <t>comnum1</t>
    <phoneticPr fontId="18" type="noConversion"/>
  </si>
  <si>
    <t>name1</t>
    <phoneticPr fontId="18" type="noConversion"/>
  </si>
  <si>
    <t xml:space="preserve"> varchar(255),</t>
    <phoneticPr fontId="18" type="noConversion"/>
  </si>
  <si>
    <t>name1 varchar(255),comnum1 varchar(255),link1 varchar(255),tel1 varchar(255),lptd1 varchar(255),ckjg1 varchar(255),wylx1 varchar(255),kfs1 varchar(255),qywz1 varchar(255),lpdz1 varchar(255),zdsf1 varchar(255),lphx1 varchar(255),zxkp1 varchar(255),jfsj1 varchar(255),slcdz1 varchar(255),ysxkz1 varchar(255),jzlx1 varchar(255),cqnx1 varchar(255),rjl1 varchar(255),lhl1 varchar(255),ghhs1 varchar(255),lczk1 varchar(255),gcjd1 varchar(255),wyglf1 varchar(255),wygs1 varchar(255),cws1 varchar(255),cwb1 varchar(255),</t>
    <phoneticPr fontId="18" type="noConversion"/>
  </si>
  <si>
    <t>"+</t>
    <phoneticPr fontId="18" type="noConversion"/>
  </si>
  <si>
    <t>+</t>
    <phoneticPr fontId="18" type="noConversion"/>
  </si>
  <si>
    <t>name1,comnum1,link1,tel1,lptd1,ckjg1,wylx1,kfs1,qywz1,lpdz1,zdsf1,lphx1,zxkp1,jfsj1,slcdz1,ysxkz1,jzlx1,cqnx1,rjl1,lhl1,ghhs1,lczk1,gcjd1,wyglf1,wygs1,cws1,cwb1,</t>
    <phoneticPr fontId="18" type="noConversion"/>
  </si>
  <si>
    <t/>
  </si>
  <si>
    <t>"','</t>
    <phoneticPr fontId="18" type="noConversion"/>
  </si>
  <si>
    <t>"+name1+"','"+comnum1+"','"+link1+"','"+tel1+"','"+lptd1+"','"+ckjg1+"','"+wylx1+"','"+kfs1+"','"+qywz1+"','"+lpdz1+"','"+zdsf1+"','"+lphx1+"','"+zxkp1+"','"+jfsj1+"','"+slcdz1+"','"+ysxkz1+"','"+jzlx1+"','"+cqnx1+"','"+rjl1+"','"+lhl1+"','"+ghhs1+"','"+lczk1+"','"+gcjd1+"','"+wyglf1+"','"+wygs1+"','"+cws1+"','"+cwb1+"','</t>
    <phoneticPr fontId="18" type="noConversion"/>
  </si>
  <si>
    <t>"+name1+"','"+comnum1+"','"+link1+"','"+tel1+"','"+lptd1+"','"+ckjg1+"','"+wylx1+"','"+kfs1+"','"+qywz1+"','"+lpdz1+"','"+zdsf1+"','"+lphx1+"','"+zxkp1+"','"+jfsj1+"','"+slcdz1+"','"+ysxkz1+"','"+jzlx1+"','"+cqnx1+"','"+rjl1+"','"+lhl1+"','"+ghhs1+"','"+lczk1+"','"+gcjd1+"','"+wyglf1+"','"+wygs1+"','"+cws1+"','"+cwb1+"','</t>
  </si>
  <si>
    <t>name1,comnum1,link1,tel1,lptd1,ckjg1,wylx1,kfs1,qywz1,lpdz1,zdsf1,lphx1,zxkp1,jfsj1,slcdz1,ysxkz1,jzlx1,cqnx1,rjl1,lhl1,ghhs1,lczk1,gcjd1,wyglf1,wygs1,cws1,cwb1,</t>
  </si>
  <si>
    <t>name1 varchar(255),comnum1 varchar(255),link1 varchar(255),tel1 varchar(255),lptd1 varchar(255),ckjg1 varchar(255),wylx1 varchar(255),kfs1 varchar(255),qywz1 varchar(255),lpdz1 varchar(255),zdsf1 varchar(255),lphx1 varchar(255),zxkp1 varchar(255),jfsj1 varchar(255),slcdz1 varchar(255),ysxkz1 varchar(255),jzlx1 varchar(255),cqnx1 varchar(255),rjl1 varchar(255),lhl1 varchar(255),ghhs1 varchar(255),lczk1 varchar(255),gcjd1 varchar(255),wyglf1 varchar(255),wygs1 varchar(255),cws1 varchar(255),cwb1 varchar(255),</t>
  </si>
  <si>
    <t>"lptd1":lptd1,"ckjg1":ckjg1,"wylx1":wylx1,"kfs1":kfs1,"qywz1":qywz1,"lpdz1":lpdz1,"zdsf1":zdsf1,"lphx1":lphx1,"zxkp1":zxkp1,"jfsj1":jfsj1,"slcdz1":slcdz1,"ysxkz1":ysxkz1,"jzlx1":jzlx1,"cqnx1":cqnx1,"rjl1":rjl1,"lhl1":lhl1,"ghhs1":ghhs1,"lczk1":lczk1,"gcjd1":gcjd1,"wyglf1":wyglf1,"wygs1":wygs1,"cws1":cws1,"cwb1":cwb1,</t>
  </si>
  <si>
    <t>"+cwb1+"','</t>
  </si>
  <si>
    <t>"','</t>
  </si>
  <si>
    <t>+</t>
  </si>
  <si>
    <t>"+</t>
  </si>
  <si>
    <t>cwb1,</t>
  </si>
  <si>
    <t>cwb1 varchar(255),</t>
  </si>
  <si>
    <t xml:space="preserve"> varchar(255),</t>
  </si>
  <si>
    <t>"cwb1":cwb1,</t>
  </si>
  <si>
    <t>,</t>
  </si>
  <si>
    <t>":</t>
  </si>
  <si>
    <t>"</t>
  </si>
  <si>
    <t>"][0]</t>
  </si>
  <si>
    <t>item["</t>
  </si>
  <si>
    <t>=</t>
  </si>
  <si>
    <t>"+cws1+"','</t>
  </si>
  <si>
    <t>cws1,</t>
  </si>
  <si>
    <t>cws1 varchar(255),</t>
  </si>
  <si>
    <t>"cws1":cws1,</t>
  </si>
  <si>
    <t>"+wygs1+"','</t>
  </si>
  <si>
    <t>wygs1,</t>
  </si>
  <si>
    <t>wygs1 varchar(255),</t>
  </si>
  <si>
    <t>"wygs1":wygs1,</t>
  </si>
  <si>
    <t>"+wyglf1+"','</t>
  </si>
  <si>
    <t>wyglf1,</t>
  </si>
  <si>
    <t>wyglf1 varchar(255),</t>
  </si>
  <si>
    <t>"wyglf1":wyglf1,</t>
  </si>
  <si>
    <t>"+gcjd1+"','</t>
  </si>
  <si>
    <t>gcjd1,</t>
  </si>
  <si>
    <t>gcjd1 varchar(255),</t>
  </si>
  <si>
    <t>"gcjd1":gcjd1,</t>
  </si>
  <si>
    <t>"+lczk1+"','</t>
  </si>
  <si>
    <t>lczk1,</t>
  </si>
  <si>
    <t>lczk1 varchar(255),</t>
  </si>
  <si>
    <t>"lczk1":lczk1,</t>
  </si>
  <si>
    <t>"+ghhs1+"','</t>
  </si>
  <si>
    <t>ghhs1,</t>
  </si>
  <si>
    <t>ghhs1 varchar(255),</t>
  </si>
  <si>
    <t>"ghhs1":ghhs1,</t>
  </si>
  <si>
    <t>"+lhl1+"','</t>
  </si>
  <si>
    <t>lhl1,</t>
  </si>
  <si>
    <t>lhl1 varchar(255),</t>
  </si>
  <si>
    <t>"lhl1":lhl1,</t>
  </si>
  <si>
    <t>"+rjl1+"','</t>
  </si>
  <si>
    <t>rjl1,</t>
  </si>
  <si>
    <t>rjl1 varchar(255),</t>
  </si>
  <si>
    <t>"rjl1":rjl1,</t>
  </si>
  <si>
    <t>"+cqnx1+"','</t>
  </si>
  <si>
    <t>cqnx1,</t>
  </si>
  <si>
    <t>cqnx1 varchar(255),</t>
  </si>
  <si>
    <t>"cqnx1":cqnx1,</t>
  </si>
  <si>
    <t>"+jzlx1+"','</t>
  </si>
  <si>
    <t>jzlx1,</t>
  </si>
  <si>
    <t>jzlx1 varchar(255),</t>
  </si>
  <si>
    <t>"jzlx1":jzlx1,</t>
  </si>
  <si>
    <t>"+ysxkz1+"','</t>
  </si>
  <si>
    <t>ysxkz1,</t>
  </si>
  <si>
    <t>ysxkz1 varchar(255),</t>
  </si>
  <si>
    <t>"ysxkz1":ysxkz1,</t>
  </si>
  <si>
    <t>"+slcdz1+"','</t>
  </si>
  <si>
    <t>slcdz1,</t>
  </si>
  <si>
    <t>slcdz1 varchar(255),</t>
  </si>
  <si>
    <t>"slcdz1":slcdz1,</t>
  </si>
  <si>
    <t>"+jfsj1+"','</t>
  </si>
  <si>
    <t>jfsj1,</t>
  </si>
  <si>
    <t>jfsj1 varchar(255),</t>
  </si>
  <si>
    <t>"jfsj1":jfsj1,</t>
  </si>
  <si>
    <t>"+zxkp1+"','</t>
  </si>
  <si>
    <t>zxkp1,</t>
  </si>
  <si>
    <t>zxkp1 varchar(255),</t>
  </si>
  <si>
    <t>"zxkp1":zxkp1,</t>
  </si>
  <si>
    <t>"+lphx1+"','</t>
  </si>
  <si>
    <t>lphx1,</t>
  </si>
  <si>
    <t>lphx1 varchar(255),</t>
  </si>
  <si>
    <t>"lphx1":lphx1,</t>
  </si>
  <si>
    <t>"+zdsf1+"','</t>
  </si>
  <si>
    <t>zdsf1,</t>
  </si>
  <si>
    <t>zdsf1 varchar(255),</t>
  </si>
  <si>
    <t>"zdsf1":zdsf1,</t>
  </si>
  <si>
    <t>"+lpdz1+"','</t>
  </si>
  <si>
    <t>lpdz1,</t>
  </si>
  <si>
    <t>lpdz1 varchar(255),</t>
  </si>
  <si>
    <t>"lpdz1":lpdz1,</t>
  </si>
  <si>
    <t>"+qywz1+"','</t>
  </si>
  <si>
    <t>qywz1,</t>
  </si>
  <si>
    <t>qywz1 varchar(255),</t>
  </si>
  <si>
    <t>"qywz1":qywz1,</t>
  </si>
  <si>
    <t>"+kfs1+"','</t>
  </si>
  <si>
    <t>kfs1,</t>
  </si>
  <si>
    <t>kfs1 varchar(255),</t>
  </si>
  <si>
    <t>"kfs1":kfs1,</t>
  </si>
  <si>
    <t>"+wylx1+"','</t>
  </si>
  <si>
    <t>wylx1,</t>
  </si>
  <si>
    <t>wylx1 varchar(255),</t>
  </si>
  <si>
    <t>"wylx1":wylx1,</t>
  </si>
  <si>
    <t>"+ckjg1+"','</t>
  </si>
  <si>
    <t>ckjg1,</t>
  </si>
  <si>
    <t>ckjg1 varchar(255),</t>
  </si>
  <si>
    <t>"ckjg1":ckjg1,</t>
  </si>
  <si>
    <t>"+lptd1+"','</t>
  </si>
  <si>
    <t>lptd1,</t>
  </si>
  <si>
    <t>lptd1 varchar(255),</t>
  </si>
  <si>
    <t>"lptd1":lptd1,</t>
  </si>
  <si>
    <t>"+tel1+"','</t>
  </si>
  <si>
    <t>tel1,</t>
  </si>
  <si>
    <t>tel1 varchar(255),</t>
  </si>
  <si>
    <t>tel1</t>
  </si>
  <si>
    <t>"+link1+"','</t>
  </si>
  <si>
    <t>link1,</t>
  </si>
  <si>
    <t>link1 varchar(255),</t>
  </si>
  <si>
    <t>link1</t>
  </si>
  <si>
    <t>"+comnum1+"','</t>
  </si>
  <si>
    <t>comnum1,</t>
  </si>
  <si>
    <t>comnum1 varchar(255),</t>
  </si>
  <si>
    <t>comnum1</t>
  </si>
  <si>
    <t>"+name1+"','</t>
  </si>
  <si>
    <t>name1,</t>
  </si>
  <si>
    <t>name1 varchar(255),</t>
  </si>
  <si>
    <t>name1</t>
  </si>
  <si>
    <t>tel1= item["tel1"][0]</t>
  </si>
  <si>
    <t>'楼盘名称' '楼盘特点' '参考单价' '物业类型' '开发商' '区域位置' '楼盘地址' '售楼处电话' '最低首付' '楼盘户型' '最新开盘' '交房时间' '售楼处地址' '预售许可证' '建筑类型' '产权年限' '容积率' '绿化率' '规划户数' '楼层状况' '工程进度' '物业管理费' '物业公司' '车位数' '车位比'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</si>
</sst>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6"/>
      <color rgb="FF000000"/>
      <name val="宋体"/>
      <family val="3"/>
      <charset val="134"/>
      <scheme val="minor"/>
    </font>
    <font>
      <b/>
      <sz val="6"/>
      <color rgb="FF008080"/>
      <name val="宋体"/>
      <family val="3"/>
      <charset val="134"/>
      <scheme val="minor"/>
    </font>
    <font>
      <sz val="6"/>
      <color rgb="FF0000FF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4" workbookViewId="0">
      <selection activeCell="B30" sqref="B30"/>
    </sheetView>
  </sheetViews>
  <sheetFormatPr defaultRowHeight="14" x14ac:dyDescent="0.25"/>
  <sheetData>
    <row r="1" spans="1:17" x14ac:dyDescent="0.25">
      <c r="A1" t="s">
        <v>231</v>
      </c>
    </row>
    <row r="3" spans="1:17" x14ac:dyDescent="0.25">
      <c r="A3" t="s">
        <v>230</v>
      </c>
      <c r="H3" t="s">
        <v>121</v>
      </c>
      <c r="J3" t="s">
        <v>119</v>
      </c>
      <c r="K3" t="s">
        <v>229</v>
      </c>
      <c r="L3" t="s">
        <v>228</v>
      </c>
      <c r="N3" t="s">
        <v>116</v>
      </c>
      <c r="O3" t="s">
        <v>115</v>
      </c>
      <c r="P3" t="s">
        <v>114</v>
      </c>
      <c r="Q3" t="s">
        <v>227</v>
      </c>
    </row>
    <row r="4" spans="1:17" x14ac:dyDescent="0.25">
      <c r="A4" t="s">
        <v>226</v>
      </c>
      <c r="H4" t="s">
        <v>121</v>
      </c>
      <c r="J4" t="s">
        <v>119</v>
      </c>
      <c r="K4" t="s">
        <v>225</v>
      </c>
      <c r="L4" t="s">
        <v>224</v>
      </c>
      <c r="N4" t="s">
        <v>116</v>
      </c>
      <c r="O4" t="s">
        <v>115</v>
      </c>
      <c r="P4" t="s">
        <v>114</v>
      </c>
      <c r="Q4" t="s">
        <v>223</v>
      </c>
    </row>
    <row r="5" spans="1:17" x14ac:dyDescent="0.25">
      <c r="A5" t="s">
        <v>222</v>
      </c>
      <c r="H5" t="s">
        <v>121</v>
      </c>
      <c r="J5" t="s">
        <v>119</v>
      </c>
      <c r="K5" t="s">
        <v>221</v>
      </c>
      <c r="L5" t="s">
        <v>220</v>
      </c>
      <c r="N5" t="s">
        <v>116</v>
      </c>
      <c r="O5" t="s">
        <v>115</v>
      </c>
      <c r="P5" t="s">
        <v>114</v>
      </c>
      <c r="Q5" t="s">
        <v>219</v>
      </c>
    </row>
    <row r="6" spans="1:17" x14ac:dyDescent="0.25">
      <c r="A6" t="s">
        <v>218</v>
      </c>
      <c r="H6" t="s">
        <v>121</v>
      </c>
      <c r="J6" t="s">
        <v>119</v>
      </c>
      <c r="K6" t="s">
        <v>217</v>
      </c>
      <c r="L6" t="s">
        <v>216</v>
      </c>
      <c r="N6" t="s">
        <v>116</v>
      </c>
      <c r="O6" t="s">
        <v>115</v>
      </c>
      <c r="P6" t="s">
        <v>114</v>
      </c>
      <c r="Q6" t="s">
        <v>215</v>
      </c>
    </row>
    <row r="7" spans="1:17" x14ac:dyDescent="0.25">
      <c r="A7" t="s">
        <v>43</v>
      </c>
      <c r="B7" t="s">
        <v>126</v>
      </c>
      <c r="C7" t="s">
        <v>125</v>
      </c>
      <c r="D7" t="s">
        <v>124</v>
      </c>
      <c r="E7" t="s">
        <v>70</v>
      </c>
      <c r="F7" t="s">
        <v>123</v>
      </c>
      <c r="G7" t="s">
        <v>122</v>
      </c>
      <c r="H7" t="s">
        <v>121</v>
      </c>
      <c r="I7" t="s">
        <v>214</v>
      </c>
      <c r="J7" t="s">
        <v>119</v>
      </c>
      <c r="K7" t="s">
        <v>213</v>
      </c>
      <c r="L7" t="s">
        <v>212</v>
      </c>
      <c r="N7" t="s">
        <v>116</v>
      </c>
      <c r="O7" t="s">
        <v>115</v>
      </c>
      <c r="P7" t="s">
        <v>114</v>
      </c>
      <c r="Q7" t="s">
        <v>211</v>
      </c>
    </row>
    <row r="8" spans="1:17" x14ac:dyDescent="0.25">
      <c r="A8" t="s">
        <v>44</v>
      </c>
      <c r="B8" t="s">
        <v>126</v>
      </c>
      <c r="C8" t="s">
        <v>125</v>
      </c>
      <c r="D8" t="s">
        <v>124</v>
      </c>
      <c r="E8" t="s">
        <v>71</v>
      </c>
      <c r="F8" t="s">
        <v>123</v>
      </c>
      <c r="G8" t="s">
        <v>122</v>
      </c>
      <c r="H8" t="s">
        <v>121</v>
      </c>
      <c r="I8" t="s">
        <v>210</v>
      </c>
      <c r="J8" t="s">
        <v>119</v>
      </c>
      <c r="K8" t="s">
        <v>209</v>
      </c>
      <c r="L8" t="s">
        <v>208</v>
      </c>
      <c r="N8" t="s">
        <v>116</v>
      </c>
      <c r="O8" t="s">
        <v>115</v>
      </c>
      <c r="P8" t="s">
        <v>114</v>
      </c>
      <c r="Q8" t="s">
        <v>207</v>
      </c>
    </row>
    <row r="9" spans="1:17" x14ac:dyDescent="0.25">
      <c r="A9" t="s">
        <v>45</v>
      </c>
      <c r="B9" t="s">
        <v>126</v>
      </c>
      <c r="C9" t="s">
        <v>125</v>
      </c>
      <c r="D9" t="s">
        <v>124</v>
      </c>
      <c r="E9" t="s">
        <v>72</v>
      </c>
      <c r="F9" t="s">
        <v>123</v>
      </c>
      <c r="G9" t="s">
        <v>122</v>
      </c>
      <c r="H9" t="s">
        <v>121</v>
      </c>
      <c r="I9" t="s">
        <v>206</v>
      </c>
      <c r="J9" t="s">
        <v>119</v>
      </c>
      <c r="K9" t="s">
        <v>205</v>
      </c>
      <c r="L9" t="s">
        <v>204</v>
      </c>
      <c r="N9" t="s">
        <v>116</v>
      </c>
      <c r="O9" t="s">
        <v>115</v>
      </c>
      <c r="P9" t="s">
        <v>114</v>
      </c>
      <c r="Q9" t="s">
        <v>203</v>
      </c>
    </row>
    <row r="10" spans="1:17" x14ac:dyDescent="0.25">
      <c r="A10" t="s">
        <v>46</v>
      </c>
      <c r="B10" t="s">
        <v>126</v>
      </c>
      <c r="C10" t="s">
        <v>125</v>
      </c>
      <c r="D10" t="s">
        <v>124</v>
      </c>
      <c r="E10" t="s">
        <v>73</v>
      </c>
      <c r="F10" t="s">
        <v>123</v>
      </c>
      <c r="G10" t="s">
        <v>122</v>
      </c>
      <c r="H10" t="s">
        <v>121</v>
      </c>
      <c r="I10" t="s">
        <v>202</v>
      </c>
      <c r="J10" t="s">
        <v>119</v>
      </c>
      <c r="K10" t="s">
        <v>201</v>
      </c>
      <c r="L10" t="s">
        <v>200</v>
      </c>
      <c r="N10" t="s">
        <v>116</v>
      </c>
      <c r="O10" t="s">
        <v>115</v>
      </c>
      <c r="P10" t="s">
        <v>114</v>
      </c>
      <c r="Q10" t="s">
        <v>199</v>
      </c>
    </row>
    <row r="11" spans="1:17" x14ac:dyDescent="0.25">
      <c r="A11" t="s">
        <v>47</v>
      </c>
      <c r="B11" t="s">
        <v>126</v>
      </c>
      <c r="C11" t="s">
        <v>125</v>
      </c>
      <c r="D11" t="s">
        <v>124</v>
      </c>
      <c r="E11" t="s">
        <v>74</v>
      </c>
      <c r="F11" t="s">
        <v>123</v>
      </c>
      <c r="G11" t="s">
        <v>122</v>
      </c>
      <c r="H11" t="s">
        <v>121</v>
      </c>
      <c r="I11" t="s">
        <v>198</v>
      </c>
      <c r="J11" t="s">
        <v>119</v>
      </c>
      <c r="K11" t="s">
        <v>197</v>
      </c>
      <c r="L11" t="s">
        <v>196</v>
      </c>
      <c r="N11" t="s">
        <v>116</v>
      </c>
      <c r="O11" t="s">
        <v>115</v>
      </c>
      <c r="P11" t="s">
        <v>114</v>
      </c>
      <c r="Q11" t="s">
        <v>195</v>
      </c>
    </row>
    <row r="12" spans="1:17" x14ac:dyDescent="0.25">
      <c r="A12" t="s">
        <v>48</v>
      </c>
      <c r="B12" t="s">
        <v>126</v>
      </c>
      <c r="C12" t="s">
        <v>125</v>
      </c>
      <c r="D12" t="s">
        <v>124</v>
      </c>
      <c r="E12" t="s">
        <v>75</v>
      </c>
      <c r="F12" t="s">
        <v>123</v>
      </c>
      <c r="G12" t="s">
        <v>122</v>
      </c>
      <c r="H12" t="s">
        <v>121</v>
      </c>
      <c r="I12" t="s">
        <v>194</v>
      </c>
      <c r="J12" t="s">
        <v>119</v>
      </c>
      <c r="K12" t="s">
        <v>193</v>
      </c>
      <c r="L12" t="s">
        <v>192</v>
      </c>
      <c r="N12" t="s">
        <v>116</v>
      </c>
      <c r="O12" t="s">
        <v>115</v>
      </c>
      <c r="P12" t="s">
        <v>114</v>
      </c>
      <c r="Q12" t="s">
        <v>191</v>
      </c>
    </row>
    <row r="13" spans="1:17" x14ac:dyDescent="0.25">
      <c r="A13" t="s">
        <v>49</v>
      </c>
      <c r="B13" t="s">
        <v>126</v>
      </c>
      <c r="C13" t="s">
        <v>125</v>
      </c>
      <c r="D13" t="s">
        <v>124</v>
      </c>
      <c r="E13" t="s">
        <v>76</v>
      </c>
      <c r="F13" t="s">
        <v>123</v>
      </c>
      <c r="G13" t="s">
        <v>122</v>
      </c>
      <c r="H13" t="s">
        <v>121</v>
      </c>
      <c r="I13" t="s">
        <v>190</v>
      </c>
      <c r="J13" t="s">
        <v>119</v>
      </c>
      <c r="K13" t="s">
        <v>189</v>
      </c>
      <c r="L13" t="s">
        <v>188</v>
      </c>
      <c r="N13" t="s">
        <v>116</v>
      </c>
      <c r="O13" t="s">
        <v>115</v>
      </c>
      <c r="P13" t="s">
        <v>114</v>
      </c>
      <c r="Q13" t="s">
        <v>187</v>
      </c>
    </row>
    <row r="14" spans="1:17" x14ac:dyDescent="0.25">
      <c r="A14" t="s">
        <v>50</v>
      </c>
      <c r="B14" t="s">
        <v>126</v>
      </c>
      <c r="C14" t="s">
        <v>125</v>
      </c>
      <c r="D14" t="s">
        <v>124</v>
      </c>
      <c r="E14" t="s">
        <v>77</v>
      </c>
      <c r="F14" t="s">
        <v>123</v>
      </c>
      <c r="G14" t="s">
        <v>122</v>
      </c>
      <c r="H14" t="s">
        <v>121</v>
      </c>
      <c r="I14" t="s">
        <v>186</v>
      </c>
      <c r="J14" t="s">
        <v>119</v>
      </c>
      <c r="K14" t="s">
        <v>185</v>
      </c>
      <c r="L14" t="s">
        <v>184</v>
      </c>
      <c r="N14" t="s">
        <v>116</v>
      </c>
      <c r="O14" t="s">
        <v>115</v>
      </c>
      <c r="P14" t="s">
        <v>114</v>
      </c>
      <c r="Q14" t="s">
        <v>183</v>
      </c>
    </row>
    <row r="15" spans="1:17" x14ac:dyDescent="0.25">
      <c r="A15" t="s">
        <v>51</v>
      </c>
      <c r="B15" t="s">
        <v>126</v>
      </c>
      <c r="C15" t="s">
        <v>125</v>
      </c>
      <c r="D15" t="s">
        <v>124</v>
      </c>
      <c r="E15" t="s">
        <v>78</v>
      </c>
      <c r="F15" t="s">
        <v>123</v>
      </c>
      <c r="G15" t="s">
        <v>122</v>
      </c>
      <c r="H15" t="s">
        <v>121</v>
      </c>
      <c r="I15" t="s">
        <v>182</v>
      </c>
      <c r="J15" t="s">
        <v>119</v>
      </c>
      <c r="K15" t="s">
        <v>181</v>
      </c>
      <c r="L15" t="s">
        <v>180</v>
      </c>
      <c r="N15" t="s">
        <v>116</v>
      </c>
      <c r="O15" t="s">
        <v>115</v>
      </c>
      <c r="P15" t="s">
        <v>114</v>
      </c>
      <c r="Q15" t="s">
        <v>179</v>
      </c>
    </row>
    <row r="16" spans="1:17" x14ac:dyDescent="0.25">
      <c r="A16" t="s">
        <v>52</v>
      </c>
      <c r="B16" t="s">
        <v>126</v>
      </c>
      <c r="C16" t="s">
        <v>125</v>
      </c>
      <c r="D16" t="s">
        <v>124</v>
      </c>
      <c r="E16" t="s">
        <v>79</v>
      </c>
      <c r="F16" t="s">
        <v>123</v>
      </c>
      <c r="G16" t="s">
        <v>122</v>
      </c>
      <c r="H16" t="s">
        <v>121</v>
      </c>
      <c r="I16" t="s">
        <v>178</v>
      </c>
      <c r="J16" t="s">
        <v>119</v>
      </c>
      <c r="K16" t="s">
        <v>177</v>
      </c>
      <c r="L16" t="s">
        <v>176</v>
      </c>
      <c r="N16" t="s">
        <v>116</v>
      </c>
      <c r="O16" t="s">
        <v>115</v>
      </c>
      <c r="P16" t="s">
        <v>114</v>
      </c>
      <c r="Q16" t="s">
        <v>175</v>
      </c>
    </row>
    <row r="17" spans="1:17" x14ac:dyDescent="0.25">
      <c r="A17" t="s">
        <v>53</v>
      </c>
      <c r="B17" t="s">
        <v>126</v>
      </c>
      <c r="C17" t="s">
        <v>125</v>
      </c>
      <c r="D17" t="s">
        <v>124</v>
      </c>
      <c r="E17" t="s">
        <v>80</v>
      </c>
      <c r="F17" t="s">
        <v>123</v>
      </c>
      <c r="G17" t="s">
        <v>122</v>
      </c>
      <c r="H17" t="s">
        <v>121</v>
      </c>
      <c r="I17" t="s">
        <v>174</v>
      </c>
      <c r="J17" t="s">
        <v>119</v>
      </c>
      <c r="K17" t="s">
        <v>173</v>
      </c>
      <c r="L17" t="s">
        <v>172</v>
      </c>
      <c r="N17" t="s">
        <v>116</v>
      </c>
      <c r="O17" t="s">
        <v>115</v>
      </c>
      <c r="P17" t="s">
        <v>114</v>
      </c>
      <c r="Q17" t="s">
        <v>171</v>
      </c>
    </row>
    <row r="18" spans="1:17" x14ac:dyDescent="0.25">
      <c r="A18" t="s">
        <v>54</v>
      </c>
      <c r="B18" t="s">
        <v>126</v>
      </c>
      <c r="C18" t="s">
        <v>125</v>
      </c>
      <c r="D18" t="s">
        <v>124</v>
      </c>
      <c r="E18" t="s">
        <v>81</v>
      </c>
      <c r="F18" t="s">
        <v>123</v>
      </c>
      <c r="G18" t="s">
        <v>122</v>
      </c>
      <c r="H18" t="s">
        <v>121</v>
      </c>
      <c r="I18" t="s">
        <v>170</v>
      </c>
      <c r="J18" t="s">
        <v>119</v>
      </c>
      <c r="K18" t="s">
        <v>169</v>
      </c>
      <c r="L18" t="s">
        <v>168</v>
      </c>
      <c r="N18" t="s">
        <v>116</v>
      </c>
      <c r="O18" t="s">
        <v>115</v>
      </c>
      <c r="P18" t="s">
        <v>114</v>
      </c>
      <c r="Q18" t="s">
        <v>167</v>
      </c>
    </row>
    <row r="19" spans="1:17" x14ac:dyDescent="0.25">
      <c r="A19" t="s">
        <v>55</v>
      </c>
      <c r="B19" t="s">
        <v>126</v>
      </c>
      <c r="C19" t="s">
        <v>125</v>
      </c>
      <c r="D19" t="s">
        <v>124</v>
      </c>
      <c r="E19" t="s">
        <v>82</v>
      </c>
      <c r="F19" t="s">
        <v>123</v>
      </c>
      <c r="G19" t="s">
        <v>122</v>
      </c>
      <c r="H19" t="s">
        <v>121</v>
      </c>
      <c r="I19" t="s">
        <v>166</v>
      </c>
      <c r="J19" t="s">
        <v>119</v>
      </c>
      <c r="K19" t="s">
        <v>165</v>
      </c>
      <c r="L19" t="s">
        <v>164</v>
      </c>
      <c r="N19" t="s">
        <v>116</v>
      </c>
      <c r="O19" t="s">
        <v>115</v>
      </c>
      <c r="P19" t="s">
        <v>114</v>
      </c>
      <c r="Q19" t="s">
        <v>163</v>
      </c>
    </row>
    <row r="20" spans="1:17" x14ac:dyDescent="0.25">
      <c r="A20" t="s">
        <v>56</v>
      </c>
      <c r="B20" t="s">
        <v>126</v>
      </c>
      <c r="C20" t="s">
        <v>125</v>
      </c>
      <c r="D20" t="s">
        <v>124</v>
      </c>
      <c r="E20" t="s">
        <v>83</v>
      </c>
      <c r="F20" t="s">
        <v>123</v>
      </c>
      <c r="G20" t="s">
        <v>122</v>
      </c>
      <c r="H20" t="s">
        <v>121</v>
      </c>
      <c r="I20" t="s">
        <v>162</v>
      </c>
      <c r="J20" t="s">
        <v>119</v>
      </c>
      <c r="K20" t="s">
        <v>161</v>
      </c>
      <c r="L20" t="s">
        <v>160</v>
      </c>
      <c r="N20" t="s">
        <v>116</v>
      </c>
      <c r="O20" t="s">
        <v>115</v>
      </c>
      <c r="P20" t="s">
        <v>114</v>
      </c>
      <c r="Q20" t="s">
        <v>159</v>
      </c>
    </row>
    <row r="21" spans="1:17" x14ac:dyDescent="0.25">
      <c r="A21" t="s">
        <v>57</v>
      </c>
      <c r="B21" t="s">
        <v>126</v>
      </c>
      <c r="C21" t="s">
        <v>125</v>
      </c>
      <c r="D21" t="s">
        <v>124</v>
      </c>
      <c r="E21" t="s">
        <v>84</v>
      </c>
      <c r="F21" t="s">
        <v>123</v>
      </c>
      <c r="G21" t="s">
        <v>122</v>
      </c>
      <c r="H21" t="s">
        <v>121</v>
      </c>
      <c r="I21" t="s">
        <v>158</v>
      </c>
      <c r="J21" t="s">
        <v>119</v>
      </c>
      <c r="K21" t="s">
        <v>157</v>
      </c>
      <c r="L21" t="s">
        <v>156</v>
      </c>
      <c r="N21" t="s">
        <v>116</v>
      </c>
      <c r="O21" t="s">
        <v>115</v>
      </c>
      <c r="P21" t="s">
        <v>114</v>
      </c>
      <c r="Q21" t="s">
        <v>155</v>
      </c>
    </row>
    <row r="22" spans="1:17" x14ac:dyDescent="0.25">
      <c r="A22" t="s">
        <v>58</v>
      </c>
      <c r="B22" t="s">
        <v>126</v>
      </c>
      <c r="C22" t="s">
        <v>125</v>
      </c>
      <c r="D22" t="s">
        <v>124</v>
      </c>
      <c r="E22" t="s">
        <v>85</v>
      </c>
      <c r="F22" t="s">
        <v>123</v>
      </c>
      <c r="G22" t="s">
        <v>122</v>
      </c>
      <c r="H22" t="s">
        <v>121</v>
      </c>
      <c r="I22" t="s">
        <v>154</v>
      </c>
      <c r="J22" t="s">
        <v>119</v>
      </c>
      <c r="K22" t="s">
        <v>153</v>
      </c>
      <c r="L22" t="s">
        <v>152</v>
      </c>
      <c r="N22" t="s">
        <v>116</v>
      </c>
      <c r="O22" t="s">
        <v>115</v>
      </c>
      <c r="P22" t="s">
        <v>114</v>
      </c>
      <c r="Q22" t="s">
        <v>151</v>
      </c>
    </row>
    <row r="23" spans="1:17" x14ac:dyDescent="0.25">
      <c r="A23" t="s">
        <v>59</v>
      </c>
      <c r="B23" t="s">
        <v>126</v>
      </c>
      <c r="C23" t="s">
        <v>125</v>
      </c>
      <c r="D23" t="s">
        <v>124</v>
      </c>
      <c r="E23" t="s">
        <v>86</v>
      </c>
      <c r="F23" t="s">
        <v>123</v>
      </c>
      <c r="G23" t="s">
        <v>122</v>
      </c>
      <c r="H23" t="s">
        <v>121</v>
      </c>
      <c r="I23" t="s">
        <v>150</v>
      </c>
      <c r="J23" t="s">
        <v>119</v>
      </c>
      <c r="K23" t="s">
        <v>149</v>
      </c>
      <c r="L23" t="s">
        <v>148</v>
      </c>
      <c r="N23" t="s">
        <v>116</v>
      </c>
      <c r="O23" t="s">
        <v>115</v>
      </c>
      <c r="P23" t="s">
        <v>114</v>
      </c>
      <c r="Q23" t="s">
        <v>147</v>
      </c>
    </row>
    <row r="24" spans="1:17" x14ac:dyDescent="0.25">
      <c r="A24" t="s">
        <v>60</v>
      </c>
      <c r="B24" t="s">
        <v>126</v>
      </c>
      <c r="C24" t="s">
        <v>125</v>
      </c>
      <c r="D24" t="s">
        <v>124</v>
      </c>
      <c r="E24" t="s">
        <v>87</v>
      </c>
      <c r="F24" t="s">
        <v>123</v>
      </c>
      <c r="G24" t="s">
        <v>122</v>
      </c>
      <c r="H24" t="s">
        <v>121</v>
      </c>
      <c r="I24" t="s">
        <v>146</v>
      </c>
      <c r="J24" t="s">
        <v>119</v>
      </c>
      <c r="K24" t="s">
        <v>145</v>
      </c>
      <c r="L24" t="s">
        <v>144</v>
      </c>
      <c r="N24" t="s">
        <v>116</v>
      </c>
      <c r="O24" t="s">
        <v>115</v>
      </c>
      <c r="P24" t="s">
        <v>114</v>
      </c>
      <c r="Q24" t="s">
        <v>143</v>
      </c>
    </row>
    <row r="25" spans="1:17" x14ac:dyDescent="0.25">
      <c r="A25" t="s">
        <v>61</v>
      </c>
      <c r="B25" t="s">
        <v>126</v>
      </c>
      <c r="C25" t="s">
        <v>125</v>
      </c>
      <c r="D25" t="s">
        <v>124</v>
      </c>
      <c r="E25" t="s">
        <v>88</v>
      </c>
      <c r="F25" t="s">
        <v>123</v>
      </c>
      <c r="G25" t="s">
        <v>122</v>
      </c>
      <c r="H25" t="s">
        <v>121</v>
      </c>
      <c r="I25" t="s">
        <v>142</v>
      </c>
      <c r="J25" t="s">
        <v>119</v>
      </c>
      <c r="K25" t="s">
        <v>141</v>
      </c>
      <c r="L25" t="s">
        <v>140</v>
      </c>
      <c r="N25" t="s">
        <v>116</v>
      </c>
      <c r="O25" t="s">
        <v>115</v>
      </c>
      <c r="P25" t="s">
        <v>114</v>
      </c>
      <c r="Q25" t="s">
        <v>139</v>
      </c>
    </row>
    <row r="26" spans="1:17" x14ac:dyDescent="0.25">
      <c r="A26" t="s">
        <v>62</v>
      </c>
      <c r="B26" t="s">
        <v>126</v>
      </c>
      <c r="C26" t="s">
        <v>125</v>
      </c>
      <c r="D26" t="s">
        <v>124</v>
      </c>
      <c r="E26" t="s">
        <v>89</v>
      </c>
      <c r="F26" t="s">
        <v>123</v>
      </c>
      <c r="G26" t="s">
        <v>122</v>
      </c>
      <c r="H26" t="s">
        <v>121</v>
      </c>
      <c r="I26" t="s">
        <v>138</v>
      </c>
      <c r="J26" t="s">
        <v>119</v>
      </c>
      <c r="K26" t="s">
        <v>137</v>
      </c>
      <c r="L26" t="s">
        <v>136</v>
      </c>
      <c r="N26" t="s">
        <v>116</v>
      </c>
      <c r="O26" t="s">
        <v>115</v>
      </c>
      <c r="P26" t="s">
        <v>114</v>
      </c>
      <c r="Q26" t="s">
        <v>135</v>
      </c>
    </row>
    <row r="27" spans="1:17" x14ac:dyDescent="0.25">
      <c r="A27" t="s">
        <v>63</v>
      </c>
      <c r="B27" t="s">
        <v>126</v>
      </c>
      <c r="C27" t="s">
        <v>125</v>
      </c>
      <c r="D27" t="s">
        <v>124</v>
      </c>
      <c r="E27" t="s">
        <v>90</v>
      </c>
      <c r="F27" t="s">
        <v>123</v>
      </c>
      <c r="G27" t="s">
        <v>122</v>
      </c>
      <c r="H27" t="s">
        <v>121</v>
      </c>
      <c r="I27" t="s">
        <v>134</v>
      </c>
      <c r="J27" t="s">
        <v>119</v>
      </c>
      <c r="K27" t="s">
        <v>133</v>
      </c>
      <c r="L27" t="s">
        <v>132</v>
      </c>
      <c r="N27" t="s">
        <v>116</v>
      </c>
      <c r="O27" t="s">
        <v>115</v>
      </c>
      <c r="P27" t="s">
        <v>114</v>
      </c>
      <c r="Q27" t="s">
        <v>131</v>
      </c>
    </row>
    <row r="28" spans="1:17" x14ac:dyDescent="0.25">
      <c r="A28" t="s">
        <v>64</v>
      </c>
      <c r="B28" t="s">
        <v>126</v>
      </c>
      <c r="C28" t="s">
        <v>125</v>
      </c>
      <c r="D28" t="s">
        <v>124</v>
      </c>
      <c r="E28" t="s">
        <v>91</v>
      </c>
      <c r="F28" t="s">
        <v>123</v>
      </c>
      <c r="G28" t="s">
        <v>122</v>
      </c>
      <c r="H28" t="s">
        <v>121</v>
      </c>
      <c r="I28" t="s">
        <v>130</v>
      </c>
      <c r="J28" t="s">
        <v>119</v>
      </c>
      <c r="K28" t="s">
        <v>129</v>
      </c>
      <c r="L28" t="s">
        <v>128</v>
      </c>
      <c r="N28" t="s">
        <v>116</v>
      </c>
      <c r="O28" t="s">
        <v>115</v>
      </c>
      <c r="P28" t="s">
        <v>114</v>
      </c>
      <c r="Q28" t="s">
        <v>127</v>
      </c>
    </row>
    <row r="29" spans="1:17" x14ac:dyDescent="0.25">
      <c r="A29" t="s">
        <v>65</v>
      </c>
      <c r="B29" t="s">
        <v>126</v>
      </c>
      <c r="C29" t="s">
        <v>125</v>
      </c>
      <c r="D29" t="s">
        <v>124</v>
      </c>
      <c r="E29" t="s">
        <v>92</v>
      </c>
      <c r="F29" t="s">
        <v>123</v>
      </c>
      <c r="G29" t="s">
        <v>122</v>
      </c>
      <c r="H29" t="s">
        <v>121</v>
      </c>
      <c r="I29" t="s">
        <v>120</v>
      </c>
      <c r="J29" t="s">
        <v>119</v>
      </c>
      <c r="K29" t="s">
        <v>118</v>
      </c>
      <c r="L29" t="s">
        <v>117</v>
      </c>
      <c r="N29" t="s">
        <v>116</v>
      </c>
      <c r="O29" t="s">
        <v>115</v>
      </c>
      <c r="P29" t="s">
        <v>114</v>
      </c>
      <c r="Q29" t="s">
        <v>113</v>
      </c>
    </row>
    <row r="30" spans="1:17" x14ac:dyDescent="0.25">
      <c r="I30" t="s">
        <v>112</v>
      </c>
      <c r="K30" t="s">
        <v>111</v>
      </c>
      <c r="L30" t="s">
        <v>110</v>
      </c>
      <c r="Q30" t="s">
        <v>109</v>
      </c>
    </row>
    <row r="31" spans="1:17" x14ac:dyDescent="0.25">
      <c r="I31" t="s">
        <v>112</v>
      </c>
      <c r="K31" t="s">
        <v>111</v>
      </c>
      <c r="L31" t="s">
        <v>110</v>
      </c>
      <c r="Q31" t="s">
        <v>109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opLeftCell="H1" workbookViewId="0">
      <selection activeCell="O21" sqref="O21"/>
    </sheetView>
  </sheetViews>
  <sheetFormatPr defaultRowHeight="14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2" workbookViewId="0">
      <selection activeCell="A28" sqref="A28"/>
    </sheetView>
  </sheetViews>
  <sheetFormatPr defaultRowHeight="14" x14ac:dyDescent="0.25"/>
  <cols>
    <col min="1" max="1" width="20.90625" customWidth="1"/>
    <col min="2" max="2" width="255.6328125" bestFit="1" customWidth="1"/>
  </cols>
  <sheetData>
    <row r="1" spans="1:2" x14ac:dyDescent="0.25">
      <c r="A1" t="s">
        <v>0</v>
      </c>
      <c r="B1" t="s">
        <v>26</v>
      </c>
    </row>
    <row r="2" spans="1:2" x14ac:dyDescent="0.25">
      <c r="A2" t="s">
        <v>1</v>
      </c>
      <c r="B2" t="s">
        <v>27</v>
      </c>
    </row>
    <row r="3" spans="1:2" x14ac:dyDescent="0.25">
      <c r="A3" t="s">
        <v>2</v>
      </c>
      <c r="B3" t="s">
        <v>28</v>
      </c>
    </row>
    <row r="4" spans="1:2" x14ac:dyDescent="0.25">
      <c r="A4" t="s">
        <v>3</v>
      </c>
      <c r="B4" t="s">
        <v>29</v>
      </c>
    </row>
    <row r="5" spans="1:2" x14ac:dyDescent="0.25">
      <c r="A5" t="s">
        <v>4</v>
      </c>
      <c r="B5" t="s">
        <v>30</v>
      </c>
    </row>
    <row r="6" spans="1:2" x14ac:dyDescent="0.25">
      <c r="A6" t="s">
        <v>5</v>
      </c>
      <c r="B6" t="s">
        <v>31</v>
      </c>
    </row>
    <row r="7" spans="1:2" x14ac:dyDescent="0.25">
      <c r="A7" t="s">
        <v>6</v>
      </c>
      <c r="B7" t="s">
        <v>32</v>
      </c>
    </row>
    <row r="8" spans="1:2" x14ac:dyDescent="0.25">
      <c r="A8" t="s">
        <v>7</v>
      </c>
      <c r="B8" t="s">
        <v>33</v>
      </c>
    </row>
    <row r="9" spans="1:2" x14ac:dyDescent="0.25">
      <c r="A9" t="s">
        <v>8</v>
      </c>
      <c r="B9" t="s">
        <v>34</v>
      </c>
    </row>
    <row r="10" spans="1:2" x14ac:dyDescent="0.25">
      <c r="A10" t="s">
        <v>9</v>
      </c>
      <c r="B10" t="s">
        <v>35</v>
      </c>
    </row>
    <row r="11" spans="1:2" x14ac:dyDescent="0.25">
      <c r="A11" t="s">
        <v>10</v>
      </c>
      <c r="B11" t="s">
        <v>36</v>
      </c>
    </row>
    <row r="12" spans="1:2" x14ac:dyDescent="0.25">
      <c r="A12" t="s">
        <v>11</v>
      </c>
      <c r="B12" t="s">
        <v>37</v>
      </c>
    </row>
    <row r="13" spans="1:2" x14ac:dyDescent="0.25">
      <c r="A13" t="s">
        <v>12</v>
      </c>
      <c r="B13" t="s">
        <v>38</v>
      </c>
    </row>
    <row r="14" spans="1:2" x14ac:dyDescent="0.25">
      <c r="A14" t="s">
        <v>13</v>
      </c>
      <c r="B14" t="s">
        <v>39</v>
      </c>
    </row>
    <row r="15" spans="1:2" x14ac:dyDescent="0.25">
      <c r="A15" t="s">
        <v>14</v>
      </c>
      <c r="B15" t="s">
        <v>40</v>
      </c>
    </row>
    <row r="16" spans="1:2" x14ac:dyDescent="0.25">
      <c r="A16" t="s">
        <v>15</v>
      </c>
      <c r="B16" t="s">
        <v>41</v>
      </c>
    </row>
    <row r="17" spans="1:2" x14ac:dyDescent="0.25">
      <c r="A17" t="s">
        <v>16</v>
      </c>
      <c r="B17" t="s">
        <v>42</v>
      </c>
    </row>
    <row r="18" spans="1:2" x14ac:dyDescent="0.25">
      <c r="A18" t="s">
        <v>17</v>
      </c>
    </row>
    <row r="19" spans="1:2" x14ac:dyDescent="0.25">
      <c r="A19" t="s">
        <v>18</v>
      </c>
    </row>
    <row r="20" spans="1:2" x14ac:dyDescent="0.25">
      <c r="A20" t="s">
        <v>19</v>
      </c>
    </row>
    <row r="21" spans="1:2" x14ac:dyDescent="0.25">
      <c r="A21" t="s">
        <v>20</v>
      </c>
    </row>
    <row r="22" spans="1:2" x14ac:dyDescent="0.25">
      <c r="A22" t="s">
        <v>21</v>
      </c>
    </row>
    <row r="23" spans="1:2" x14ac:dyDescent="0.25">
      <c r="A23" t="s">
        <v>22</v>
      </c>
    </row>
    <row r="24" spans="1:2" x14ac:dyDescent="0.25">
      <c r="A24" t="s">
        <v>23</v>
      </c>
    </row>
    <row r="25" spans="1:2" x14ac:dyDescent="0.25">
      <c r="A25" t="s">
        <v>24</v>
      </c>
    </row>
    <row r="26" spans="1:2" x14ac:dyDescent="0.25">
      <c r="A26" t="s">
        <v>25</v>
      </c>
    </row>
    <row r="27" spans="1:2" x14ac:dyDescent="0.25">
      <c r="A27" t="str">
        <f>Sheet1!A1&amp;Sheet1!A2&amp;Sheet1!A3&amp;Sheet1!A4&amp;Sheet1!A5&amp;Sheet1!A6&amp;Sheet1!A7&amp;Sheet1!A8&amp;Sheet1!A9&amp;Sheet1!A10&amp;Sheet1!A11&amp;Sheet1!A12&amp;Sheet1!A13&amp;Sheet1!A14&amp;Sheet1!A15&amp;Sheet1!A16&amp;Sheet1!A17&amp;Sheet1!A18&amp;Sheet1!A19&amp;Sheet1!A20&amp;Sheet1!A21&amp;Sheet1!A22&amp;Sheet1!A23&amp;Sheet1!A24&amp;Sheet1!A25</f>
        <v>'楼盘名称' '楼盘特点' '参考单价' '物业类型' '开发商' '区域位置' '楼盘地址' '售楼处电话' '最低首付' '楼盘户型' '最新开盘' '交房时间' '售楼处地址' '预售许可证' '建筑类型' '产权年限' '容积率' '绿化率' '规划户数' '楼层状况' '工程进度' '物业管理费' '物业公司' '车位数' '车位比'</v>
      </c>
    </row>
    <row r="28" spans="1:2" x14ac:dyDescent="0.25">
      <c r="A28" t="s">
        <v>232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K34" zoomScale="115" zoomScaleNormal="115" workbookViewId="0">
      <selection activeCell="L31" sqref="L31"/>
    </sheetView>
  </sheetViews>
  <sheetFormatPr defaultRowHeight="14" x14ac:dyDescent="0.25"/>
  <cols>
    <col min="1" max="1" width="13.36328125" bestFit="1" customWidth="1"/>
    <col min="5" max="5" width="25.08984375" bestFit="1" customWidth="1"/>
    <col min="9" max="9" width="8" customWidth="1"/>
    <col min="10" max="10" width="16.1796875" bestFit="1" customWidth="1"/>
    <col min="11" max="11" width="29" customWidth="1"/>
    <col min="12" max="12" width="23.90625" customWidth="1"/>
    <col min="13" max="13" width="7.81640625" customWidth="1"/>
    <col min="17" max="17" width="24.1796875" customWidth="1"/>
  </cols>
  <sheetData>
    <row r="1" spans="1:17" x14ac:dyDescent="0.25">
      <c r="A1" s="1" t="s">
        <v>68</v>
      </c>
    </row>
    <row r="2" spans="1:17" x14ac:dyDescent="0.25">
      <c r="A2" s="1"/>
    </row>
    <row r="3" spans="1:17" x14ac:dyDescent="0.25">
      <c r="A3" s="1" t="s">
        <v>100</v>
      </c>
      <c r="H3" t="s">
        <v>95</v>
      </c>
      <c r="J3" t="s">
        <v>101</v>
      </c>
      <c r="K3" t="str">
        <f>A3&amp;J3</f>
        <v>name1 varchar(255),</v>
      </c>
      <c r="L3" t="str">
        <f>A3&amp;H3</f>
        <v>name1,</v>
      </c>
      <c r="M3" s="3" t="s">
        <v>106</v>
      </c>
      <c r="N3" s="3" t="s">
        <v>103</v>
      </c>
      <c r="O3" t="s">
        <v>104</v>
      </c>
      <c r="P3" t="s">
        <v>107</v>
      </c>
      <c r="Q3" t="str">
        <f>N3&amp;A3&amp;O3&amp;P3</f>
        <v>"+name1+"','</v>
      </c>
    </row>
    <row r="4" spans="1:17" x14ac:dyDescent="0.25">
      <c r="A4" s="1" t="s">
        <v>99</v>
      </c>
      <c r="H4" t="s">
        <v>95</v>
      </c>
      <c r="J4" t="s">
        <v>101</v>
      </c>
      <c r="K4" t="str">
        <f t="shared" ref="K4:K29" si="0">A4&amp;J4</f>
        <v>comnum1 varchar(255),</v>
      </c>
      <c r="L4" t="str">
        <f t="shared" ref="L4:L29" si="1">A4&amp;H4</f>
        <v>comnum1,</v>
      </c>
      <c r="N4" s="3" t="s">
        <v>103</v>
      </c>
      <c r="O4" t="s">
        <v>104</v>
      </c>
      <c r="P4" t="s">
        <v>107</v>
      </c>
      <c r="Q4" t="str">
        <f t="shared" ref="Q4:Q29" si="2">N4&amp;A4&amp;O4&amp;P4</f>
        <v>"+comnum1+"','</v>
      </c>
    </row>
    <row r="5" spans="1:17" x14ac:dyDescent="0.25">
      <c r="A5" s="1" t="s">
        <v>98</v>
      </c>
      <c r="H5" t="s">
        <v>95</v>
      </c>
      <c r="J5" t="s">
        <v>101</v>
      </c>
      <c r="K5" t="str">
        <f t="shared" si="0"/>
        <v>link1 varchar(255),</v>
      </c>
      <c r="L5" t="str">
        <f t="shared" si="1"/>
        <v>link1,</v>
      </c>
      <c r="N5" s="3" t="s">
        <v>103</v>
      </c>
      <c r="O5" t="s">
        <v>104</v>
      </c>
      <c r="P5" t="s">
        <v>107</v>
      </c>
      <c r="Q5" t="str">
        <f t="shared" si="2"/>
        <v>"+link1+"','</v>
      </c>
    </row>
    <row r="6" spans="1:17" x14ac:dyDescent="0.25">
      <c r="A6" s="1" t="s">
        <v>97</v>
      </c>
      <c r="H6" t="s">
        <v>95</v>
      </c>
      <c r="J6" t="s">
        <v>101</v>
      </c>
      <c r="K6" t="str">
        <f t="shared" si="0"/>
        <v>tel1 varchar(255),</v>
      </c>
      <c r="L6" t="str">
        <f t="shared" si="1"/>
        <v>tel1,</v>
      </c>
      <c r="N6" s="3" t="s">
        <v>103</v>
      </c>
      <c r="O6" t="s">
        <v>104</v>
      </c>
      <c r="P6" t="s">
        <v>107</v>
      </c>
      <c r="Q6" t="str">
        <f t="shared" si="2"/>
        <v>"+tel1+"','</v>
      </c>
    </row>
    <row r="7" spans="1:17" x14ac:dyDescent="0.25">
      <c r="A7" s="1" t="s">
        <v>43</v>
      </c>
      <c r="B7" t="s">
        <v>66</v>
      </c>
      <c r="C7" t="s">
        <v>67</v>
      </c>
      <c r="D7" t="s">
        <v>69</v>
      </c>
      <c r="E7" t="s">
        <v>70</v>
      </c>
      <c r="F7" t="s">
        <v>93</v>
      </c>
      <c r="G7" t="s">
        <v>94</v>
      </c>
      <c r="H7" t="s">
        <v>95</v>
      </c>
      <c r="I7" t="str">
        <f>F7&amp;A7&amp;G7&amp;A7&amp;H7</f>
        <v>"lptd1":lptd1,</v>
      </c>
      <c r="J7" t="s">
        <v>101</v>
      </c>
      <c r="K7" t="str">
        <f t="shared" si="0"/>
        <v>lptd1 varchar(255),</v>
      </c>
      <c r="L7" t="str">
        <f t="shared" si="1"/>
        <v>lptd1,</v>
      </c>
      <c r="N7" s="3" t="s">
        <v>103</v>
      </c>
      <c r="O7" t="s">
        <v>104</v>
      </c>
      <c r="P7" t="s">
        <v>107</v>
      </c>
      <c r="Q7" t="str">
        <f t="shared" si="2"/>
        <v>"+lptd1+"','</v>
      </c>
    </row>
    <row r="8" spans="1:17" x14ac:dyDescent="0.25">
      <c r="A8" s="1" t="s">
        <v>44</v>
      </c>
      <c r="B8" t="s">
        <v>66</v>
      </c>
      <c r="C8" t="s">
        <v>67</v>
      </c>
      <c r="D8" t="s">
        <v>69</v>
      </c>
      <c r="E8" t="s">
        <v>71</v>
      </c>
      <c r="F8" t="s">
        <v>93</v>
      </c>
      <c r="G8" t="s">
        <v>94</v>
      </c>
      <c r="H8" t="s">
        <v>95</v>
      </c>
      <c r="I8" t="str">
        <f t="shared" ref="I8:I29" si="3">F8&amp;A8&amp;G8&amp;A8&amp;H8</f>
        <v>"ckjg1":ckjg1,</v>
      </c>
      <c r="J8" t="s">
        <v>101</v>
      </c>
      <c r="K8" t="str">
        <f t="shared" si="0"/>
        <v>ckjg1 varchar(255),</v>
      </c>
      <c r="L8" t="str">
        <f t="shared" si="1"/>
        <v>ckjg1,</v>
      </c>
      <c r="N8" s="3" t="s">
        <v>103</v>
      </c>
      <c r="O8" t="s">
        <v>104</v>
      </c>
      <c r="P8" t="s">
        <v>107</v>
      </c>
      <c r="Q8" t="str">
        <f t="shared" si="2"/>
        <v>"+ckjg1+"','</v>
      </c>
    </row>
    <row r="9" spans="1:17" x14ac:dyDescent="0.25">
      <c r="A9" s="1" t="s">
        <v>45</v>
      </c>
      <c r="B9" t="s">
        <v>66</v>
      </c>
      <c r="C9" t="s">
        <v>67</v>
      </c>
      <c r="D9" t="s">
        <v>69</v>
      </c>
      <c r="E9" t="s">
        <v>72</v>
      </c>
      <c r="F9" t="s">
        <v>93</v>
      </c>
      <c r="G9" t="s">
        <v>94</v>
      </c>
      <c r="H9" t="s">
        <v>95</v>
      </c>
      <c r="I9" t="str">
        <f t="shared" si="3"/>
        <v>"wylx1":wylx1,</v>
      </c>
      <c r="J9" t="s">
        <v>101</v>
      </c>
      <c r="K9" t="str">
        <f t="shared" si="0"/>
        <v>wylx1 varchar(255),</v>
      </c>
      <c r="L9" t="str">
        <f t="shared" si="1"/>
        <v>wylx1,</v>
      </c>
      <c r="N9" s="3" t="s">
        <v>103</v>
      </c>
      <c r="O9" t="s">
        <v>104</v>
      </c>
      <c r="P9" t="s">
        <v>107</v>
      </c>
      <c r="Q9" t="str">
        <f t="shared" si="2"/>
        <v>"+wylx1+"','</v>
      </c>
    </row>
    <row r="10" spans="1:17" x14ac:dyDescent="0.25">
      <c r="A10" s="1" t="s">
        <v>46</v>
      </c>
      <c r="B10" t="s">
        <v>66</v>
      </c>
      <c r="C10" t="s">
        <v>67</v>
      </c>
      <c r="D10" t="s">
        <v>69</v>
      </c>
      <c r="E10" t="s">
        <v>73</v>
      </c>
      <c r="F10" t="s">
        <v>93</v>
      </c>
      <c r="G10" t="s">
        <v>94</v>
      </c>
      <c r="H10" t="s">
        <v>95</v>
      </c>
      <c r="I10" t="str">
        <f t="shared" si="3"/>
        <v>"kfs1":kfs1,</v>
      </c>
      <c r="J10" t="s">
        <v>101</v>
      </c>
      <c r="K10" t="str">
        <f t="shared" si="0"/>
        <v>kfs1 varchar(255),</v>
      </c>
      <c r="L10" t="str">
        <f t="shared" si="1"/>
        <v>kfs1,</v>
      </c>
      <c r="N10" s="3" t="s">
        <v>103</v>
      </c>
      <c r="O10" t="s">
        <v>104</v>
      </c>
      <c r="P10" t="s">
        <v>107</v>
      </c>
      <c r="Q10" t="str">
        <f t="shared" si="2"/>
        <v>"+kfs1+"','</v>
      </c>
    </row>
    <row r="11" spans="1:17" x14ac:dyDescent="0.25">
      <c r="A11" s="1" t="s">
        <v>47</v>
      </c>
      <c r="B11" t="s">
        <v>66</v>
      </c>
      <c r="C11" t="s">
        <v>67</v>
      </c>
      <c r="D11" t="s">
        <v>69</v>
      </c>
      <c r="E11" t="s">
        <v>74</v>
      </c>
      <c r="F11" t="s">
        <v>93</v>
      </c>
      <c r="G11" t="s">
        <v>94</v>
      </c>
      <c r="H11" t="s">
        <v>95</v>
      </c>
      <c r="I11" t="str">
        <f t="shared" si="3"/>
        <v>"qywz1":qywz1,</v>
      </c>
      <c r="J11" t="s">
        <v>101</v>
      </c>
      <c r="K11" t="str">
        <f t="shared" si="0"/>
        <v>qywz1 varchar(255),</v>
      </c>
      <c r="L11" t="str">
        <f t="shared" si="1"/>
        <v>qywz1,</v>
      </c>
      <c r="N11" s="3" t="s">
        <v>103</v>
      </c>
      <c r="O11" t="s">
        <v>104</v>
      </c>
      <c r="P11" t="s">
        <v>107</v>
      </c>
      <c r="Q11" t="str">
        <f t="shared" si="2"/>
        <v>"+qywz1+"','</v>
      </c>
    </row>
    <row r="12" spans="1:17" x14ac:dyDescent="0.25">
      <c r="A12" s="1" t="s">
        <v>48</v>
      </c>
      <c r="B12" t="s">
        <v>66</v>
      </c>
      <c r="C12" t="s">
        <v>67</v>
      </c>
      <c r="D12" t="s">
        <v>69</v>
      </c>
      <c r="E12" t="s">
        <v>75</v>
      </c>
      <c r="F12" t="s">
        <v>93</v>
      </c>
      <c r="G12" t="s">
        <v>94</v>
      </c>
      <c r="H12" t="s">
        <v>95</v>
      </c>
      <c r="I12" t="str">
        <f t="shared" si="3"/>
        <v>"lpdz1":lpdz1,</v>
      </c>
      <c r="J12" t="s">
        <v>101</v>
      </c>
      <c r="K12" t="str">
        <f t="shared" si="0"/>
        <v>lpdz1 varchar(255),</v>
      </c>
      <c r="L12" t="str">
        <f t="shared" si="1"/>
        <v>lpdz1,</v>
      </c>
      <c r="N12" s="3" t="s">
        <v>103</v>
      </c>
      <c r="O12" t="s">
        <v>104</v>
      </c>
      <c r="P12" t="s">
        <v>107</v>
      </c>
      <c r="Q12" t="str">
        <f t="shared" si="2"/>
        <v>"+lpdz1+"','</v>
      </c>
    </row>
    <row r="13" spans="1:17" x14ac:dyDescent="0.25">
      <c r="A13" s="1" t="s">
        <v>49</v>
      </c>
      <c r="B13" t="s">
        <v>66</v>
      </c>
      <c r="C13" t="s">
        <v>67</v>
      </c>
      <c r="D13" t="s">
        <v>69</v>
      </c>
      <c r="E13" t="s">
        <v>76</v>
      </c>
      <c r="F13" t="s">
        <v>93</v>
      </c>
      <c r="G13" t="s">
        <v>94</v>
      </c>
      <c r="H13" t="s">
        <v>95</v>
      </c>
      <c r="I13" t="str">
        <f t="shared" si="3"/>
        <v>"zdsf1":zdsf1,</v>
      </c>
      <c r="J13" t="s">
        <v>101</v>
      </c>
      <c r="K13" t="str">
        <f t="shared" si="0"/>
        <v>zdsf1 varchar(255),</v>
      </c>
      <c r="L13" t="str">
        <f t="shared" si="1"/>
        <v>zdsf1,</v>
      </c>
      <c r="N13" s="3" t="s">
        <v>103</v>
      </c>
      <c r="O13" t="s">
        <v>104</v>
      </c>
      <c r="P13" t="s">
        <v>107</v>
      </c>
      <c r="Q13" t="str">
        <f t="shared" si="2"/>
        <v>"+zdsf1+"','</v>
      </c>
    </row>
    <row r="14" spans="1:17" x14ac:dyDescent="0.25">
      <c r="A14" s="1" t="s">
        <v>50</v>
      </c>
      <c r="B14" t="s">
        <v>66</v>
      </c>
      <c r="C14" t="s">
        <v>67</v>
      </c>
      <c r="D14" t="s">
        <v>69</v>
      </c>
      <c r="E14" t="s">
        <v>77</v>
      </c>
      <c r="F14" t="s">
        <v>93</v>
      </c>
      <c r="G14" t="s">
        <v>94</v>
      </c>
      <c r="H14" t="s">
        <v>95</v>
      </c>
      <c r="I14" t="str">
        <f t="shared" si="3"/>
        <v>"lphx1":lphx1,</v>
      </c>
      <c r="J14" t="s">
        <v>101</v>
      </c>
      <c r="K14" t="str">
        <f t="shared" si="0"/>
        <v>lphx1 varchar(255),</v>
      </c>
      <c r="L14" t="str">
        <f t="shared" si="1"/>
        <v>lphx1,</v>
      </c>
      <c r="N14" s="3" t="s">
        <v>103</v>
      </c>
      <c r="O14" t="s">
        <v>104</v>
      </c>
      <c r="P14" t="s">
        <v>107</v>
      </c>
      <c r="Q14" t="str">
        <f t="shared" si="2"/>
        <v>"+lphx1+"','</v>
      </c>
    </row>
    <row r="15" spans="1:17" x14ac:dyDescent="0.25">
      <c r="A15" s="1" t="s">
        <v>51</v>
      </c>
      <c r="B15" t="s">
        <v>66</v>
      </c>
      <c r="C15" t="s">
        <v>67</v>
      </c>
      <c r="D15" t="s">
        <v>69</v>
      </c>
      <c r="E15" t="s">
        <v>78</v>
      </c>
      <c r="F15" t="s">
        <v>93</v>
      </c>
      <c r="G15" t="s">
        <v>94</v>
      </c>
      <c r="H15" t="s">
        <v>95</v>
      </c>
      <c r="I15" t="str">
        <f t="shared" si="3"/>
        <v>"zxkp1":zxkp1,</v>
      </c>
      <c r="J15" t="s">
        <v>101</v>
      </c>
      <c r="K15" t="str">
        <f t="shared" si="0"/>
        <v>zxkp1 varchar(255),</v>
      </c>
      <c r="L15" t="str">
        <f t="shared" si="1"/>
        <v>zxkp1,</v>
      </c>
      <c r="N15" s="3" t="s">
        <v>103</v>
      </c>
      <c r="O15" t="s">
        <v>104</v>
      </c>
      <c r="P15" t="s">
        <v>107</v>
      </c>
      <c r="Q15" t="str">
        <f t="shared" si="2"/>
        <v>"+zxkp1+"','</v>
      </c>
    </row>
    <row r="16" spans="1:17" x14ac:dyDescent="0.25">
      <c r="A16" s="1" t="s">
        <v>52</v>
      </c>
      <c r="B16" t="s">
        <v>66</v>
      </c>
      <c r="C16" t="s">
        <v>67</v>
      </c>
      <c r="D16" t="s">
        <v>69</v>
      </c>
      <c r="E16" t="s">
        <v>79</v>
      </c>
      <c r="F16" t="s">
        <v>93</v>
      </c>
      <c r="G16" t="s">
        <v>94</v>
      </c>
      <c r="H16" t="s">
        <v>95</v>
      </c>
      <c r="I16" t="str">
        <f t="shared" si="3"/>
        <v>"jfsj1":jfsj1,</v>
      </c>
      <c r="J16" t="s">
        <v>101</v>
      </c>
      <c r="K16" t="str">
        <f t="shared" si="0"/>
        <v>jfsj1 varchar(255),</v>
      </c>
      <c r="L16" t="str">
        <f t="shared" si="1"/>
        <v>jfsj1,</v>
      </c>
      <c r="N16" s="3" t="s">
        <v>103</v>
      </c>
      <c r="O16" t="s">
        <v>104</v>
      </c>
      <c r="P16" t="s">
        <v>107</v>
      </c>
      <c r="Q16" t="str">
        <f t="shared" si="2"/>
        <v>"+jfsj1+"','</v>
      </c>
    </row>
    <row r="17" spans="1:17" x14ac:dyDescent="0.25">
      <c r="A17" s="1" t="s">
        <v>53</v>
      </c>
      <c r="B17" t="s">
        <v>66</v>
      </c>
      <c r="C17" t="s">
        <v>67</v>
      </c>
      <c r="D17" t="s">
        <v>69</v>
      </c>
      <c r="E17" t="s">
        <v>80</v>
      </c>
      <c r="F17" t="s">
        <v>93</v>
      </c>
      <c r="G17" t="s">
        <v>94</v>
      </c>
      <c r="H17" t="s">
        <v>95</v>
      </c>
      <c r="I17" t="str">
        <f t="shared" si="3"/>
        <v>"slcdz1":slcdz1,</v>
      </c>
      <c r="J17" t="s">
        <v>101</v>
      </c>
      <c r="K17" t="str">
        <f t="shared" si="0"/>
        <v>slcdz1 varchar(255),</v>
      </c>
      <c r="L17" t="str">
        <f t="shared" si="1"/>
        <v>slcdz1,</v>
      </c>
      <c r="N17" s="3" t="s">
        <v>103</v>
      </c>
      <c r="O17" t="s">
        <v>104</v>
      </c>
      <c r="P17" t="s">
        <v>107</v>
      </c>
      <c r="Q17" t="str">
        <f t="shared" si="2"/>
        <v>"+slcdz1+"','</v>
      </c>
    </row>
    <row r="18" spans="1:17" x14ac:dyDescent="0.25">
      <c r="A18" s="1" t="s">
        <v>54</v>
      </c>
      <c r="B18" t="s">
        <v>66</v>
      </c>
      <c r="C18" t="s">
        <v>67</v>
      </c>
      <c r="D18" t="s">
        <v>69</v>
      </c>
      <c r="E18" t="s">
        <v>81</v>
      </c>
      <c r="F18" t="s">
        <v>93</v>
      </c>
      <c r="G18" t="s">
        <v>94</v>
      </c>
      <c r="H18" t="s">
        <v>95</v>
      </c>
      <c r="I18" t="str">
        <f t="shared" si="3"/>
        <v>"ysxkz1":ysxkz1,</v>
      </c>
      <c r="J18" t="s">
        <v>101</v>
      </c>
      <c r="K18" t="str">
        <f t="shared" si="0"/>
        <v>ysxkz1 varchar(255),</v>
      </c>
      <c r="L18" t="str">
        <f t="shared" si="1"/>
        <v>ysxkz1,</v>
      </c>
      <c r="N18" s="3" t="s">
        <v>103</v>
      </c>
      <c r="O18" t="s">
        <v>104</v>
      </c>
      <c r="P18" t="s">
        <v>107</v>
      </c>
      <c r="Q18" t="str">
        <f t="shared" si="2"/>
        <v>"+ysxkz1+"','</v>
      </c>
    </row>
    <row r="19" spans="1:17" x14ac:dyDescent="0.25">
      <c r="A19" s="1" t="s">
        <v>55</v>
      </c>
      <c r="B19" t="s">
        <v>66</v>
      </c>
      <c r="C19" t="s">
        <v>67</v>
      </c>
      <c r="D19" t="s">
        <v>69</v>
      </c>
      <c r="E19" t="s">
        <v>82</v>
      </c>
      <c r="F19" t="s">
        <v>93</v>
      </c>
      <c r="G19" t="s">
        <v>94</v>
      </c>
      <c r="H19" t="s">
        <v>95</v>
      </c>
      <c r="I19" t="str">
        <f t="shared" si="3"/>
        <v>"jzlx1":jzlx1,</v>
      </c>
      <c r="J19" t="s">
        <v>101</v>
      </c>
      <c r="K19" t="str">
        <f t="shared" si="0"/>
        <v>jzlx1 varchar(255),</v>
      </c>
      <c r="L19" t="str">
        <f t="shared" si="1"/>
        <v>jzlx1,</v>
      </c>
      <c r="N19" s="3" t="s">
        <v>103</v>
      </c>
      <c r="O19" t="s">
        <v>104</v>
      </c>
      <c r="P19" t="s">
        <v>107</v>
      </c>
      <c r="Q19" t="str">
        <f t="shared" si="2"/>
        <v>"+jzlx1+"','</v>
      </c>
    </row>
    <row r="20" spans="1:17" x14ac:dyDescent="0.25">
      <c r="A20" s="1" t="s">
        <v>56</v>
      </c>
      <c r="B20" t="s">
        <v>66</v>
      </c>
      <c r="C20" t="s">
        <v>67</v>
      </c>
      <c r="D20" t="s">
        <v>69</v>
      </c>
      <c r="E20" t="s">
        <v>83</v>
      </c>
      <c r="F20" t="s">
        <v>93</v>
      </c>
      <c r="G20" t="s">
        <v>94</v>
      </c>
      <c r="H20" t="s">
        <v>95</v>
      </c>
      <c r="I20" t="str">
        <f t="shared" si="3"/>
        <v>"cqnx1":cqnx1,</v>
      </c>
      <c r="J20" t="s">
        <v>101</v>
      </c>
      <c r="K20" t="str">
        <f t="shared" si="0"/>
        <v>cqnx1 varchar(255),</v>
      </c>
      <c r="L20" t="str">
        <f t="shared" si="1"/>
        <v>cqnx1,</v>
      </c>
      <c r="N20" s="3" t="s">
        <v>103</v>
      </c>
      <c r="O20" t="s">
        <v>104</v>
      </c>
      <c r="P20" t="s">
        <v>107</v>
      </c>
      <c r="Q20" t="str">
        <f t="shared" si="2"/>
        <v>"+cqnx1+"','</v>
      </c>
    </row>
    <row r="21" spans="1:17" x14ac:dyDescent="0.25">
      <c r="A21" s="1" t="s">
        <v>57</v>
      </c>
      <c r="B21" t="s">
        <v>66</v>
      </c>
      <c r="C21" t="s">
        <v>67</v>
      </c>
      <c r="D21" t="s">
        <v>69</v>
      </c>
      <c r="E21" t="s">
        <v>84</v>
      </c>
      <c r="F21" t="s">
        <v>93</v>
      </c>
      <c r="G21" t="s">
        <v>94</v>
      </c>
      <c r="H21" t="s">
        <v>95</v>
      </c>
      <c r="I21" t="str">
        <f t="shared" si="3"/>
        <v>"rjl1":rjl1,</v>
      </c>
      <c r="J21" t="s">
        <v>101</v>
      </c>
      <c r="K21" t="str">
        <f t="shared" si="0"/>
        <v>rjl1 varchar(255),</v>
      </c>
      <c r="L21" t="str">
        <f t="shared" si="1"/>
        <v>rjl1,</v>
      </c>
      <c r="N21" s="3" t="s">
        <v>103</v>
      </c>
      <c r="O21" t="s">
        <v>104</v>
      </c>
      <c r="P21" t="s">
        <v>107</v>
      </c>
      <c r="Q21" t="str">
        <f t="shared" si="2"/>
        <v>"+rjl1+"','</v>
      </c>
    </row>
    <row r="22" spans="1:17" x14ac:dyDescent="0.25">
      <c r="A22" s="1" t="s">
        <v>58</v>
      </c>
      <c r="B22" t="s">
        <v>66</v>
      </c>
      <c r="C22" t="s">
        <v>67</v>
      </c>
      <c r="D22" t="s">
        <v>69</v>
      </c>
      <c r="E22" t="s">
        <v>85</v>
      </c>
      <c r="F22" t="s">
        <v>93</v>
      </c>
      <c r="G22" t="s">
        <v>94</v>
      </c>
      <c r="H22" t="s">
        <v>95</v>
      </c>
      <c r="I22" t="str">
        <f t="shared" si="3"/>
        <v>"lhl1":lhl1,</v>
      </c>
      <c r="J22" t="s">
        <v>101</v>
      </c>
      <c r="K22" t="str">
        <f t="shared" si="0"/>
        <v>lhl1 varchar(255),</v>
      </c>
      <c r="L22" t="str">
        <f t="shared" si="1"/>
        <v>lhl1,</v>
      </c>
      <c r="N22" s="3" t="s">
        <v>103</v>
      </c>
      <c r="O22" t="s">
        <v>104</v>
      </c>
      <c r="P22" t="s">
        <v>107</v>
      </c>
      <c r="Q22" t="str">
        <f t="shared" si="2"/>
        <v>"+lhl1+"','</v>
      </c>
    </row>
    <row r="23" spans="1:17" x14ac:dyDescent="0.25">
      <c r="A23" s="1" t="s">
        <v>59</v>
      </c>
      <c r="B23" t="s">
        <v>66</v>
      </c>
      <c r="C23" t="s">
        <v>67</v>
      </c>
      <c r="D23" t="s">
        <v>69</v>
      </c>
      <c r="E23" t="s">
        <v>86</v>
      </c>
      <c r="F23" t="s">
        <v>93</v>
      </c>
      <c r="G23" t="s">
        <v>94</v>
      </c>
      <c r="H23" t="s">
        <v>95</v>
      </c>
      <c r="I23" t="str">
        <f t="shared" si="3"/>
        <v>"ghhs1":ghhs1,</v>
      </c>
      <c r="J23" t="s">
        <v>101</v>
      </c>
      <c r="K23" t="str">
        <f t="shared" si="0"/>
        <v>ghhs1 varchar(255),</v>
      </c>
      <c r="L23" t="str">
        <f t="shared" si="1"/>
        <v>ghhs1,</v>
      </c>
      <c r="N23" s="3" t="s">
        <v>103</v>
      </c>
      <c r="O23" t="s">
        <v>104</v>
      </c>
      <c r="P23" t="s">
        <v>107</v>
      </c>
      <c r="Q23" t="str">
        <f t="shared" si="2"/>
        <v>"+ghhs1+"','</v>
      </c>
    </row>
    <row r="24" spans="1:17" x14ac:dyDescent="0.25">
      <c r="A24" s="1" t="s">
        <v>60</v>
      </c>
      <c r="B24" t="s">
        <v>66</v>
      </c>
      <c r="C24" t="s">
        <v>67</v>
      </c>
      <c r="D24" t="s">
        <v>69</v>
      </c>
      <c r="E24" t="s">
        <v>87</v>
      </c>
      <c r="F24" t="s">
        <v>93</v>
      </c>
      <c r="G24" t="s">
        <v>94</v>
      </c>
      <c r="H24" t="s">
        <v>95</v>
      </c>
      <c r="I24" t="str">
        <f t="shared" si="3"/>
        <v>"lczk1":lczk1,</v>
      </c>
      <c r="J24" t="s">
        <v>101</v>
      </c>
      <c r="K24" t="str">
        <f t="shared" si="0"/>
        <v>lczk1 varchar(255),</v>
      </c>
      <c r="L24" t="str">
        <f t="shared" si="1"/>
        <v>lczk1,</v>
      </c>
      <c r="N24" s="3" t="s">
        <v>103</v>
      </c>
      <c r="O24" t="s">
        <v>104</v>
      </c>
      <c r="P24" t="s">
        <v>107</v>
      </c>
      <c r="Q24" t="str">
        <f t="shared" si="2"/>
        <v>"+lczk1+"','</v>
      </c>
    </row>
    <row r="25" spans="1:17" x14ac:dyDescent="0.25">
      <c r="A25" s="1" t="s">
        <v>61</v>
      </c>
      <c r="B25" t="s">
        <v>66</v>
      </c>
      <c r="C25" t="s">
        <v>67</v>
      </c>
      <c r="D25" t="s">
        <v>69</v>
      </c>
      <c r="E25" t="s">
        <v>88</v>
      </c>
      <c r="F25" t="s">
        <v>93</v>
      </c>
      <c r="G25" t="s">
        <v>94</v>
      </c>
      <c r="H25" t="s">
        <v>95</v>
      </c>
      <c r="I25" t="str">
        <f t="shared" si="3"/>
        <v>"gcjd1":gcjd1,</v>
      </c>
      <c r="J25" t="s">
        <v>101</v>
      </c>
      <c r="K25" t="str">
        <f t="shared" si="0"/>
        <v>gcjd1 varchar(255),</v>
      </c>
      <c r="L25" t="str">
        <f t="shared" si="1"/>
        <v>gcjd1,</v>
      </c>
      <c r="N25" s="3" t="s">
        <v>103</v>
      </c>
      <c r="O25" t="s">
        <v>104</v>
      </c>
      <c r="P25" t="s">
        <v>107</v>
      </c>
      <c r="Q25" t="str">
        <f t="shared" si="2"/>
        <v>"+gcjd1+"','</v>
      </c>
    </row>
    <row r="26" spans="1:17" x14ac:dyDescent="0.25">
      <c r="A26" s="1" t="s">
        <v>62</v>
      </c>
      <c r="B26" t="s">
        <v>66</v>
      </c>
      <c r="C26" t="s">
        <v>67</v>
      </c>
      <c r="D26" t="s">
        <v>69</v>
      </c>
      <c r="E26" t="s">
        <v>89</v>
      </c>
      <c r="F26" t="s">
        <v>93</v>
      </c>
      <c r="G26" t="s">
        <v>94</v>
      </c>
      <c r="H26" t="s">
        <v>95</v>
      </c>
      <c r="I26" t="str">
        <f t="shared" si="3"/>
        <v>"wyglf1":wyglf1,</v>
      </c>
      <c r="J26" t="s">
        <v>101</v>
      </c>
      <c r="K26" t="str">
        <f t="shared" si="0"/>
        <v>wyglf1 varchar(255),</v>
      </c>
      <c r="L26" t="str">
        <f t="shared" si="1"/>
        <v>wyglf1,</v>
      </c>
      <c r="N26" s="3" t="s">
        <v>103</v>
      </c>
      <c r="O26" t="s">
        <v>104</v>
      </c>
      <c r="P26" t="s">
        <v>107</v>
      </c>
      <c r="Q26" t="str">
        <f t="shared" si="2"/>
        <v>"+wyglf1+"','</v>
      </c>
    </row>
    <row r="27" spans="1:17" x14ac:dyDescent="0.25">
      <c r="A27" s="1" t="s">
        <v>63</v>
      </c>
      <c r="B27" t="s">
        <v>66</v>
      </c>
      <c r="C27" t="s">
        <v>67</v>
      </c>
      <c r="D27" t="s">
        <v>69</v>
      </c>
      <c r="E27" t="s">
        <v>90</v>
      </c>
      <c r="F27" t="s">
        <v>93</v>
      </c>
      <c r="G27" t="s">
        <v>94</v>
      </c>
      <c r="H27" t="s">
        <v>95</v>
      </c>
      <c r="I27" t="str">
        <f t="shared" si="3"/>
        <v>"wygs1":wygs1,</v>
      </c>
      <c r="J27" t="s">
        <v>101</v>
      </c>
      <c r="K27" t="str">
        <f t="shared" si="0"/>
        <v>wygs1 varchar(255),</v>
      </c>
      <c r="L27" t="str">
        <f t="shared" si="1"/>
        <v>wygs1,</v>
      </c>
      <c r="N27" s="3" t="s">
        <v>103</v>
      </c>
      <c r="O27" t="s">
        <v>104</v>
      </c>
      <c r="P27" t="s">
        <v>107</v>
      </c>
      <c r="Q27" t="str">
        <f t="shared" si="2"/>
        <v>"+wygs1+"','</v>
      </c>
    </row>
    <row r="28" spans="1:17" x14ac:dyDescent="0.25">
      <c r="A28" s="1" t="s">
        <v>64</v>
      </c>
      <c r="B28" t="s">
        <v>66</v>
      </c>
      <c r="C28" t="s">
        <v>67</v>
      </c>
      <c r="D28" t="s">
        <v>69</v>
      </c>
      <c r="E28" t="s">
        <v>91</v>
      </c>
      <c r="F28" t="s">
        <v>93</v>
      </c>
      <c r="G28" t="s">
        <v>94</v>
      </c>
      <c r="H28" t="s">
        <v>95</v>
      </c>
      <c r="I28" t="str">
        <f t="shared" si="3"/>
        <v>"cws1":cws1,</v>
      </c>
      <c r="J28" t="s">
        <v>101</v>
      </c>
      <c r="K28" t="str">
        <f t="shared" si="0"/>
        <v>cws1 varchar(255),</v>
      </c>
      <c r="L28" t="str">
        <f t="shared" si="1"/>
        <v>cws1,</v>
      </c>
      <c r="N28" s="3" t="s">
        <v>103</v>
      </c>
      <c r="O28" t="s">
        <v>104</v>
      </c>
      <c r="P28" t="s">
        <v>107</v>
      </c>
      <c r="Q28" t="str">
        <f t="shared" si="2"/>
        <v>"+cws1+"','</v>
      </c>
    </row>
    <row r="29" spans="1:17" x14ac:dyDescent="0.25">
      <c r="A29" s="1" t="s">
        <v>65</v>
      </c>
      <c r="B29" t="s">
        <v>66</v>
      </c>
      <c r="C29" t="s">
        <v>67</v>
      </c>
      <c r="D29" t="s">
        <v>69</v>
      </c>
      <c r="E29" t="s">
        <v>92</v>
      </c>
      <c r="F29" t="s">
        <v>93</v>
      </c>
      <c r="G29" t="s">
        <v>94</v>
      </c>
      <c r="H29" t="s">
        <v>95</v>
      </c>
      <c r="I29" t="str">
        <f t="shared" si="3"/>
        <v>"cwb1":cwb1,</v>
      </c>
      <c r="J29" t="s">
        <v>101</v>
      </c>
      <c r="K29" t="str">
        <f t="shared" si="0"/>
        <v>cwb1 varchar(255),</v>
      </c>
      <c r="L29" t="str">
        <f t="shared" si="1"/>
        <v>cwb1,</v>
      </c>
      <c r="N29" s="3" t="s">
        <v>103</v>
      </c>
      <c r="O29" t="s">
        <v>104</v>
      </c>
      <c r="P29" t="s">
        <v>107</v>
      </c>
      <c r="Q29" t="str">
        <f t="shared" si="2"/>
        <v>"+cwb1+"','</v>
      </c>
    </row>
    <row r="30" spans="1:17" x14ac:dyDescent="0.25">
      <c r="I30" t="str">
        <f>I7&amp;I8&amp;I9&amp;I10&amp;I11&amp;I12&amp;I13&amp;I14&amp;I15&amp;I16&amp;I17&amp;I18&amp;I19&amp;I20&amp;I21&amp;I22&amp;I23&amp;I24&amp;I25&amp;I26&amp;I27&amp;I28&amp;I29</f>
        <v>"lptd1":lptd1,"ckjg1":ckjg1,"wylx1":wylx1,"kfs1":kfs1,"qywz1":qywz1,"lpdz1":lpdz1,"zdsf1":zdsf1,"lphx1":lphx1,"zxkp1":zxkp1,"jfsj1":jfsj1,"slcdz1":slcdz1,"ysxkz1":ysxkz1,"jzlx1":jzlx1,"cqnx1":cqnx1,"rjl1":rjl1,"lhl1":lhl1,"ghhs1":ghhs1,"lczk1":lczk1,"gcjd1":gcjd1,"wyglf1":wyglf1,"wygs1":wygs1,"cws1":cws1,"cwb1":cwb1,</v>
      </c>
      <c r="K30" t="str">
        <f>K3&amp;K4&amp;K5&amp;K6&amp;K7&amp;K8&amp;K9&amp;K10&amp;K11&amp;K12&amp;K13&amp;K14&amp;K15&amp;K16&amp;K17&amp;K18&amp;K19&amp;K20&amp;K21&amp;K22&amp;K23&amp;K24&amp;K25&amp;K26&amp;K27&amp;K28&amp;K29</f>
        <v>name1 varchar(255),comnum1 varchar(255),link1 varchar(255),tel1 varchar(255),lptd1 varchar(255),ckjg1 varchar(255),wylx1 varchar(255),kfs1 varchar(255),qywz1 varchar(255),lpdz1 varchar(255),zdsf1 varchar(255),lphx1 varchar(255),zxkp1 varchar(255),jfsj1 varchar(255),slcdz1 varchar(255),ysxkz1 varchar(255),jzlx1 varchar(255),cqnx1 varchar(255),rjl1 varchar(255),lhl1 varchar(255),ghhs1 varchar(255),lczk1 varchar(255),gcjd1 varchar(255),wyglf1 varchar(255),wygs1 varchar(255),cws1 varchar(255),cwb1 varchar(255),</v>
      </c>
      <c r="L30" t="str">
        <f>L3&amp;L4&amp;L5&amp;L6&amp;L7&amp;L8&amp;L9&amp;L10&amp;L11&amp;L12&amp;L13&amp;L14&amp;L15&amp;L16&amp;L17&amp;L18&amp;L19&amp;L20&amp;L21&amp;L22&amp;L23&amp;L24&amp;L25&amp;L26&amp;L27&amp;L28&amp;L29</f>
        <v>name1,comnum1,link1,tel1,lptd1,ckjg1,wylx1,kfs1,qywz1,lpdz1,zdsf1,lphx1,zxkp1,jfsj1,slcdz1,ysxkz1,jzlx1,cqnx1,rjl1,lhl1,ghhs1,lczk1,gcjd1,wyglf1,wygs1,cws1,cwb1,</v>
      </c>
      <c r="Q30" t="str">
        <f>Q3&amp;Q4&amp;Q5&amp;Q6&amp;Q7&amp;Q8&amp;Q9&amp;Q10&amp;Q11&amp;Q12&amp;Q13&amp;Q14&amp;Q15&amp;Q16&amp;Q17&amp;Q18&amp;Q19&amp;Q20&amp;Q21&amp;Q22&amp;Q23&amp;Q24&amp;Q25&amp;Q26&amp;Q27&amp;Q28&amp;Q29</f>
        <v>"+name1+"','"+comnum1+"','"+link1+"','"+tel1+"','"+lptd1+"','"+ckjg1+"','"+wylx1+"','"+kfs1+"','"+qywz1+"','"+lpdz1+"','"+zdsf1+"','"+lphx1+"','"+zxkp1+"','"+jfsj1+"','"+slcdz1+"','"+ysxkz1+"','"+jzlx1+"','"+cqnx1+"','"+rjl1+"','"+lhl1+"','"+ghhs1+"','"+lczk1+"','"+gcjd1+"','"+wyglf1+"','"+wygs1+"','"+cws1+"','"+cwb1+"','</v>
      </c>
    </row>
    <row r="31" spans="1:17" ht="378" x14ac:dyDescent="0.25">
      <c r="I31" t="s">
        <v>96</v>
      </c>
      <c r="K31" s="2" t="s">
        <v>102</v>
      </c>
      <c r="L31" s="2" t="s">
        <v>105</v>
      </c>
      <c r="M31" s="2"/>
      <c r="Q31" s="2" t="s">
        <v>108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</vt:lpstr>
      <vt:lpstr>2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leishen</dc:creator>
  <cp:lastModifiedBy>Windows 用户</cp:lastModifiedBy>
  <dcterms:created xsi:type="dcterms:W3CDTF">2018-06-09T12:41:13Z</dcterms:created>
  <dcterms:modified xsi:type="dcterms:W3CDTF">2018-06-10T14:10:39Z</dcterms:modified>
</cp:coreProperties>
</file>