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928\CSD-chiral-racemic-pairs\dataset\"/>
    </mc:Choice>
  </mc:AlternateContent>
  <xr:revisionPtr revIDLastSave="0" documentId="13_ncr:1_{C318E75E-77E8-40BB-98FD-2147DBF1C0C4}" xr6:coauthVersionLast="47" xr6:coauthVersionMax="47" xr10:uidLastSave="{00000000-0000-0000-0000-000000000000}"/>
  <bookViews>
    <workbookView xWindow="-110" yWindow="-110" windowWidth="38620" windowHeight="21220" xr2:uid="{9565AF54-B41B-45B4-A295-9D68FA2BB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R2" i="1"/>
</calcChain>
</file>

<file path=xl/sharedStrings.xml><?xml version="1.0" encoding="utf-8"?>
<sst xmlns="http://schemas.openxmlformats.org/spreadsheetml/2006/main" count="34" uniqueCount="22">
  <si>
    <t>Compound</t>
    <phoneticPr fontId="1"/>
  </si>
  <si>
    <t>T</t>
    <phoneticPr fontId="1"/>
  </si>
  <si>
    <t>a</t>
    <phoneticPr fontId="1"/>
  </si>
  <si>
    <t>b</t>
    <phoneticPr fontId="1"/>
  </si>
  <si>
    <t>c</t>
    <phoneticPr fontId="1"/>
  </si>
  <si>
    <t>alpha</t>
    <phoneticPr fontId="1"/>
  </si>
  <si>
    <t>beta</t>
    <phoneticPr fontId="1"/>
  </si>
  <si>
    <t>gamma</t>
    <phoneticPr fontId="1"/>
  </si>
  <si>
    <t>V</t>
    <phoneticPr fontId="1"/>
  </si>
  <si>
    <t>density</t>
    <phoneticPr fontId="1"/>
  </si>
  <si>
    <t>Dihedral angle</t>
    <phoneticPr fontId="1"/>
  </si>
  <si>
    <t>enol-(rac)-1</t>
    <phoneticPr fontId="1"/>
  </si>
  <si>
    <t>enol-(rac)-2</t>
    <phoneticPr fontId="1"/>
  </si>
  <si>
    <t>enol-(S)-1</t>
    <phoneticPr fontId="1"/>
  </si>
  <si>
    <t>enol-(S)-2</t>
    <phoneticPr fontId="1"/>
  </si>
  <si>
    <t>a_std</t>
    <phoneticPr fontId="1"/>
  </si>
  <si>
    <t>b_std</t>
    <phoneticPr fontId="1"/>
  </si>
  <si>
    <t>c_std</t>
    <phoneticPr fontId="1"/>
  </si>
  <si>
    <t>alpha_std</t>
    <phoneticPr fontId="1"/>
  </si>
  <si>
    <t>beta_std</t>
    <phoneticPr fontId="1"/>
  </si>
  <si>
    <t>gamma_std</t>
    <phoneticPr fontId="1"/>
  </si>
  <si>
    <t>V_std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</si>
</sst>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5011-AE73-4CA9-BF5B-5CEBC2E27330}">
  <dimension ref="A1:R17"/>
  <sheetViews>
    <sheetView tabSelected="1" workbookViewId="0">
      <selection activeCell="B18" sqref="B18"/>
    </sheetView>
  </sheetViews>
  <sheetFormatPr defaultRowHeight="18" x14ac:dyDescent="0.55000000000000004"/>
  <cols>
    <col min="1" max="1" width="12.5820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16</v>
      </c>
      <c r="G1" t="s">
        <v>4</v>
      </c>
      <c r="H1" t="s">
        <v>17</v>
      </c>
      <c r="I1" t="s">
        <v>5</v>
      </c>
      <c r="J1" t="s">
        <v>18</v>
      </c>
      <c r="K1" t="s">
        <v>6</v>
      </c>
      <c r="L1" t="s">
        <v>19</v>
      </c>
      <c r="M1" t="s">
        <v>7</v>
      </c>
      <c r="N1" t="s">
        <v>20</v>
      </c>
      <c r="O1" t="s">
        <v>8</v>
      </c>
      <c r="P1" t="s">
        <v>21</v>
      </c>
      <c r="Q1" t="s">
        <v>9</v>
      </c>
      <c r="R1" t="s">
        <v>10</v>
      </c>
    </row>
    <row r="2" spans="1:18" x14ac:dyDescent="0.55000000000000004">
      <c r="A2" t="s">
        <v>13</v>
      </c>
      <c r="B2">
        <v>20</v>
      </c>
      <c r="C2" s="2">
        <v>6.2329999999999997</v>
      </c>
      <c r="D2">
        <v>12</v>
      </c>
      <c r="E2">
        <v>9.9318000000000008</v>
      </c>
      <c r="F2">
        <v>17</v>
      </c>
      <c r="G2">
        <v>19.710999999999999</v>
      </c>
      <c r="H2">
        <v>4</v>
      </c>
      <c r="I2">
        <v>85.465999999999994</v>
      </c>
      <c r="J2">
        <v>6</v>
      </c>
      <c r="K2">
        <v>86.215999999999994</v>
      </c>
      <c r="L2">
        <v>6</v>
      </c>
      <c r="M2">
        <v>88.759</v>
      </c>
      <c r="N2">
        <v>6</v>
      </c>
      <c r="O2">
        <v>1213.5999999999999</v>
      </c>
      <c r="P2">
        <v>4</v>
      </c>
      <c r="Q2">
        <v>1.0609999999999999</v>
      </c>
      <c r="R2">
        <f>AVERAGE(47.14,46.22)</f>
        <v>46.68</v>
      </c>
    </row>
    <row r="3" spans="1:18" x14ac:dyDescent="0.55000000000000004">
      <c r="A3" t="s">
        <v>13</v>
      </c>
      <c r="B3">
        <v>-20</v>
      </c>
      <c r="C3">
        <v>6.1931000000000003</v>
      </c>
      <c r="D3">
        <v>10</v>
      </c>
      <c r="E3">
        <v>9.9120000000000008</v>
      </c>
      <c r="F3">
        <v>13</v>
      </c>
      <c r="G3">
        <v>19.643000000000001</v>
      </c>
      <c r="H3">
        <v>3</v>
      </c>
      <c r="I3" s="1">
        <v>84.93</v>
      </c>
      <c r="J3">
        <v>6</v>
      </c>
      <c r="K3">
        <v>86.248999999999995</v>
      </c>
      <c r="L3">
        <v>6</v>
      </c>
      <c r="M3">
        <v>88.585999999999999</v>
      </c>
      <c r="N3">
        <v>6</v>
      </c>
      <c r="O3">
        <v>1198.3</v>
      </c>
      <c r="P3">
        <v>3</v>
      </c>
      <c r="Q3">
        <v>1.0740000000000001</v>
      </c>
      <c r="R3">
        <f>AVERAGE(47.2,46.64)</f>
        <v>46.92</v>
      </c>
    </row>
    <row r="4" spans="1:18" x14ac:dyDescent="0.55000000000000004">
      <c r="A4" t="s">
        <v>13</v>
      </c>
      <c r="B4">
        <v>-50</v>
      </c>
      <c r="C4">
        <v>6.1859000000000002</v>
      </c>
      <c r="D4">
        <v>8</v>
      </c>
      <c r="E4">
        <v>9.9318000000000008</v>
      </c>
      <c r="F4">
        <v>12</v>
      </c>
      <c r="G4">
        <v>19.643999999999998</v>
      </c>
      <c r="H4">
        <v>3</v>
      </c>
      <c r="I4">
        <v>84.495999999999995</v>
      </c>
      <c r="J4">
        <v>6</v>
      </c>
      <c r="K4">
        <v>86.225999999999999</v>
      </c>
      <c r="L4">
        <v>6</v>
      </c>
      <c r="M4" s="1">
        <v>88.27</v>
      </c>
      <c r="N4">
        <v>6</v>
      </c>
      <c r="O4">
        <v>1198.4000000000001</v>
      </c>
      <c r="P4">
        <v>3</v>
      </c>
      <c r="Q4">
        <v>1.0740000000000001</v>
      </c>
      <c r="R4">
        <f>AVERAGE(47.32,47.02)</f>
        <v>47.17</v>
      </c>
    </row>
    <row r="5" spans="1:18" x14ac:dyDescent="0.55000000000000004">
      <c r="A5" t="s">
        <v>13</v>
      </c>
      <c r="B5">
        <v>-80</v>
      </c>
      <c r="C5">
        <v>6.1563999999999997</v>
      </c>
      <c r="D5">
        <v>8</v>
      </c>
      <c r="E5">
        <v>9.9216999999999995</v>
      </c>
      <c r="F5">
        <v>10</v>
      </c>
      <c r="G5">
        <v>19.574000000000002</v>
      </c>
      <c r="H5">
        <v>2</v>
      </c>
      <c r="I5">
        <v>84.241</v>
      </c>
      <c r="J5">
        <v>6</v>
      </c>
      <c r="K5">
        <v>86.241</v>
      </c>
      <c r="L5">
        <v>6</v>
      </c>
      <c r="M5">
        <v>88.052999999999997</v>
      </c>
      <c r="N5">
        <v>6</v>
      </c>
      <c r="O5">
        <v>1186.3</v>
      </c>
      <c r="P5">
        <v>2</v>
      </c>
      <c r="Q5">
        <v>1.085</v>
      </c>
      <c r="R5">
        <f>AVERAGE(47.44,47.4)</f>
        <v>47.42</v>
      </c>
    </row>
    <row r="6" spans="1:18" x14ac:dyDescent="0.55000000000000004">
      <c r="A6" t="s">
        <v>14</v>
      </c>
      <c r="B6">
        <v>20</v>
      </c>
      <c r="C6">
        <v>6.375</v>
      </c>
      <c r="D6">
        <v>2</v>
      </c>
      <c r="E6">
        <v>9.8469999999999995</v>
      </c>
      <c r="F6">
        <v>4</v>
      </c>
      <c r="G6">
        <v>39.353999999999999</v>
      </c>
      <c r="H6">
        <v>12</v>
      </c>
      <c r="I6">
        <v>90</v>
      </c>
      <c r="J6">
        <v>0</v>
      </c>
      <c r="K6">
        <v>90</v>
      </c>
      <c r="L6">
        <v>0</v>
      </c>
      <c r="M6">
        <v>90</v>
      </c>
      <c r="N6">
        <v>0</v>
      </c>
      <c r="O6">
        <v>2470.4</v>
      </c>
      <c r="P6">
        <v>14</v>
      </c>
      <c r="Q6">
        <v>1.042</v>
      </c>
      <c r="R6">
        <v>36.99</v>
      </c>
    </row>
    <row r="7" spans="1:18" x14ac:dyDescent="0.55000000000000004">
      <c r="A7" t="s">
        <v>14</v>
      </c>
      <c r="B7">
        <v>0</v>
      </c>
      <c r="C7">
        <v>6.3276000000000003</v>
      </c>
      <c r="D7">
        <v>6</v>
      </c>
      <c r="E7">
        <v>9.7970000000000006</v>
      </c>
      <c r="F7">
        <v>12</v>
      </c>
      <c r="G7">
        <v>39.326999999999998</v>
      </c>
      <c r="H7">
        <v>4</v>
      </c>
      <c r="I7">
        <v>90</v>
      </c>
      <c r="J7">
        <v>0</v>
      </c>
      <c r="K7">
        <v>90</v>
      </c>
      <c r="L7">
        <v>0</v>
      </c>
      <c r="M7">
        <v>90</v>
      </c>
      <c r="N7">
        <v>0</v>
      </c>
      <c r="O7">
        <v>2437.9</v>
      </c>
      <c r="P7">
        <v>4</v>
      </c>
      <c r="Q7">
        <v>1.056</v>
      </c>
      <c r="R7">
        <v>36.57</v>
      </c>
    </row>
    <row r="8" spans="1:18" x14ac:dyDescent="0.55000000000000004">
      <c r="A8" t="s">
        <v>14</v>
      </c>
      <c r="B8">
        <v>-50</v>
      </c>
      <c r="C8" s="2">
        <v>6.3109999999999999</v>
      </c>
      <c r="D8">
        <v>5</v>
      </c>
      <c r="E8">
        <v>9.7495999999999992</v>
      </c>
      <c r="F8">
        <v>9</v>
      </c>
      <c r="G8">
        <v>39.246000000000002</v>
      </c>
      <c r="H8">
        <v>3</v>
      </c>
      <c r="I8">
        <v>90</v>
      </c>
      <c r="J8">
        <v>0</v>
      </c>
      <c r="K8">
        <v>90</v>
      </c>
      <c r="L8">
        <v>0</v>
      </c>
      <c r="M8">
        <v>90</v>
      </c>
      <c r="N8">
        <v>0</v>
      </c>
      <c r="O8">
        <v>2414.8000000000002</v>
      </c>
      <c r="P8">
        <v>3</v>
      </c>
      <c r="Q8">
        <v>1.0660000000000001</v>
      </c>
      <c r="R8">
        <v>36.119999999999997</v>
      </c>
    </row>
    <row r="9" spans="1:18" x14ac:dyDescent="0.55000000000000004">
      <c r="A9" t="s">
        <v>14</v>
      </c>
      <c r="B9">
        <v>-100</v>
      </c>
      <c r="C9">
        <v>6.2983000000000002</v>
      </c>
      <c r="D9">
        <v>3</v>
      </c>
      <c r="E9">
        <v>9.7125000000000004</v>
      </c>
      <c r="F9">
        <v>6</v>
      </c>
      <c r="G9">
        <v>39.238300000000002</v>
      </c>
      <c r="H9">
        <v>19</v>
      </c>
      <c r="I9">
        <v>90</v>
      </c>
      <c r="J9">
        <v>0</v>
      </c>
      <c r="K9">
        <v>90</v>
      </c>
      <c r="L9">
        <v>0</v>
      </c>
      <c r="M9">
        <v>90</v>
      </c>
      <c r="N9">
        <v>0</v>
      </c>
      <c r="O9">
        <v>2400.3000000000002</v>
      </c>
      <c r="P9">
        <v>2</v>
      </c>
      <c r="Q9">
        <v>1.0720000000000001</v>
      </c>
      <c r="R9">
        <v>35.880000000000003</v>
      </c>
    </row>
    <row r="10" spans="1:18" x14ac:dyDescent="0.55000000000000004">
      <c r="A10" t="s">
        <v>11</v>
      </c>
      <c r="B10">
        <v>20</v>
      </c>
      <c r="C10">
        <v>6.2435999999999998</v>
      </c>
      <c r="D10">
        <v>3</v>
      </c>
      <c r="E10">
        <v>9.9227000000000007</v>
      </c>
      <c r="F10">
        <v>4</v>
      </c>
      <c r="G10">
        <v>38.452399999999997</v>
      </c>
      <c r="H10">
        <v>17</v>
      </c>
      <c r="I10">
        <v>90</v>
      </c>
      <c r="J10">
        <v>0</v>
      </c>
      <c r="K10" s="1">
        <v>93.9</v>
      </c>
      <c r="L10">
        <v>7</v>
      </c>
      <c r="M10">
        <v>90</v>
      </c>
      <c r="N10">
        <v>0</v>
      </c>
      <c r="O10">
        <v>2376.7399999999998</v>
      </c>
      <c r="P10">
        <v>18</v>
      </c>
      <c r="Q10">
        <v>1.083</v>
      </c>
      <c r="R10">
        <v>46.9</v>
      </c>
    </row>
    <row r="11" spans="1:18" x14ac:dyDescent="0.55000000000000004">
      <c r="A11" t="s">
        <v>11</v>
      </c>
      <c r="B11">
        <v>0</v>
      </c>
      <c r="C11">
        <v>6.2294999999999998</v>
      </c>
      <c r="D11">
        <v>4</v>
      </c>
      <c r="E11">
        <v>9.9228000000000005</v>
      </c>
      <c r="F11">
        <v>7</v>
      </c>
      <c r="G11" s="1">
        <v>38.46</v>
      </c>
      <c r="H11">
        <v>3</v>
      </c>
      <c r="I11">
        <v>90</v>
      </c>
      <c r="J11">
        <v>0</v>
      </c>
      <c r="K11">
        <v>93.784000000000006</v>
      </c>
      <c r="L11">
        <v>7</v>
      </c>
      <c r="M11">
        <v>90</v>
      </c>
      <c r="N11">
        <v>0</v>
      </c>
      <c r="O11">
        <v>2372.1999999999998</v>
      </c>
      <c r="P11">
        <v>3</v>
      </c>
      <c r="Q11">
        <v>1.085</v>
      </c>
      <c r="R11">
        <v>46.99</v>
      </c>
    </row>
    <row r="12" spans="1:18" x14ac:dyDescent="0.55000000000000004">
      <c r="A12" t="s">
        <v>11</v>
      </c>
      <c r="B12">
        <v>-50</v>
      </c>
      <c r="C12">
        <v>6.1736000000000004</v>
      </c>
      <c r="D12">
        <v>4</v>
      </c>
      <c r="E12">
        <v>9.9187999999999992</v>
      </c>
      <c r="F12">
        <v>7</v>
      </c>
      <c r="G12">
        <v>38.390999999999998</v>
      </c>
      <c r="H12">
        <v>3</v>
      </c>
      <c r="I12">
        <v>90</v>
      </c>
      <c r="J12">
        <v>0</v>
      </c>
      <c r="K12">
        <v>93.317999999999998</v>
      </c>
      <c r="L12">
        <v>7</v>
      </c>
      <c r="M12">
        <v>90</v>
      </c>
      <c r="N12">
        <v>0</v>
      </c>
      <c r="O12">
        <v>2346.9</v>
      </c>
      <c r="P12">
        <v>3</v>
      </c>
      <c r="Q12">
        <v>1.097</v>
      </c>
      <c r="R12">
        <v>47.28</v>
      </c>
    </row>
    <row r="13" spans="1:18" x14ac:dyDescent="0.55000000000000004">
      <c r="A13" t="s">
        <v>11</v>
      </c>
      <c r="B13">
        <v>-100</v>
      </c>
      <c r="C13">
        <v>6.1383999999999999</v>
      </c>
      <c r="D13">
        <v>3</v>
      </c>
      <c r="E13">
        <v>9.9151000000000007</v>
      </c>
      <c r="F13">
        <v>5</v>
      </c>
      <c r="G13">
        <v>38.392699999999998</v>
      </c>
      <c r="H13">
        <v>19</v>
      </c>
      <c r="I13">
        <v>90</v>
      </c>
      <c r="J13">
        <v>0</v>
      </c>
      <c r="K13">
        <v>92.918999999999997</v>
      </c>
      <c r="L13">
        <v>6</v>
      </c>
      <c r="M13">
        <v>90</v>
      </c>
      <c r="N13">
        <v>0</v>
      </c>
      <c r="O13">
        <v>2333.6999999999998</v>
      </c>
      <c r="P13">
        <v>2</v>
      </c>
      <c r="Q13">
        <v>1.103</v>
      </c>
      <c r="R13">
        <v>47.56</v>
      </c>
    </row>
    <row r="14" spans="1:18" x14ac:dyDescent="0.55000000000000004">
      <c r="A14" t="s">
        <v>12</v>
      </c>
      <c r="B14">
        <v>20</v>
      </c>
      <c r="C14">
        <v>9.8206000000000007</v>
      </c>
      <c r="D14">
        <v>12</v>
      </c>
      <c r="E14">
        <v>6.3441999999999998</v>
      </c>
      <c r="F14">
        <v>8</v>
      </c>
      <c r="G14">
        <v>38.713000000000001</v>
      </c>
      <c r="H14">
        <v>5</v>
      </c>
      <c r="I14">
        <v>90</v>
      </c>
      <c r="J14">
        <v>0</v>
      </c>
      <c r="K14">
        <v>96.058000000000007</v>
      </c>
      <c r="L14">
        <v>7</v>
      </c>
      <c r="M14">
        <v>90</v>
      </c>
      <c r="N14">
        <v>0</v>
      </c>
      <c r="O14">
        <v>2398.5</v>
      </c>
      <c r="P14">
        <v>5</v>
      </c>
      <c r="Q14">
        <v>1.073</v>
      </c>
      <c r="R14">
        <v>36.869999999999997</v>
      </c>
    </row>
    <row r="15" spans="1:18" x14ac:dyDescent="0.55000000000000004">
      <c r="A15" t="s">
        <v>12</v>
      </c>
      <c r="B15">
        <v>0</v>
      </c>
      <c r="C15">
        <v>9.8034999999999997</v>
      </c>
      <c r="D15">
        <v>5</v>
      </c>
      <c r="E15">
        <v>6.3380999999999998</v>
      </c>
      <c r="F15">
        <v>3</v>
      </c>
      <c r="G15">
        <v>38.677999999999997</v>
      </c>
      <c r="H15">
        <v>2</v>
      </c>
      <c r="I15">
        <v>90</v>
      </c>
      <c r="J15">
        <v>0</v>
      </c>
      <c r="K15">
        <v>96.043000000000006</v>
      </c>
      <c r="L15">
        <v>7</v>
      </c>
      <c r="M15">
        <v>90</v>
      </c>
      <c r="N15">
        <v>0</v>
      </c>
      <c r="O15">
        <v>2389.9</v>
      </c>
      <c r="P15">
        <v>2</v>
      </c>
      <c r="Q15">
        <v>1.077</v>
      </c>
      <c r="R15">
        <v>36.78</v>
      </c>
    </row>
    <row r="16" spans="1:18" x14ac:dyDescent="0.55000000000000004">
      <c r="A16" t="s">
        <v>12</v>
      </c>
      <c r="B16">
        <v>-50</v>
      </c>
      <c r="C16">
        <v>9.7693999999999992</v>
      </c>
      <c r="D16">
        <v>3</v>
      </c>
      <c r="E16">
        <v>6.3342999999999998</v>
      </c>
      <c r="F16">
        <v>2</v>
      </c>
      <c r="G16">
        <v>38.637500000000003</v>
      </c>
      <c r="H16">
        <v>14</v>
      </c>
      <c r="I16">
        <v>90</v>
      </c>
      <c r="J16">
        <v>0</v>
      </c>
      <c r="K16">
        <v>96.117999999999995</v>
      </c>
      <c r="L16">
        <v>7</v>
      </c>
      <c r="M16">
        <v>90</v>
      </c>
      <c r="N16">
        <v>0</v>
      </c>
      <c r="O16">
        <v>2377.36</v>
      </c>
      <c r="P16">
        <v>14</v>
      </c>
      <c r="Q16">
        <v>1.083</v>
      </c>
      <c r="R16">
        <v>36.549999999999997</v>
      </c>
    </row>
    <row r="17" spans="1:18" x14ac:dyDescent="0.55000000000000004">
      <c r="A17" t="s">
        <v>12</v>
      </c>
      <c r="B17">
        <v>-100</v>
      </c>
      <c r="C17">
        <v>9.7303999999999995</v>
      </c>
      <c r="D17">
        <v>3</v>
      </c>
      <c r="E17">
        <v>6.3098999999999998</v>
      </c>
      <c r="F17">
        <v>2</v>
      </c>
      <c r="G17">
        <v>38.641800000000003</v>
      </c>
      <c r="H17">
        <v>13</v>
      </c>
      <c r="I17">
        <v>90</v>
      </c>
      <c r="J17">
        <v>0</v>
      </c>
      <c r="K17">
        <v>96.384</v>
      </c>
      <c r="L17">
        <v>7</v>
      </c>
      <c r="M17">
        <v>90</v>
      </c>
      <c r="N17">
        <v>0</v>
      </c>
      <c r="O17">
        <v>2357.81</v>
      </c>
      <c r="P17">
        <v>13</v>
      </c>
      <c r="Q17">
        <v>1.0920000000000001</v>
      </c>
      <c r="R17">
        <v>36.549999999999997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Taniguchi</dc:creator>
  <cp:lastModifiedBy>Takuya Taniguchi</cp:lastModifiedBy>
  <dcterms:created xsi:type="dcterms:W3CDTF">2023-02-07T06:15:02Z</dcterms:created>
  <dcterms:modified xsi:type="dcterms:W3CDTF">2023-04-19T08:15:56Z</dcterms:modified>
</cp:coreProperties>
</file>