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6" i="1" l="1"/>
  <c r="X19" i="1"/>
  <c r="W19" i="1"/>
  <c r="V19" i="1"/>
  <c r="U19" i="1"/>
  <c r="T19" i="1"/>
  <c r="S19" i="1"/>
  <c r="R19" i="1"/>
  <c r="Q19" i="1"/>
  <c r="P19" i="1"/>
  <c r="X18" i="1"/>
  <c r="W18" i="1"/>
  <c r="V18" i="1"/>
  <c r="U18" i="1"/>
  <c r="T18" i="1"/>
  <c r="S18" i="1"/>
  <c r="R18" i="1"/>
  <c r="Q18" i="1"/>
  <c r="P18" i="1"/>
  <c r="X17" i="1"/>
  <c r="W17" i="1"/>
  <c r="V17" i="1"/>
  <c r="U17" i="1"/>
  <c r="T17" i="1"/>
  <c r="S17" i="1"/>
  <c r="R17" i="1"/>
  <c r="Q17" i="1"/>
  <c r="P17" i="1"/>
  <c r="X16" i="1"/>
  <c r="W16" i="1"/>
  <c r="V16" i="1"/>
  <c r="U16" i="1"/>
  <c r="T16" i="1"/>
  <c r="S16" i="1"/>
  <c r="R16" i="1"/>
  <c r="Q16" i="1"/>
  <c r="E18" i="1"/>
  <c r="F18" i="1"/>
  <c r="G18" i="1"/>
  <c r="H18" i="1"/>
  <c r="I18" i="1"/>
  <c r="J18" i="1"/>
  <c r="K18" i="1"/>
  <c r="L18" i="1"/>
  <c r="E19" i="1"/>
  <c r="F19" i="1"/>
  <c r="G19" i="1"/>
  <c r="H19" i="1"/>
  <c r="I19" i="1"/>
  <c r="J19" i="1"/>
  <c r="K19" i="1"/>
  <c r="L19" i="1"/>
  <c r="D19" i="1"/>
  <c r="D18" i="1"/>
  <c r="E17" i="1"/>
  <c r="F17" i="1"/>
  <c r="G17" i="1"/>
  <c r="H17" i="1"/>
  <c r="I17" i="1"/>
  <c r="J17" i="1"/>
  <c r="K17" i="1"/>
  <c r="L17" i="1"/>
  <c r="D17" i="1"/>
  <c r="E16" i="1"/>
  <c r="F16" i="1"/>
  <c r="G16" i="1"/>
  <c r="H16" i="1"/>
  <c r="I16" i="1"/>
  <c r="J16" i="1"/>
  <c r="K16" i="1"/>
  <c r="L16" i="1"/>
  <c r="D16" i="1"/>
</calcChain>
</file>

<file path=xl/sharedStrings.xml><?xml version="1.0" encoding="utf-8"?>
<sst xmlns="http://schemas.openxmlformats.org/spreadsheetml/2006/main" count="58" uniqueCount="34">
  <si>
    <t>List</t>
  </si>
  <si>
    <t>8-puzzle</t>
  </si>
  <si>
    <t>Y-puzzle</t>
  </si>
  <si>
    <t>Misplaced Tile Heuristic</t>
  </si>
  <si>
    <t>Manhattan Heuristic</t>
  </si>
  <si>
    <t>Max Value of Heurisic</t>
  </si>
  <si>
    <t>Elapsed Time (in secondes)</t>
  </si>
  <si>
    <t>Length of solution</t>
  </si>
  <si>
    <t>Nodes removed</t>
  </si>
  <si>
    <t>5 * 7 2 1 6 3 4 8</t>
  </si>
  <si>
    <t>1 * 3 7 6 2 4 5 8</t>
  </si>
  <si>
    <t>5 7 6 * 8 4 3 1 2</t>
  </si>
  <si>
    <t>7 6 1 2 8 3 * 4 5</t>
  </si>
  <si>
    <t>7 * 8 4 2 1 3 5 6</t>
  </si>
  <si>
    <t>2 1 4 * 5 7 6 3 8</t>
  </si>
  <si>
    <t>4 1 5 7 6 8 2 3 *</t>
  </si>
  <si>
    <t>2 * 3 1 4 5 6 7 8</t>
  </si>
  <si>
    <t>7 8 4 3 1 5 2 * 6</t>
  </si>
  <si>
    <t>* 7 6 1 3 2 5 8 4</t>
  </si>
  <si>
    <t>1 2 4 3 8 * 6 8 7</t>
  </si>
  <si>
    <t>1 2 * 3 8 4 6 5 7</t>
  </si>
  <si>
    <t>1 * 8 4 2 3 6 5 7</t>
  </si>
  <si>
    <t>1 2 6 8 3 4 7 5 *</t>
  </si>
  <si>
    <t>1 2 8 3 4 5 6 * 7</t>
  </si>
  <si>
    <t>1 2 5 3 * 6 8 4 7</t>
  </si>
  <si>
    <t>* 2 1 6 5 8 4 3 7</t>
  </si>
  <si>
    <t>1 2 5 3 8 4 6 * 7</t>
  </si>
  <si>
    <t>1 2 6 * 4 8 3 5 7</t>
  </si>
  <si>
    <t>1 2 3 4 6 8 5 * 7</t>
  </si>
  <si>
    <t>average</t>
  </si>
  <si>
    <t>max</t>
  </si>
  <si>
    <t>min</t>
  </si>
  <si>
    <t>median</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</si>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</sst>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s>
  <fills count="2">
    <fill>
      <patternFill patternType="none"/>
    </fill>
    <fill>
      <patternFill patternType="gray125"/>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59">
    <xf numFmtId="0" fontId="0" fillId="0" borderId="0" xfId="0"/>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7" xfId="0" applyBorder="1" applyAlignment="1">
      <alignment horizont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2" xfId="0" applyFont="1" applyBorder="1" applyAlignment="1">
      <alignment horizontal="center" vertical="center"/>
    </xf>
    <xf numFmtId="0" fontId="3"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1" fillId="0" borderId="7"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5" xfId="0" applyNumberFormat="1" applyBorder="1" applyAlignment="1">
      <alignment horizontal="center"/>
    </xf>
    <xf numFmtId="0" fontId="0" fillId="0" borderId="2" xfId="0" applyNumberFormat="1" applyBorder="1" applyAlignment="1">
      <alignment horizontal="center"/>
    </xf>
    <xf numFmtId="0" fontId="0" fillId="0" borderId="7" xfId="0" applyNumberFormat="1" applyBorder="1" applyAlignment="1">
      <alignment horizontal="center"/>
    </xf>
    <xf numFmtId="0" fontId="2" fillId="0" borderId="7" xfId="0" applyFont="1" applyBorder="1" applyAlignment="1">
      <alignment horizontal="center" vertical="center"/>
    </xf>
    <xf numFmtId="0" fontId="1" fillId="0" borderId="15"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xf>
    <xf numFmtId="0" fontId="0" fillId="0" borderId="0" xfId="0" applyNumberFormat="1" applyBorder="1" applyAlignment="1">
      <alignment horizontal="center"/>
    </xf>
    <xf numFmtId="0" fontId="0" fillId="0" borderId="3" xfId="0" applyNumberFormat="1" applyBorder="1" applyAlignment="1">
      <alignment horizontal="center"/>
    </xf>
    <xf numFmtId="0" fontId="0" fillId="0" borderId="8" xfId="0" applyNumberFormat="1" applyBorder="1" applyAlignment="1">
      <alignment horizontal="center"/>
    </xf>
    <xf numFmtId="0" fontId="0" fillId="0" borderId="10" xfId="0" applyNumberFormat="1" applyBorder="1" applyAlignment="1">
      <alignment horizontal="center"/>
    </xf>
    <xf numFmtId="0" fontId="0" fillId="0" borderId="11" xfId="0" applyNumberFormat="1" applyBorder="1" applyAlignment="1">
      <alignment horizontal="center"/>
    </xf>
    <xf numFmtId="0" fontId="0" fillId="0" borderId="12" xfId="0" applyNumberFormat="1" applyBorder="1" applyAlignment="1">
      <alignment horizont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0" fillId="0" borderId="0" xfId="0" applyAlignment="1">
      <alignment vertical="top"/>
    </xf>
    <xf numFmtId="0" fontId="4"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4: Running</a:t>
            </a:r>
            <a:r>
              <a:rPr lang="en-US" baseline="0"/>
              <a:t> time of Y-puzzle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Misplaced Tile Heuristic</c:v>
          </c:tx>
          <c:spPr>
            <a:solidFill>
              <a:schemeClr val="accent1"/>
            </a:solidFill>
            <a:ln>
              <a:noFill/>
            </a:ln>
            <a:effectLst/>
          </c:spPr>
          <c:invertIfNegative val="0"/>
          <c:val>
            <c:numRef>
              <c:f>Sheet1!$P$6:$P$15</c:f>
              <c:numCache>
                <c:formatCode>General</c:formatCode>
                <c:ptCount val="10"/>
                <c:pt idx="0">
                  <c:v>9.9499225616454991E-3</c:v>
                </c:pt>
                <c:pt idx="1">
                  <c:v>1.67515277862548E-2</c:v>
                </c:pt>
                <c:pt idx="2">
                  <c:v>9.834766387939451E-4</c:v>
                </c:pt>
                <c:pt idx="3">
                  <c:v>1.29675865173339E-3</c:v>
                </c:pt>
                <c:pt idx="4">
                  <c:v>1.09474658966064E-2</c:v>
                </c:pt>
                <c:pt idx="5">
                  <c:v>7.58886337280273E-3</c:v>
                </c:pt>
                <c:pt idx="6">
                  <c:v>3.1864643096923802E-3</c:v>
                </c:pt>
                <c:pt idx="7">
                  <c:v>5.0919055938720703E-3</c:v>
                </c:pt>
                <c:pt idx="8">
                  <c:v>3.0303001403808502E-4</c:v>
                </c:pt>
                <c:pt idx="9">
                  <c:v>3.6578178405761701E-3</c:v>
                </c:pt>
              </c:numCache>
            </c:numRef>
          </c:val>
          <c:extLst>
            <c:ext xmlns:c16="http://schemas.microsoft.com/office/drawing/2014/chart" uri="{C3380CC4-5D6E-409C-BE32-E72D297353CC}">
              <c16:uniqueId val="{00000000-C198-4D7F-BB9E-F39B5E486189}"/>
            </c:ext>
          </c:extLst>
        </c:ser>
        <c:ser>
          <c:idx val="1"/>
          <c:order val="1"/>
          <c:tx>
            <c:v>Manhattan Heuristic</c:v>
          </c:tx>
          <c:spPr>
            <a:solidFill>
              <a:schemeClr val="accent2"/>
            </a:solidFill>
            <a:ln>
              <a:noFill/>
            </a:ln>
            <a:effectLst/>
          </c:spPr>
          <c:invertIfNegative val="0"/>
          <c:val>
            <c:numRef>
              <c:f>Sheet1!$S$6:$S$15</c:f>
              <c:numCache>
                <c:formatCode>General</c:formatCode>
                <c:ptCount val="10"/>
                <c:pt idx="0">
                  <c:v>7.4563026428222604E-3</c:v>
                </c:pt>
                <c:pt idx="1">
                  <c:v>1.12247467041015E-2</c:v>
                </c:pt>
                <c:pt idx="2">
                  <c:v>5.4669380187988205E-4</c:v>
                </c:pt>
                <c:pt idx="3">
                  <c:v>7.5626373291015603E-4</c:v>
                </c:pt>
                <c:pt idx="4">
                  <c:v>4.4827461242675703E-3</c:v>
                </c:pt>
                <c:pt idx="5">
                  <c:v>4.2958259582519497E-3</c:v>
                </c:pt>
                <c:pt idx="6">
                  <c:v>2.1252632141113199E-3</c:v>
                </c:pt>
                <c:pt idx="7">
                  <c:v>1.8393993377685499E-3</c:v>
                </c:pt>
                <c:pt idx="8">
                  <c:v>2.0551681518554601E-4</c:v>
                </c:pt>
                <c:pt idx="9">
                  <c:v>1.9919872283935499E-3</c:v>
                </c:pt>
              </c:numCache>
            </c:numRef>
          </c:val>
          <c:extLst>
            <c:ext xmlns:c16="http://schemas.microsoft.com/office/drawing/2014/chart" uri="{C3380CC4-5D6E-409C-BE32-E72D297353CC}">
              <c16:uniqueId val="{00000001-C198-4D7F-BB9E-F39B5E486189}"/>
            </c:ext>
          </c:extLst>
        </c:ser>
        <c:ser>
          <c:idx val="2"/>
          <c:order val="2"/>
          <c:tx>
            <c:v>Max Values of Heuristic</c:v>
          </c:tx>
          <c:spPr>
            <a:solidFill>
              <a:schemeClr val="accent3"/>
            </a:solidFill>
            <a:ln>
              <a:noFill/>
            </a:ln>
            <a:effectLst/>
          </c:spPr>
          <c:invertIfNegative val="0"/>
          <c:val>
            <c:numRef>
              <c:f>Sheet1!$V$6:$V$15</c:f>
              <c:numCache>
                <c:formatCode>General</c:formatCode>
                <c:ptCount val="10"/>
                <c:pt idx="0">
                  <c:v>7.9205036163329991E-3</c:v>
                </c:pt>
                <c:pt idx="1">
                  <c:v>1.20291709899902E-2</c:v>
                </c:pt>
                <c:pt idx="2">
                  <c:v>6.5064430236816395E-4</c:v>
                </c:pt>
                <c:pt idx="3">
                  <c:v>8.8167190551757802E-4</c:v>
                </c:pt>
                <c:pt idx="4">
                  <c:v>4.9681663513183498E-3</c:v>
                </c:pt>
                <c:pt idx="5">
                  <c:v>4.7428607940673802E-3</c:v>
                </c:pt>
                <c:pt idx="6">
                  <c:v>2.4023056030273398E-3</c:v>
                </c:pt>
                <c:pt idx="7">
                  <c:v>2.08115577697753E-3</c:v>
                </c:pt>
                <c:pt idx="8">
                  <c:v>2.44140625E-4</c:v>
                </c:pt>
                <c:pt idx="9">
                  <c:v>2.2168159484863199E-3</c:v>
                </c:pt>
              </c:numCache>
            </c:numRef>
          </c:val>
          <c:extLst>
            <c:ext xmlns:c16="http://schemas.microsoft.com/office/drawing/2014/chart" uri="{C3380CC4-5D6E-409C-BE32-E72D297353CC}">
              <c16:uniqueId val="{00000002-C198-4D7F-BB9E-F39B5E486189}"/>
            </c:ext>
          </c:extLst>
        </c:ser>
        <c:dLbls>
          <c:showLegendKey val="0"/>
          <c:showVal val="0"/>
          <c:showCatName val="0"/>
          <c:showSerName val="0"/>
          <c:showPercent val="0"/>
          <c:showBubbleSize val="0"/>
        </c:dLbls>
        <c:gapWidth val="219"/>
        <c:overlap val="-27"/>
        <c:axId val="1850730080"/>
        <c:axId val="1850731744"/>
      </c:barChart>
      <c:catAx>
        <c:axId val="185073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r>
                  <a:rPr lang="en-US" baseline="0"/>
                  <a:t>-puzzle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731744"/>
        <c:crosses val="autoZero"/>
        <c:auto val="1"/>
        <c:lblAlgn val="ctr"/>
        <c:lblOffset val="100"/>
        <c:noMultiLvlLbl val="0"/>
      </c:catAx>
      <c:valAx>
        <c:axId val="185073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Elapsed</a:t>
                </a:r>
                <a:r>
                  <a:rPr lang="en-US" baseline="0"/>
                  <a:t> Time (in seconds)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7300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a:t>
            </a:r>
            <a:r>
              <a:rPr lang="en-US" baseline="0"/>
              <a:t> 5: </a:t>
            </a:r>
            <a:r>
              <a:rPr lang="en-US"/>
              <a:t>Length</a:t>
            </a:r>
            <a:r>
              <a:rPr lang="en-US" baseline="0"/>
              <a:t> of solution of Y-puzzle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Sheet1!$P$4</c:f>
              <c:strCache>
                <c:ptCount val="1"/>
                <c:pt idx="0">
                  <c:v>Misplaced Tile Heuristic</c:v>
                </c:pt>
              </c:strCache>
            </c:strRef>
          </c:tx>
          <c:spPr>
            <a:solidFill>
              <a:schemeClr val="accent1"/>
            </a:solidFill>
            <a:ln>
              <a:noFill/>
            </a:ln>
            <a:effectLst/>
          </c:spPr>
          <c:invertIfNegative val="0"/>
          <c:val>
            <c:numRef>
              <c:f>Sheet1!$Q$6:$Q$15</c:f>
              <c:numCache>
                <c:formatCode>General</c:formatCode>
                <c:ptCount val="10"/>
                <c:pt idx="0">
                  <c:v>16</c:v>
                </c:pt>
                <c:pt idx="1">
                  <c:v>17</c:v>
                </c:pt>
                <c:pt idx="2">
                  <c:v>12</c:v>
                </c:pt>
                <c:pt idx="3">
                  <c:v>12</c:v>
                </c:pt>
                <c:pt idx="4">
                  <c:v>16</c:v>
                </c:pt>
                <c:pt idx="5">
                  <c:v>15</c:v>
                </c:pt>
                <c:pt idx="6">
                  <c:v>14</c:v>
                </c:pt>
                <c:pt idx="7">
                  <c:v>14</c:v>
                </c:pt>
                <c:pt idx="8">
                  <c:v>8</c:v>
                </c:pt>
                <c:pt idx="9">
                  <c:v>14</c:v>
                </c:pt>
              </c:numCache>
            </c:numRef>
          </c:val>
          <c:extLst>
            <c:ext xmlns:c16="http://schemas.microsoft.com/office/drawing/2014/chart" uri="{C3380CC4-5D6E-409C-BE32-E72D297353CC}">
              <c16:uniqueId val="{00000000-BF21-41CB-9799-E4F2C0C10DA5}"/>
            </c:ext>
          </c:extLst>
        </c:ser>
        <c:ser>
          <c:idx val="1"/>
          <c:order val="1"/>
          <c:tx>
            <c:strRef>
              <c:f>Sheet1!$S$4</c:f>
              <c:strCache>
                <c:ptCount val="1"/>
                <c:pt idx="0">
                  <c:v>Manhattan Heuristic</c:v>
                </c:pt>
              </c:strCache>
            </c:strRef>
          </c:tx>
          <c:spPr>
            <a:solidFill>
              <a:schemeClr val="accent2"/>
            </a:solidFill>
            <a:ln>
              <a:noFill/>
            </a:ln>
            <a:effectLst/>
          </c:spPr>
          <c:invertIfNegative val="0"/>
          <c:val>
            <c:numRef>
              <c:f>Sheet1!$T$6:$T$15</c:f>
              <c:numCache>
                <c:formatCode>General</c:formatCode>
                <c:ptCount val="10"/>
                <c:pt idx="0">
                  <c:v>16</c:v>
                </c:pt>
                <c:pt idx="1">
                  <c:v>17</c:v>
                </c:pt>
                <c:pt idx="2">
                  <c:v>12</c:v>
                </c:pt>
                <c:pt idx="3">
                  <c:v>12</c:v>
                </c:pt>
                <c:pt idx="4">
                  <c:v>16</c:v>
                </c:pt>
                <c:pt idx="5">
                  <c:v>15</c:v>
                </c:pt>
                <c:pt idx="6">
                  <c:v>14</c:v>
                </c:pt>
                <c:pt idx="7">
                  <c:v>14</c:v>
                </c:pt>
                <c:pt idx="8">
                  <c:v>8</c:v>
                </c:pt>
                <c:pt idx="9">
                  <c:v>14</c:v>
                </c:pt>
              </c:numCache>
            </c:numRef>
          </c:val>
          <c:extLst>
            <c:ext xmlns:c16="http://schemas.microsoft.com/office/drawing/2014/chart" uri="{C3380CC4-5D6E-409C-BE32-E72D297353CC}">
              <c16:uniqueId val="{00000001-BF21-41CB-9799-E4F2C0C10DA5}"/>
            </c:ext>
          </c:extLst>
        </c:ser>
        <c:ser>
          <c:idx val="2"/>
          <c:order val="2"/>
          <c:tx>
            <c:strRef>
              <c:f>Sheet1!$V$4</c:f>
              <c:strCache>
                <c:ptCount val="1"/>
                <c:pt idx="0">
                  <c:v>Max Value of Heurisic</c:v>
                </c:pt>
              </c:strCache>
            </c:strRef>
          </c:tx>
          <c:spPr>
            <a:solidFill>
              <a:schemeClr val="accent3"/>
            </a:solidFill>
            <a:ln>
              <a:noFill/>
            </a:ln>
            <a:effectLst/>
          </c:spPr>
          <c:invertIfNegative val="0"/>
          <c:val>
            <c:numRef>
              <c:f>Sheet1!$W$6:$W$15</c:f>
              <c:numCache>
                <c:formatCode>General</c:formatCode>
                <c:ptCount val="10"/>
                <c:pt idx="0">
                  <c:v>16</c:v>
                </c:pt>
                <c:pt idx="1">
                  <c:v>17</c:v>
                </c:pt>
                <c:pt idx="2">
                  <c:v>12</c:v>
                </c:pt>
                <c:pt idx="3">
                  <c:v>12</c:v>
                </c:pt>
                <c:pt idx="4">
                  <c:v>16</c:v>
                </c:pt>
                <c:pt idx="5">
                  <c:v>15</c:v>
                </c:pt>
                <c:pt idx="6">
                  <c:v>14</c:v>
                </c:pt>
                <c:pt idx="7">
                  <c:v>14</c:v>
                </c:pt>
                <c:pt idx="8">
                  <c:v>8</c:v>
                </c:pt>
                <c:pt idx="9">
                  <c:v>14</c:v>
                </c:pt>
              </c:numCache>
            </c:numRef>
          </c:val>
          <c:extLst>
            <c:ext xmlns:c16="http://schemas.microsoft.com/office/drawing/2014/chart" uri="{C3380CC4-5D6E-409C-BE32-E72D297353CC}">
              <c16:uniqueId val="{00000002-BF21-41CB-9799-E4F2C0C10DA5}"/>
            </c:ext>
          </c:extLst>
        </c:ser>
        <c:dLbls>
          <c:showLegendKey val="0"/>
          <c:showVal val="0"/>
          <c:showCatName val="0"/>
          <c:showSerName val="0"/>
          <c:showPercent val="0"/>
          <c:showBubbleSize val="0"/>
        </c:dLbls>
        <c:gapWidth val="219"/>
        <c:overlap val="-27"/>
        <c:axId val="1856239920"/>
        <c:axId val="1856237424"/>
      </c:barChart>
      <c:catAx>
        <c:axId val="185623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Y-puzzle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237424"/>
        <c:crosses val="autoZero"/>
        <c:auto val="1"/>
        <c:lblAlgn val="ctr"/>
        <c:lblOffset val="100"/>
        <c:noMultiLvlLbl val="0"/>
      </c:catAx>
      <c:valAx>
        <c:axId val="185623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Length of solution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239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6: Nodes removed of Y-puzzle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Sheet1!$P$4</c:f>
              <c:strCache>
                <c:ptCount val="1"/>
                <c:pt idx="0">
                  <c:v>Misplaced Tile Heuristic</c:v>
                </c:pt>
              </c:strCache>
            </c:strRef>
          </c:tx>
          <c:spPr>
            <a:solidFill>
              <a:schemeClr val="accent1"/>
            </a:solidFill>
            <a:ln>
              <a:noFill/>
            </a:ln>
            <a:effectLst/>
          </c:spPr>
          <c:invertIfNegative val="0"/>
          <c:val>
            <c:numRef>
              <c:f>Sheet1!$R$6:$R$15</c:f>
              <c:numCache>
                <c:formatCode>General</c:formatCode>
                <c:ptCount val="10"/>
                <c:pt idx="0">
                  <c:v>265</c:v>
                </c:pt>
                <c:pt idx="1">
                  <c:v>362</c:v>
                </c:pt>
                <c:pt idx="2">
                  <c:v>50</c:v>
                </c:pt>
                <c:pt idx="3">
                  <c:v>59</c:v>
                </c:pt>
                <c:pt idx="4">
                  <c:v>275</c:v>
                </c:pt>
                <c:pt idx="5">
                  <c:v>211</c:v>
                </c:pt>
                <c:pt idx="6">
                  <c:v>111</c:v>
                </c:pt>
                <c:pt idx="7">
                  <c:v>161</c:v>
                </c:pt>
                <c:pt idx="8">
                  <c:v>17</c:v>
                </c:pt>
                <c:pt idx="9">
                  <c:v>135</c:v>
                </c:pt>
              </c:numCache>
            </c:numRef>
          </c:val>
          <c:extLst>
            <c:ext xmlns:c16="http://schemas.microsoft.com/office/drawing/2014/chart" uri="{C3380CC4-5D6E-409C-BE32-E72D297353CC}">
              <c16:uniqueId val="{00000000-F845-4498-976D-A8955B95844E}"/>
            </c:ext>
          </c:extLst>
        </c:ser>
        <c:ser>
          <c:idx val="1"/>
          <c:order val="1"/>
          <c:tx>
            <c:strRef>
              <c:f>Sheet1!$S$4</c:f>
              <c:strCache>
                <c:ptCount val="1"/>
                <c:pt idx="0">
                  <c:v>Manhattan Heuristic</c:v>
                </c:pt>
              </c:strCache>
            </c:strRef>
          </c:tx>
          <c:spPr>
            <a:solidFill>
              <a:schemeClr val="accent2"/>
            </a:solidFill>
            <a:ln>
              <a:noFill/>
            </a:ln>
            <a:effectLst/>
          </c:spPr>
          <c:invertIfNegative val="0"/>
          <c:val>
            <c:numRef>
              <c:f>Sheet1!$U$6:$U$15</c:f>
              <c:numCache>
                <c:formatCode>General</c:formatCode>
                <c:ptCount val="10"/>
                <c:pt idx="0">
                  <c:v>207</c:v>
                </c:pt>
                <c:pt idx="1">
                  <c:v>274</c:v>
                </c:pt>
                <c:pt idx="2">
                  <c:v>28</c:v>
                </c:pt>
                <c:pt idx="3">
                  <c:v>34</c:v>
                </c:pt>
                <c:pt idx="4">
                  <c:v>127</c:v>
                </c:pt>
                <c:pt idx="5">
                  <c:v>126</c:v>
                </c:pt>
                <c:pt idx="6">
                  <c:v>72</c:v>
                </c:pt>
                <c:pt idx="7">
                  <c:v>71</c:v>
                </c:pt>
                <c:pt idx="8">
                  <c:v>9</c:v>
                </c:pt>
                <c:pt idx="9">
                  <c:v>71</c:v>
                </c:pt>
              </c:numCache>
            </c:numRef>
          </c:val>
          <c:extLst>
            <c:ext xmlns:c16="http://schemas.microsoft.com/office/drawing/2014/chart" uri="{C3380CC4-5D6E-409C-BE32-E72D297353CC}">
              <c16:uniqueId val="{00000001-F845-4498-976D-A8955B95844E}"/>
            </c:ext>
          </c:extLst>
        </c:ser>
        <c:ser>
          <c:idx val="2"/>
          <c:order val="2"/>
          <c:tx>
            <c:strRef>
              <c:f>Sheet1!$V$4</c:f>
              <c:strCache>
                <c:ptCount val="1"/>
                <c:pt idx="0">
                  <c:v>Max Value of Heurisic</c:v>
                </c:pt>
              </c:strCache>
            </c:strRef>
          </c:tx>
          <c:spPr>
            <a:solidFill>
              <a:schemeClr val="accent3"/>
            </a:solidFill>
            <a:ln>
              <a:noFill/>
            </a:ln>
            <a:effectLst/>
          </c:spPr>
          <c:invertIfNegative val="0"/>
          <c:val>
            <c:numRef>
              <c:f>Sheet1!$X$6:$X$15</c:f>
              <c:numCache>
                <c:formatCode>General</c:formatCode>
                <c:ptCount val="10"/>
                <c:pt idx="0">
                  <c:v>207</c:v>
                </c:pt>
                <c:pt idx="1">
                  <c:v>274</c:v>
                </c:pt>
                <c:pt idx="2">
                  <c:v>28</c:v>
                </c:pt>
                <c:pt idx="3">
                  <c:v>34</c:v>
                </c:pt>
                <c:pt idx="4">
                  <c:v>127</c:v>
                </c:pt>
                <c:pt idx="5">
                  <c:v>126</c:v>
                </c:pt>
                <c:pt idx="6">
                  <c:v>72</c:v>
                </c:pt>
                <c:pt idx="7">
                  <c:v>71</c:v>
                </c:pt>
                <c:pt idx="8">
                  <c:v>9</c:v>
                </c:pt>
                <c:pt idx="9">
                  <c:v>71</c:v>
                </c:pt>
              </c:numCache>
            </c:numRef>
          </c:val>
          <c:extLst>
            <c:ext xmlns:c16="http://schemas.microsoft.com/office/drawing/2014/chart" uri="{C3380CC4-5D6E-409C-BE32-E72D297353CC}">
              <c16:uniqueId val="{00000002-F845-4498-976D-A8955B95844E}"/>
            </c:ext>
          </c:extLst>
        </c:ser>
        <c:dLbls>
          <c:showLegendKey val="0"/>
          <c:showVal val="0"/>
          <c:showCatName val="0"/>
          <c:showSerName val="0"/>
          <c:showPercent val="0"/>
          <c:showBubbleSize val="0"/>
        </c:dLbls>
        <c:gapWidth val="219"/>
        <c:overlap val="-27"/>
        <c:axId val="1856234928"/>
        <c:axId val="1856241168"/>
      </c:barChart>
      <c:catAx>
        <c:axId val="185623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Y-puzzle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241168"/>
        <c:crosses val="autoZero"/>
        <c:auto val="1"/>
        <c:lblAlgn val="ctr"/>
        <c:lblOffset val="100"/>
        <c:noMultiLvlLbl val="0"/>
      </c:catAx>
      <c:valAx>
        <c:axId val="185624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nodes removed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234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a:t>
            </a:r>
            <a:r>
              <a:rPr lang="en-US" baseline="0"/>
              <a:t> 2: </a:t>
            </a:r>
            <a:r>
              <a:rPr lang="en-US"/>
              <a:t>Length</a:t>
            </a:r>
            <a:r>
              <a:rPr lang="en-US" baseline="0"/>
              <a:t> of solution of 8-puzzle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Sheet1!$D$4</c:f>
              <c:strCache>
                <c:ptCount val="1"/>
                <c:pt idx="0">
                  <c:v>Misplaced Tile Heuristic</c:v>
                </c:pt>
              </c:strCache>
            </c:strRef>
          </c:tx>
          <c:spPr>
            <a:solidFill>
              <a:schemeClr val="accent1"/>
            </a:solidFill>
            <a:ln>
              <a:noFill/>
            </a:ln>
            <a:effectLst/>
          </c:spPr>
          <c:invertIfNegative val="0"/>
          <c:val>
            <c:numRef>
              <c:f>Sheet1!$E$6:$E$15</c:f>
              <c:numCache>
                <c:formatCode>General</c:formatCode>
                <c:ptCount val="10"/>
                <c:pt idx="0">
                  <c:v>23</c:v>
                </c:pt>
                <c:pt idx="1">
                  <c:v>21</c:v>
                </c:pt>
                <c:pt idx="2">
                  <c:v>25</c:v>
                </c:pt>
                <c:pt idx="3">
                  <c:v>22</c:v>
                </c:pt>
                <c:pt idx="4">
                  <c:v>27</c:v>
                </c:pt>
                <c:pt idx="5">
                  <c:v>25</c:v>
                </c:pt>
                <c:pt idx="6">
                  <c:v>16</c:v>
                </c:pt>
                <c:pt idx="7">
                  <c:v>17</c:v>
                </c:pt>
                <c:pt idx="8">
                  <c:v>27</c:v>
                </c:pt>
                <c:pt idx="9">
                  <c:v>22</c:v>
                </c:pt>
              </c:numCache>
            </c:numRef>
          </c:val>
          <c:extLst>
            <c:ext xmlns:c16="http://schemas.microsoft.com/office/drawing/2014/chart" uri="{C3380CC4-5D6E-409C-BE32-E72D297353CC}">
              <c16:uniqueId val="{00000000-2A7A-4F16-887C-4F48E8179A74}"/>
            </c:ext>
          </c:extLst>
        </c:ser>
        <c:ser>
          <c:idx val="1"/>
          <c:order val="1"/>
          <c:tx>
            <c:strRef>
              <c:f>Sheet1!$G$4</c:f>
              <c:strCache>
                <c:ptCount val="1"/>
                <c:pt idx="0">
                  <c:v>Manhattan Heuristic</c:v>
                </c:pt>
              </c:strCache>
            </c:strRef>
          </c:tx>
          <c:spPr>
            <a:solidFill>
              <a:schemeClr val="accent2"/>
            </a:solidFill>
            <a:ln>
              <a:noFill/>
            </a:ln>
            <a:effectLst/>
          </c:spPr>
          <c:invertIfNegative val="0"/>
          <c:val>
            <c:numRef>
              <c:f>Sheet1!$H$6:$H$15</c:f>
              <c:numCache>
                <c:formatCode>General</c:formatCode>
                <c:ptCount val="10"/>
                <c:pt idx="0">
                  <c:v>23</c:v>
                </c:pt>
                <c:pt idx="1">
                  <c:v>21</c:v>
                </c:pt>
                <c:pt idx="2">
                  <c:v>25</c:v>
                </c:pt>
                <c:pt idx="3">
                  <c:v>22</c:v>
                </c:pt>
                <c:pt idx="4">
                  <c:v>27</c:v>
                </c:pt>
                <c:pt idx="5">
                  <c:v>25</c:v>
                </c:pt>
                <c:pt idx="6">
                  <c:v>16</c:v>
                </c:pt>
                <c:pt idx="7">
                  <c:v>17</c:v>
                </c:pt>
                <c:pt idx="8">
                  <c:v>27</c:v>
                </c:pt>
                <c:pt idx="9">
                  <c:v>22</c:v>
                </c:pt>
              </c:numCache>
            </c:numRef>
          </c:val>
          <c:extLst>
            <c:ext xmlns:c16="http://schemas.microsoft.com/office/drawing/2014/chart" uri="{C3380CC4-5D6E-409C-BE32-E72D297353CC}">
              <c16:uniqueId val="{00000001-2A7A-4F16-887C-4F48E8179A74}"/>
            </c:ext>
          </c:extLst>
        </c:ser>
        <c:ser>
          <c:idx val="2"/>
          <c:order val="2"/>
          <c:tx>
            <c:strRef>
              <c:f>Sheet1!$J$4</c:f>
              <c:strCache>
                <c:ptCount val="1"/>
                <c:pt idx="0">
                  <c:v>Max Value of Heurisic</c:v>
                </c:pt>
              </c:strCache>
            </c:strRef>
          </c:tx>
          <c:spPr>
            <a:solidFill>
              <a:schemeClr val="accent3"/>
            </a:solidFill>
            <a:ln>
              <a:noFill/>
            </a:ln>
            <a:effectLst/>
          </c:spPr>
          <c:invertIfNegative val="0"/>
          <c:val>
            <c:numRef>
              <c:f>Sheet1!$K$6:$K$15</c:f>
              <c:numCache>
                <c:formatCode>General</c:formatCode>
                <c:ptCount val="10"/>
                <c:pt idx="0">
                  <c:v>23</c:v>
                </c:pt>
                <c:pt idx="1">
                  <c:v>21</c:v>
                </c:pt>
                <c:pt idx="2">
                  <c:v>25</c:v>
                </c:pt>
                <c:pt idx="3">
                  <c:v>22</c:v>
                </c:pt>
                <c:pt idx="4">
                  <c:v>27</c:v>
                </c:pt>
                <c:pt idx="5">
                  <c:v>25</c:v>
                </c:pt>
                <c:pt idx="6">
                  <c:v>16</c:v>
                </c:pt>
                <c:pt idx="7">
                  <c:v>17</c:v>
                </c:pt>
                <c:pt idx="8">
                  <c:v>27</c:v>
                </c:pt>
                <c:pt idx="9">
                  <c:v>22</c:v>
                </c:pt>
              </c:numCache>
            </c:numRef>
          </c:val>
          <c:extLst>
            <c:ext xmlns:c16="http://schemas.microsoft.com/office/drawing/2014/chart" uri="{C3380CC4-5D6E-409C-BE32-E72D297353CC}">
              <c16:uniqueId val="{00000002-2A7A-4F16-887C-4F48E8179A74}"/>
            </c:ext>
          </c:extLst>
        </c:ser>
        <c:dLbls>
          <c:showLegendKey val="0"/>
          <c:showVal val="0"/>
          <c:showCatName val="0"/>
          <c:showSerName val="0"/>
          <c:showPercent val="0"/>
          <c:showBubbleSize val="0"/>
        </c:dLbls>
        <c:gapWidth val="219"/>
        <c:overlap val="-27"/>
        <c:axId val="1856239920"/>
        <c:axId val="1856237424"/>
      </c:barChart>
      <c:catAx>
        <c:axId val="185623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8-puzzle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237424"/>
        <c:crosses val="autoZero"/>
        <c:auto val="1"/>
        <c:lblAlgn val="ctr"/>
        <c:lblOffset val="100"/>
        <c:noMultiLvlLbl val="0"/>
      </c:catAx>
      <c:valAx>
        <c:axId val="185623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Length of solution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239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3: Nodes removed of 8-puzzle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Sheet1!$D$4</c:f>
              <c:strCache>
                <c:ptCount val="1"/>
                <c:pt idx="0">
                  <c:v>Misplaced Tile Heuristic</c:v>
                </c:pt>
              </c:strCache>
            </c:strRef>
          </c:tx>
          <c:spPr>
            <a:solidFill>
              <a:schemeClr val="accent1"/>
            </a:solidFill>
            <a:ln>
              <a:noFill/>
            </a:ln>
            <a:effectLst/>
          </c:spPr>
          <c:invertIfNegative val="0"/>
          <c:val>
            <c:numRef>
              <c:f>Sheet1!$F$6:$F$15</c:f>
              <c:numCache>
                <c:formatCode>General</c:formatCode>
                <c:ptCount val="10"/>
                <c:pt idx="0">
                  <c:v>9385</c:v>
                </c:pt>
                <c:pt idx="1">
                  <c:v>4866</c:v>
                </c:pt>
                <c:pt idx="2">
                  <c:v>21052</c:v>
                </c:pt>
                <c:pt idx="3">
                  <c:v>5618</c:v>
                </c:pt>
                <c:pt idx="4">
                  <c:v>44759</c:v>
                </c:pt>
                <c:pt idx="5">
                  <c:v>22564</c:v>
                </c:pt>
                <c:pt idx="6">
                  <c:v>357</c:v>
                </c:pt>
                <c:pt idx="7">
                  <c:v>771</c:v>
                </c:pt>
                <c:pt idx="8">
                  <c:v>44428</c:v>
                </c:pt>
                <c:pt idx="9">
                  <c:v>7321</c:v>
                </c:pt>
              </c:numCache>
            </c:numRef>
          </c:val>
          <c:extLst>
            <c:ext xmlns:c16="http://schemas.microsoft.com/office/drawing/2014/chart" uri="{C3380CC4-5D6E-409C-BE32-E72D297353CC}">
              <c16:uniqueId val="{00000000-A0C3-4811-A562-CFD897DF12FD}"/>
            </c:ext>
          </c:extLst>
        </c:ser>
        <c:ser>
          <c:idx val="1"/>
          <c:order val="1"/>
          <c:tx>
            <c:strRef>
              <c:f>Sheet1!$G$4</c:f>
              <c:strCache>
                <c:ptCount val="1"/>
                <c:pt idx="0">
                  <c:v>Manhattan Heuristic</c:v>
                </c:pt>
              </c:strCache>
            </c:strRef>
          </c:tx>
          <c:spPr>
            <a:solidFill>
              <a:schemeClr val="accent2"/>
            </a:solidFill>
            <a:ln>
              <a:noFill/>
            </a:ln>
            <a:effectLst/>
          </c:spPr>
          <c:invertIfNegative val="0"/>
          <c:val>
            <c:numRef>
              <c:f>Sheet1!$I$6:$I$15</c:f>
              <c:numCache>
                <c:formatCode>General</c:formatCode>
                <c:ptCount val="10"/>
                <c:pt idx="0">
                  <c:v>715</c:v>
                </c:pt>
                <c:pt idx="1">
                  <c:v>1401</c:v>
                </c:pt>
                <c:pt idx="2">
                  <c:v>1241</c:v>
                </c:pt>
                <c:pt idx="3">
                  <c:v>810</c:v>
                </c:pt>
                <c:pt idx="4">
                  <c:v>7376</c:v>
                </c:pt>
                <c:pt idx="5">
                  <c:v>3143</c:v>
                </c:pt>
                <c:pt idx="6">
                  <c:v>118</c:v>
                </c:pt>
                <c:pt idx="7">
                  <c:v>201</c:v>
                </c:pt>
                <c:pt idx="8">
                  <c:v>3381</c:v>
                </c:pt>
                <c:pt idx="9">
                  <c:v>1305</c:v>
                </c:pt>
              </c:numCache>
            </c:numRef>
          </c:val>
          <c:extLst>
            <c:ext xmlns:c16="http://schemas.microsoft.com/office/drawing/2014/chart" uri="{C3380CC4-5D6E-409C-BE32-E72D297353CC}">
              <c16:uniqueId val="{00000001-A0C3-4811-A562-CFD897DF12FD}"/>
            </c:ext>
          </c:extLst>
        </c:ser>
        <c:ser>
          <c:idx val="2"/>
          <c:order val="2"/>
          <c:tx>
            <c:strRef>
              <c:f>Sheet1!$J$4</c:f>
              <c:strCache>
                <c:ptCount val="1"/>
                <c:pt idx="0">
                  <c:v>Max Value of Heurisic</c:v>
                </c:pt>
              </c:strCache>
            </c:strRef>
          </c:tx>
          <c:spPr>
            <a:solidFill>
              <a:schemeClr val="accent3"/>
            </a:solidFill>
            <a:ln>
              <a:noFill/>
            </a:ln>
            <a:effectLst/>
          </c:spPr>
          <c:invertIfNegative val="0"/>
          <c:val>
            <c:numRef>
              <c:f>Sheet1!$L$6:$L$15</c:f>
              <c:numCache>
                <c:formatCode>General</c:formatCode>
                <c:ptCount val="10"/>
                <c:pt idx="0">
                  <c:v>715</c:v>
                </c:pt>
                <c:pt idx="1">
                  <c:v>1400</c:v>
                </c:pt>
                <c:pt idx="2">
                  <c:v>1241</c:v>
                </c:pt>
                <c:pt idx="3">
                  <c:v>809</c:v>
                </c:pt>
                <c:pt idx="4">
                  <c:v>7376</c:v>
                </c:pt>
                <c:pt idx="5">
                  <c:v>3141</c:v>
                </c:pt>
                <c:pt idx="6">
                  <c:v>118</c:v>
                </c:pt>
                <c:pt idx="7">
                  <c:v>201</c:v>
                </c:pt>
                <c:pt idx="8">
                  <c:v>3380</c:v>
                </c:pt>
                <c:pt idx="9">
                  <c:v>1305</c:v>
                </c:pt>
              </c:numCache>
            </c:numRef>
          </c:val>
          <c:extLst>
            <c:ext xmlns:c16="http://schemas.microsoft.com/office/drawing/2014/chart" uri="{C3380CC4-5D6E-409C-BE32-E72D297353CC}">
              <c16:uniqueId val="{00000002-A0C3-4811-A562-CFD897DF12FD}"/>
            </c:ext>
          </c:extLst>
        </c:ser>
        <c:dLbls>
          <c:showLegendKey val="0"/>
          <c:showVal val="0"/>
          <c:showCatName val="0"/>
          <c:showSerName val="0"/>
          <c:showPercent val="0"/>
          <c:showBubbleSize val="0"/>
        </c:dLbls>
        <c:gapWidth val="219"/>
        <c:overlap val="-27"/>
        <c:axId val="1856234928"/>
        <c:axId val="1856241168"/>
      </c:barChart>
      <c:catAx>
        <c:axId val="185623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8-puzzle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241168"/>
        <c:crosses val="autoZero"/>
        <c:auto val="1"/>
        <c:lblAlgn val="ctr"/>
        <c:lblOffset val="100"/>
        <c:noMultiLvlLbl val="0"/>
      </c:catAx>
      <c:valAx>
        <c:axId val="185624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nodes removed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234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a:t>
            </a:r>
            <a:r>
              <a:rPr lang="en-US" baseline="0"/>
              <a:t> 1: </a:t>
            </a:r>
            <a:r>
              <a:rPr lang="en-US"/>
              <a:t>Running</a:t>
            </a:r>
            <a:r>
              <a:rPr lang="en-US" baseline="0"/>
              <a:t> time of 8-puzzle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Sheet1!$D$4</c:f>
              <c:strCache>
                <c:ptCount val="1"/>
                <c:pt idx="0">
                  <c:v>Misplaced Tile Heuristic</c:v>
                </c:pt>
              </c:strCache>
            </c:strRef>
          </c:tx>
          <c:spPr>
            <a:solidFill>
              <a:schemeClr val="accent1"/>
            </a:solidFill>
            <a:ln>
              <a:noFill/>
            </a:ln>
            <a:effectLst/>
          </c:spPr>
          <c:invertIfNegative val="0"/>
          <c:val>
            <c:numRef>
              <c:f>Sheet1!$D$6:$D$15</c:f>
              <c:numCache>
                <c:formatCode>General</c:formatCode>
                <c:ptCount val="10"/>
                <c:pt idx="0">
                  <c:v>16.878818750381399</c:v>
                </c:pt>
                <c:pt idx="1">
                  <c:v>4.6336600780486998</c:v>
                </c:pt>
                <c:pt idx="2">
                  <c:v>81.829631090164099</c:v>
                </c:pt>
                <c:pt idx="3">
                  <c:v>6.1715986728668204</c:v>
                </c:pt>
                <c:pt idx="4">
                  <c:v>391.62778711318902</c:v>
                </c:pt>
                <c:pt idx="5">
                  <c:v>103.334165811538</c:v>
                </c:pt>
                <c:pt idx="6">
                  <c:v>3.3905744552612298E-2</c:v>
                </c:pt>
                <c:pt idx="7">
                  <c:v>0.14096593856811501</c:v>
                </c:pt>
                <c:pt idx="8">
                  <c:v>472.71288895606898</c:v>
                </c:pt>
                <c:pt idx="9">
                  <c:v>10.461113452911301</c:v>
                </c:pt>
              </c:numCache>
            </c:numRef>
          </c:val>
          <c:extLst>
            <c:ext xmlns:c16="http://schemas.microsoft.com/office/drawing/2014/chart" uri="{C3380CC4-5D6E-409C-BE32-E72D297353CC}">
              <c16:uniqueId val="{00000000-CF9C-4C03-8758-75B58C01D6FB}"/>
            </c:ext>
          </c:extLst>
        </c:ser>
        <c:ser>
          <c:idx val="1"/>
          <c:order val="1"/>
          <c:tx>
            <c:strRef>
              <c:f>Sheet1!$G$4</c:f>
              <c:strCache>
                <c:ptCount val="1"/>
                <c:pt idx="0">
                  <c:v>Manhattan Heuristic</c:v>
                </c:pt>
              </c:strCache>
            </c:strRef>
          </c:tx>
          <c:spPr>
            <a:solidFill>
              <a:schemeClr val="accent2"/>
            </a:solidFill>
            <a:ln>
              <a:noFill/>
            </a:ln>
            <a:effectLst/>
          </c:spPr>
          <c:invertIfNegative val="0"/>
          <c:val>
            <c:numRef>
              <c:f>Sheet1!$G$6:$G$15</c:f>
              <c:numCache>
                <c:formatCode>General</c:formatCode>
                <c:ptCount val="10"/>
                <c:pt idx="0">
                  <c:v>0.11467957496643</c:v>
                </c:pt>
                <c:pt idx="1">
                  <c:v>0.43662905693054199</c:v>
                </c:pt>
                <c:pt idx="2">
                  <c:v>0.33719635009765597</c:v>
                </c:pt>
                <c:pt idx="3">
                  <c:v>0.156589746475219</c:v>
                </c:pt>
                <c:pt idx="4">
                  <c:v>11.0213260650634</c:v>
                </c:pt>
                <c:pt idx="5">
                  <c:v>2.1793613433837802</c:v>
                </c:pt>
                <c:pt idx="6">
                  <c:v>5.4478645324706997E-3</c:v>
                </c:pt>
                <c:pt idx="7">
                  <c:v>1.31013393402099E-2</c:v>
                </c:pt>
                <c:pt idx="8">
                  <c:v>2.6688854694366402</c:v>
                </c:pt>
                <c:pt idx="9">
                  <c:v>0.38322925567626898</c:v>
                </c:pt>
              </c:numCache>
            </c:numRef>
          </c:val>
          <c:extLst>
            <c:ext xmlns:c16="http://schemas.microsoft.com/office/drawing/2014/chart" uri="{C3380CC4-5D6E-409C-BE32-E72D297353CC}">
              <c16:uniqueId val="{00000001-CF9C-4C03-8758-75B58C01D6FB}"/>
            </c:ext>
          </c:extLst>
        </c:ser>
        <c:ser>
          <c:idx val="2"/>
          <c:order val="2"/>
          <c:tx>
            <c:strRef>
              <c:f>Sheet1!$J$4</c:f>
              <c:strCache>
                <c:ptCount val="1"/>
                <c:pt idx="0">
                  <c:v>Max Value of Heurisic</c:v>
                </c:pt>
              </c:strCache>
            </c:strRef>
          </c:tx>
          <c:spPr>
            <a:solidFill>
              <a:schemeClr val="accent3"/>
            </a:solidFill>
            <a:ln>
              <a:noFill/>
            </a:ln>
            <a:effectLst/>
          </c:spPr>
          <c:invertIfNegative val="0"/>
          <c:val>
            <c:numRef>
              <c:f>Sheet1!$J$6:$J$15</c:f>
              <c:numCache>
                <c:formatCode>General</c:formatCode>
                <c:ptCount val="10"/>
                <c:pt idx="0">
                  <c:v>0.119239568710327</c:v>
                </c:pt>
                <c:pt idx="1">
                  <c:v>0.44507002830505299</c:v>
                </c:pt>
                <c:pt idx="2">
                  <c:v>0.34475064277648898</c:v>
                </c:pt>
                <c:pt idx="3">
                  <c:v>0.16051316261291501</c:v>
                </c:pt>
                <c:pt idx="4">
                  <c:v>10.8740394115448</c:v>
                </c:pt>
                <c:pt idx="5">
                  <c:v>2.2741746902465798</c:v>
                </c:pt>
                <c:pt idx="6">
                  <c:v>6.2382221221923802E-3</c:v>
                </c:pt>
                <c:pt idx="7">
                  <c:v>1.4204978942871E-2</c:v>
                </c:pt>
                <c:pt idx="8">
                  <c:v>2.4756543636321999</c:v>
                </c:pt>
                <c:pt idx="9">
                  <c:v>0.38861894607543901</c:v>
                </c:pt>
              </c:numCache>
            </c:numRef>
          </c:val>
          <c:extLst>
            <c:ext xmlns:c16="http://schemas.microsoft.com/office/drawing/2014/chart" uri="{C3380CC4-5D6E-409C-BE32-E72D297353CC}">
              <c16:uniqueId val="{00000002-CF9C-4C03-8758-75B58C01D6FB}"/>
            </c:ext>
          </c:extLst>
        </c:ser>
        <c:dLbls>
          <c:showLegendKey val="0"/>
          <c:showVal val="0"/>
          <c:showCatName val="0"/>
          <c:showSerName val="0"/>
          <c:showPercent val="0"/>
          <c:showBubbleSize val="0"/>
        </c:dLbls>
        <c:gapWidth val="219"/>
        <c:overlap val="-27"/>
        <c:axId val="1850730080"/>
        <c:axId val="1850731744"/>
      </c:barChart>
      <c:catAx>
        <c:axId val="185073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8-puzzle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731744"/>
        <c:crosses val="autoZero"/>
        <c:auto val="1"/>
        <c:lblAlgn val="ctr"/>
        <c:lblOffset val="100"/>
        <c:noMultiLvlLbl val="0"/>
      </c:catAx>
      <c:valAx>
        <c:axId val="185073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Elapsed</a:t>
                </a:r>
                <a:r>
                  <a:rPr lang="en-US" baseline="0"/>
                  <a:t> Time (in seconds)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7300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235322</xdr:colOff>
      <xdr:row>20</xdr:row>
      <xdr:rowOff>186017</xdr:rowOff>
    </xdr:from>
    <xdr:to>
      <xdr:col>18</xdr:col>
      <xdr:colOff>661145</xdr:colOff>
      <xdr:row>41</xdr:row>
      <xdr:rowOff>89647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1215838</xdr:colOff>
      <xdr:row>21</xdr:row>
      <xdr:rowOff>96370</xdr:rowOff>
    </xdr:from>
    <xdr:to>
      <xdr:col>23</xdr:col>
      <xdr:colOff>347383</xdr:colOff>
      <xdr:row>40</xdr:row>
      <xdr:rowOff>190499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493059</xdr:colOff>
      <xdr:row>43</xdr:row>
      <xdr:rowOff>78441</xdr:rowOff>
    </xdr:from>
    <xdr:to>
      <xdr:col>20</xdr:col>
      <xdr:colOff>907677</xdr:colOff>
      <xdr:row>70</xdr:row>
      <xdr:rowOff>100852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885264</xdr:colOff>
      <xdr:row>21</xdr:row>
      <xdr:rowOff>56030</xdr:rowOff>
    </xdr:from>
    <xdr:to>
      <xdr:col>11</xdr:col>
      <xdr:colOff>16809</xdr:colOff>
      <xdr:row>40</xdr:row>
      <xdr:rowOff>150159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246530</xdr:colOff>
      <xdr:row>42</xdr:row>
      <xdr:rowOff>179294</xdr:rowOff>
    </xdr:from>
    <xdr:to>
      <xdr:col>9</xdr:col>
      <xdr:colOff>1624854</xdr:colOff>
      <xdr:row>70</xdr:row>
      <xdr:rowOff>134471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414618</xdr:colOff>
      <xdr:row>21</xdr:row>
      <xdr:rowOff>67236</xdr:rowOff>
    </xdr:from>
    <xdr:to>
      <xdr:col>6</xdr:col>
      <xdr:colOff>235323</xdr:colOff>
      <xdr:row>41</xdr:row>
      <xdr:rowOff>161366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448235</xdr:colOff>
      <xdr:row>74</xdr:row>
      <xdr:rowOff>56030</xdr:rowOff>
    </xdr:from>
    <xdr:to>
      <xdr:col>7</xdr:col>
      <xdr:colOff>974912</xdr:colOff>
      <xdr:row>87</xdr:row>
      <xdr:rowOff>33618</xdr:rowOff>
    </xdr:to>
    <xdr:sp macro="" textlink="">
      <xdr:nvSpPr>
        <xdr:cNvPr id="10" name="TextBox 9"/>
        <xdr:cNvSpPr txBox="1"/>
      </xdr:nvSpPr>
      <xdr:spPr>
        <a:xfrm>
          <a:off x="2487706" y="14220265"/>
          <a:ext cx="6107206" cy="2454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Question 2: </a:t>
          </a:r>
        </a:p>
        <a:p>
          <a:r>
            <a:rPr lang="en-US" sz="1600" b="1"/>
            <a:t>Solving eight-puzzle problems using mahattan heuristic function is much more efficient. From</a:t>
          </a:r>
          <a:r>
            <a:rPr lang="en-US" sz="1600" b="1" baseline="0"/>
            <a:t> figure 1 above, it is clearly showed the running time of misplaced tile heuristic is 60 times larger (estimated from average) than that of manhattan heuristic. In addition, the number of nodes removed of misplaced tile heuristic is 8 times larger than that of manhattan heuristic. However, the length of solution is same among different algorithms.</a:t>
          </a:r>
          <a:endParaRPr lang="en-US" sz="1600" b="1"/>
        </a:p>
      </xdr:txBody>
    </xdr:sp>
    <xdr:clientData/>
  </xdr:twoCellAnchor>
  <xdr:twoCellAnchor>
    <xdr:from>
      <xdr:col>15</xdr:col>
      <xdr:colOff>369794</xdr:colOff>
      <xdr:row>73</xdr:row>
      <xdr:rowOff>145677</xdr:rowOff>
    </xdr:from>
    <xdr:to>
      <xdr:col>20</xdr:col>
      <xdr:colOff>358588</xdr:colOff>
      <xdr:row>86</xdr:row>
      <xdr:rowOff>123265</xdr:rowOff>
    </xdr:to>
    <xdr:sp macro="" textlink="">
      <xdr:nvSpPr>
        <xdr:cNvPr id="11" name="TextBox 10"/>
        <xdr:cNvSpPr txBox="1"/>
      </xdr:nvSpPr>
      <xdr:spPr>
        <a:xfrm>
          <a:off x="15811500" y="14119412"/>
          <a:ext cx="6723529" cy="2454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Question 3:</a:t>
          </a:r>
        </a:p>
        <a:p>
          <a:endParaRPr lang="en-US" sz="1800" b="1"/>
        </a:p>
        <a:p>
          <a:r>
            <a:rPr lang="en-US" sz="1800" b="1"/>
            <a:t>The Y-puzzle problem is easier than the eight-puzzle</a:t>
          </a:r>
          <a:r>
            <a:rPr lang="en-US" sz="1800" b="1" baseline="0"/>
            <a:t> problem because of the shorter running time and smaller memory needed (smaller number of nodes removed).</a:t>
          </a:r>
          <a:endParaRPr lang="en-US" sz="18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88"/>
  <sheetViews>
    <sheetView tabSelected="1" topLeftCell="A31" zoomScale="85" zoomScaleNormal="85" workbookViewId="0">
      <selection activeCell="J80" sqref="J80"/>
    </sheetView>
  </sheetViews>
  <sheetFormatPr defaultRowHeight="15" x14ac:dyDescent="0.25"/>
  <cols>
    <col min="1" max="1" width="9.140625" style="1"/>
    <col min="2" max="2" width="7" style="1" bestFit="1" customWidth="1"/>
    <col min="3" max="3" width="14.42578125" style="1" bestFit="1" customWidth="1"/>
    <col min="4" max="4" width="25.5703125" style="1" bestFit="1" customWidth="1"/>
    <col min="5" max="5" width="17.28515625" style="1" bestFit="1" customWidth="1"/>
    <col min="6" max="6" width="15.28515625" style="1" bestFit="1" customWidth="1"/>
    <col min="7" max="7" width="25.5703125" style="1" bestFit="1" customWidth="1"/>
    <col min="8" max="8" width="17.28515625" style="1" bestFit="1" customWidth="1"/>
    <col min="9" max="9" width="15.28515625" style="1" bestFit="1" customWidth="1"/>
    <col min="10" max="10" width="25.5703125" style="1" bestFit="1" customWidth="1"/>
    <col min="11" max="11" width="17.28515625" style="1" bestFit="1" customWidth="1"/>
    <col min="12" max="12" width="15.28515625" style="1" bestFit="1" customWidth="1"/>
    <col min="13" max="13" width="5" style="1" customWidth="1"/>
    <col min="14" max="14" width="7" style="1" bestFit="1" customWidth="1"/>
    <col min="15" max="15" width="14.42578125" style="1" bestFit="1" customWidth="1"/>
    <col min="16" max="16" width="25.5703125" style="1" bestFit="1" customWidth="1"/>
    <col min="17" max="17" width="17.28515625" style="1" bestFit="1" customWidth="1"/>
    <col min="18" max="18" width="15.28515625" style="1" bestFit="1" customWidth="1"/>
    <col min="19" max="19" width="25.5703125" style="1" bestFit="1" customWidth="1"/>
    <col min="20" max="20" width="17.28515625" style="1" bestFit="1" customWidth="1"/>
    <col min="21" max="21" width="15.28515625" style="1" bestFit="1" customWidth="1"/>
    <col min="22" max="22" width="25.5703125" style="1" bestFit="1" customWidth="1"/>
    <col min="23" max="23" width="17.28515625" style="1" bestFit="1" customWidth="1"/>
    <col min="24" max="24" width="15.28515625" style="1" bestFit="1" customWidth="1"/>
    <col min="25" max="16384" width="9.140625" style="1"/>
  </cols>
  <sheetData>
    <row r="1" spans="2:24" ht="15.75" thickBot="1" x14ac:dyDescent="0.3"/>
    <row r="2" spans="2:24" x14ac:dyDescent="0.25">
      <c r="B2" s="2"/>
      <c r="C2" s="19" t="s">
        <v>0</v>
      </c>
      <c r="D2" s="14" t="s">
        <v>1</v>
      </c>
      <c r="E2" s="10"/>
      <c r="F2" s="10"/>
      <c r="G2" s="10"/>
      <c r="H2" s="10"/>
      <c r="I2" s="10"/>
      <c r="J2" s="10"/>
      <c r="K2" s="10"/>
      <c r="L2" s="11"/>
      <c r="N2" s="2"/>
      <c r="O2" s="19" t="s">
        <v>0</v>
      </c>
      <c r="P2" s="14" t="s">
        <v>2</v>
      </c>
      <c r="Q2" s="10"/>
      <c r="R2" s="10"/>
      <c r="S2" s="10"/>
      <c r="T2" s="10"/>
      <c r="U2" s="10"/>
      <c r="V2" s="10"/>
      <c r="W2" s="10"/>
      <c r="X2" s="11"/>
    </row>
    <row r="3" spans="2:24" ht="15.75" thickBot="1" x14ac:dyDescent="0.3">
      <c r="B3" s="25"/>
      <c r="C3" s="20"/>
      <c r="D3" s="15"/>
      <c r="E3" s="12"/>
      <c r="F3" s="12"/>
      <c r="G3" s="12"/>
      <c r="H3" s="12"/>
      <c r="I3" s="12"/>
      <c r="J3" s="12"/>
      <c r="K3" s="12"/>
      <c r="L3" s="13"/>
      <c r="N3" s="25"/>
      <c r="O3" s="20"/>
      <c r="P3" s="15"/>
      <c r="Q3" s="12"/>
      <c r="R3" s="12"/>
      <c r="S3" s="12"/>
      <c r="T3" s="12"/>
      <c r="U3" s="12"/>
      <c r="V3" s="12"/>
      <c r="W3" s="12"/>
      <c r="X3" s="13"/>
    </row>
    <row r="4" spans="2:24" ht="15.75" thickBot="1" x14ac:dyDescent="0.3">
      <c r="B4" s="25"/>
      <c r="C4" s="20"/>
      <c r="D4" s="33" t="s">
        <v>3</v>
      </c>
      <c r="E4" s="34"/>
      <c r="F4" s="35"/>
      <c r="G4" s="33" t="s">
        <v>4</v>
      </c>
      <c r="H4" s="36"/>
      <c r="I4" s="35"/>
      <c r="J4" s="33" t="s">
        <v>5</v>
      </c>
      <c r="K4" s="36"/>
      <c r="L4" s="35"/>
      <c r="N4" s="25"/>
      <c r="O4" s="20"/>
      <c r="P4" s="41" t="s">
        <v>3</v>
      </c>
      <c r="Q4" s="36"/>
      <c r="R4" s="42"/>
      <c r="S4" s="33" t="s">
        <v>4</v>
      </c>
      <c r="T4" s="34"/>
      <c r="U4" s="35"/>
      <c r="V4" s="33" t="s">
        <v>5</v>
      </c>
      <c r="W4" s="34"/>
      <c r="X4" s="35"/>
    </row>
    <row r="5" spans="2:24" ht="15.75" thickBot="1" x14ac:dyDescent="0.3">
      <c r="B5" s="22"/>
      <c r="C5" s="21"/>
      <c r="D5" s="37" t="s">
        <v>6</v>
      </c>
      <c r="E5" s="40" t="s">
        <v>7</v>
      </c>
      <c r="F5" s="39" t="s">
        <v>8</v>
      </c>
      <c r="G5" s="37" t="s">
        <v>6</v>
      </c>
      <c r="H5" s="38" t="s">
        <v>7</v>
      </c>
      <c r="I5" s="39" t="s">
        <v>8</v>
      </c>
      <c r="J5" s="37" t="s">
        <v>6</v>
      </c>
      <c r="K5" s="38" t="s">
        <v>7</v>
      </c>
      <c r="L5" s="39" t="s">
        <v>8</v>
      </c>
      <c r="N5" s="22"/>
      <c r="O5" s="32"/>
      <c r="P5" s="37" t="s">
        <v>6</v>
      </c>
      <c r="Q5" s="40" t="s">
        <v>7</v>
      </c>
      <c r="R5" s="39" t="s">
        <v>8</v>
      </c>
      <c r="S5" s="43" t="s">
        <v>6</v>
      </c>
      <c r="T5" s="38" t="s">
        <v>7</v>
      </c>
      <c r="U5" s="38" t="s">
        <v>8</v>
      </c>
      <c r="V5" s="37" t="s">
        <v>6</v>
      </c>
      <c r="W5" s="38" t="s">
        <v>7</v>
      </c>
      <c r="X5" s="38" t="s">
        <v>8</v>
      </c>
    </row>
    <row r="6" spans="2:24" x14ac:dyDescent="0.25">
      <c r="B6" s="23">
        <v>1</v>
      </c>
      <c r="C6" s="2" t="s">
        <v>9</v>
      </c>
      <c r="D6" s="30">
        <v>16.878818750381399</v>
      </c>
      <c r="E6" s="6">
        <v>23</v>
      </c>
      <c r="F6" s="4">
        <v>9385</v>
      </c>
      <c r="G6" s="2">
        <v>0.11467957496643</v>
      </c>
      <c r="H6" s="6">
        <v>23</v>
      </c>
      <c r="I6" s="4">
        <v>715</v>
      </c>
      <c r="J6" s="2">
        <v>0.119239568710327</v>
      </c>
      <c r="K6" s="6">
        <v>23</v>
      </c>
      <c r="L6" s="4">
        <v>715</v>
      </c>
      <c r="N6" s="23">
        <v>1</v>
      </c>
      <c r="O6" s="2" t="s">
        <v>19</v>
      </c>
      <c r="P6" s="2">
        <v>9.9499225616454991E-3</v>
      </c>
      <c r="Q6" s="6">
        <v>16</v>
      </c>
      <c r="R6" s="4">
        <v>265</v>
      </c>
      <c r="S6" s="3">
        <v>7.4563026428222604E-3</v>
      </c>
      <c r="T6" s="6">
        <v>16</v>
      </c>
      <c r="U6" s="1">
        <v>207</v>
      </c>
      <c r="V6" s="2">
        <v>7.9205036163329991E-3</v>
      </c>
      <c r="W6" s="7">
        <v>16</v>
      </c>
      <c r="X6" s="7">
        <v>207</v>
      </c>
    </row>
    <row r="7" spans="2:24" x14ac:dyDescent="0.25">
      <c r="B7" s="23">
        <v>2</v>
      </c>
      <c r="C7" s="25" t="s">
        <v>10</v>
      </c>
      <c r="D7" s="29">
        <v>4.6336600780486998</v>
      </c>
      <c r="E7" s="7">
        <v>21</v>
      </c>
      <c r="F7" s="27">
        <v>4866</v>
      </c>
      <c r="G7" s="26">
        <v>0.43662905693054199</v>
      </c>
      <c r="H7" s="7">
        <v>21</v>
      </c>
      <c r="I7" s="27">
        <v>1401</v>
      </c>
      <c r="J7" s="25">
        <v>0.44507002830505299</v>
      </c>
      <c r="K7" s="7">
        <v>21</v>
      </c>
      <c r="L7" s="27">
        <v>1400</v>
      </c>
      <c r="N7" s="23">
        <v>2</v>
      </c>
      <c r="O7" s="25" t="s">
        <v>20</v>
      </c>
      <c r="P7" s="25">
        <v>1.67515277862548E-2</v>
      </c>
      <c r="Q7" s="7">
        <v>17</v>
      </c>
      <c r="R7" s="27">
        <v>362</v>
      </c>
      <c r="S7" s="26">
        <v>1.12247467041015E-2</v>
      </c>
      <c r="T7" s="7">
        <v>17</v>
      </c>
      <c r="U7" s="1">
        <v>274</v>
      </c>
      <c r="V7" s="25">
        <v>1.20291709899902E-2</v>
      </c>
      <c r="W7" s="7">
        <v>17</v>
      </c>
      <c r="X7" s="7">
        <v>274</v>
      </c>
    </row>
    <row r="8" spans="2:24" x14ac:dyDescent="0.25">
      <c r="B8" s="23">
        <v>3</v>
      </c>
      <c r="C8" s="25" t="s">
        <v>11</v>
      </c>
      <c r="D8" s="29">
        <v>81.829631090164099</v>
      </c>
      <c r="E8" s="7">
        <v>25</v>
      </c>
      <c r="F8" s="27">
        <v>21052</v>
      </c>
      <c r="G8" s="25">
        <v>0.33719635009765597</v>
      </c>
      <c r="H8" s="7">
        <v>25</v>
      </c>
      <c r="I8" s="27">
        <v>1241</v>
      </c>
      <c r="J8" s="25">
        <v>0.34475064277648898</v>
      </c>
      <c r="K8" s="7">
        <v>25</v>
      </c>
      <c r="L8" s="27">
        <v>1241</v>
      </c>
      <c r="N8" s="23">
        <v>3</v>
      </c>
      <c r="O8" s="25" t="s">
        <v>21</v>
      </c>
      <c r="P8" s="25">
        <v>9.834766387939451E-4</v>
      </c>
      <c r="Q8" s="7">
        <v>12</v>
      </c>
      <c r="R8" s="27">
        <v>50</v>
      </c>
      <c r="S8" s="26">
        <v>5.4669380187988205E-4</v>
      </c>
      <c r="T8" s="7">
        <v>12</v>
      </c>
      <c r="U8" s="1">
        <v>28</v>
      </c>
      <c r="V8" s="25">
        <v>6.5064430236816395E-4</v>
      </c>
      <c r="W8" s="7">
        <v>12</v>
      </c>
      <c r="X8" s="7">
        <v>28</v>
      </c>
    </row>
    <row r="9" spans="2:24" x14ac:dyDescent="0.25">
      <c r="B9" s="23">
        <v>4</v>
      </c>
      <c r="C9" s="25" t="s">
        <v>12</v>
      </c>
      <c r="D9" s="29">
        <v>6.1715986728668204</v>
      </c>
      <c r="E9" s="7">
        <v>22</v>
      </c>
      <c r="F9" s="27">
        <v>5618</v>
      </c>
      <c r="G9" s="25">
        <v>0.156589746475219</v>
      </c>
      <c r="H9" s="7">
        <v>22</v>
      </c>
      <c r="I9" s="27">
        <v>810</v>
      </c>
      <c r="J9" s="25">
        <v>0.16051316261291501</v>
      </c>
      <c r="K9" s="7">
        <v>22</v>
      </c>
      <c r="L9" s="27">
        <v>809</v>
      </c>
      <c r="N9" s="23">
        <v>4</v>
      </c>
      <c r="O9" s="25" t="s">
        <v>22</v>
      </c>
      <c r="P9" s="25">
        <v>1.29675865173339E-3</v>
      </c>
      <c r="Q9" s="7">
        <v>12</v>
      </c>
      <c r="R9" s="27">
        <v>59</v>
      </c>
      <c r="S9" s="26">
        <v>7.5626373291015603E-4</v>
      </c>
      <c r="T9" s="7">
        <v>12</v>
      </c>
      <c r="U9" s="1">
        <v>34</v>
      </c>
      <c r="V9" s="25">
        <v>8.8167190551757802E-4</v>
      </c>
      <c r="W9" s="7">
        <v>12</v>
      </c>
      <c r="X9" s="7">
        <v>34</v>
      </c>
    </row>
    <row r="10" spans="2:24" x14ac:dyDescent="0.25">
      <c r="B10" s="23">
        <v>5</v>
      </c>
      <c r="C10" s="25" t="s">
        <v>13</v>
      </c>
      <c r="D10" s="29">
        <v>391.62778711318902</v>
      </c>
      <c r="E10" s="7">
        <v>27</v>
      </c>
      <c r="F10" s="27">
        <v>44759</v>
      </c>
      <c r="G10" s="25">
        <v>11.0213260650634</v>
      </c>
      <c r="H10" s="7">
        <v>27</v>
      </c>
      <c r="I10" s="27">
        <v>7376</v>
      </c>
      <c r="J10" s="25">
        <v>10.8740394115448</v>
      </c>
      <c r="K10" s="7">
        <v>27</v>
      </c>
      <c r="L10" s="27">
        <v>7376</v>
      </c>
      <c r="N10" s="23">
        <v>5</v>
      </c>
      <c r="O10" s="25" t="s">
        <v>23</v>
      </c>
      <c r="P10" s="25">
        <v>1.09474658966064E-2</v>
      </c>
      <c r="Q10" s="7">
        <v>16</v>
      </c>
      <c r="R10" s="27">
        <v>275</v>
      </c>
      <c r="S10" s="26">
        <v>4.4827461242675703E-3</v>
      </c>
      <c r="T10" s="7">
        <v>16</v>
      </c>
      <c r="U10" s="1">
        <v>127</v>
      </c>
      <c r="V10" s="25">
        <v>4.9681663513183498E-3</v>
      </c>
      <c r="W10" s="7">
        <v>16</v>
      </c>
      <c r="X10" s="7">
        <v>127</v>
      </c>
    </row>
    <row r="11" spans="2:24" x14ac:dyDescent="0.25">
      <c r="B11" s="23">
        <v>6</v>
      </c>
      <c r="C11" s="25" t="s">
        <v>14</v>
      </c>
      <c r="D11" s="29">
        <v>103.334165811538</v>
      </c>
      <c r="E11" s="7">
        <v>25</v>
      </c>
      <c r="F11" s="27">
        <v>22564</v>
      </c>
      <c r="G11" s="25">
        <v>2.1793613433837802</v>
      </c>
      <c r="H11" s="7">
        <v>25</v>
      </c>
      <c r="I11" s="27">
        <v>3143</v>
      </c>
      <c r="J11" s="25">
        <v>2.2741746902465798</v>
      </c>
      <c r="K11" s="7">
        <v>25</v>
      </c>
      <c r="L11" s="27">
        <v>3141</v>
      </c>
      <c r="N11" s="23">
        <v>6</v>
      </c>
      <c r="O11" s="25" t="s">
        <v>24</v>
      </c>
      <c r="P11" s="25">
        <v>7.58886337280273E-3</v>
      </c>
      <c r="Q11" s="7">
        <v>15</v>
      </c>
      <c r="R11" s="27">
        <v>211</v>
      </c>
      <c r="S11" s="26">
        <v>4.2958259582519497E-3</v>
      </c>
      <c r="T11" s="7">
        <v>15</v>
      </c>
      <c r="U11" s="1">
        <v>126</v>
      </c>
      <c r="V11" s="25">
        <v>4.7428607940673802E-3</v>
      </c>
      <c r="W11" s="7">
        <v>15</v>
      </c>
      <c r="X11" s="7">
        <v>126</v>
      </c>
    </row>
    <row r="12" spans="2:24" x14ac:dyDescent="0.25">
      <c r="B12" s="23">
        <v>7</v>
      </c>
      <c r="C12" s="25" t="s">
        <v>15</v>
      </c>
      <c r="D12" s="29">
        <v>3.3905744552612298E-2</v>
      </c>
      <c r="E12" s="7">
        <v>16</v>
      </c>
      <c r="F12" s="27">
        <v>357</v>
      </c>
      <c r="G12" s="25">
        <v>5.4478645324706997E-3</v>
      </c>
      <c r="H12" s="7">
        <v>16</v>
      </c>
      <c r="I12" s="27">
        <v>118</v>
      </c>
      <c r="J12" s="25">
        <v>6.2382221221923802E-3</v>
      </c>
      <c r="K12" s="7">
        <v>16</v>
      </c>
      <c r="L12" s="27">
        <v>118</v>
      </c>
      <c r="N12" s="23">
        <v>7</v>
      </c>
      <c r="O12" s="25" t="s">
        <v>25</v>
      </c>
      <c r="P12" s="25">
        <v>3.1864643096923802E-3</v>
      </c>
      <c r="Q12" s="7">
        <v>14</v>
      </c>
      <c r="R12" s="27">
        <v>111</v>
      </c>
      <c r="S12" s="26">
        <v>2.1252632141113199E-3</v>
      </c>
      <c r="T12" s="7">
        <v>14</v>
      </c>
      <c r="U12" s="1">
        <v>72</v>
      </c>
      <c r="V12" s="25">
        <v>2.4023056030273398E-3</v>
      </c>
      <c r="W12" s="7">
        <v>14</v>
      </c>
      <c r="X12" s="7">
        <v>72</v>
      </c>
    </row>
    <row r="13" spans="2:24" x14ac:dyDescent="0.25">
      <c r="B13" s="23">
        <v>8</v>
      </c>
      <c r="C13" s="25" t="s">
        <v>16</v>
      </c>
      <c r="D13" s="29">
        <v>0.14096593856811501</v>
      </c>
      <c r="E13" s="7">
        <v>17</v>
      </c>
      <c r="F13" s="27">
        <v>771</v>
      </c>
      <c r="G13" s="25">
        <v>1.31013393402099E-2</v>
      </c>
      <c r="H13" s="7">
        <v>17</v>
      </c>
      <c r="I13" s="27">
        <v>201</v>
      </c>
      <c r="J13" s="25">
        <v>1.4204978942871E-2</v>
      </c>
      <c r="K13" s="7">
        <v>17</v>
      </c>
      <c r="L13" s="27">
        <v>201</v>
      </c>
      <c r="N13" s="23">
        <v>8</v>
      </c>
      <c r="O13" s="25" t="s">
        <v>26</v>
      </c>
      <c r="P13" s="25">
        <v>5.0919055938720703E-3</v>
      </c>
      <c r="Q13" s="7">
        <v>14</v>
      </c>
      <c r="R13" s="27">
        <v>161</v>
      </c>
      <c r="S13" s="26">
        <v>1.8393993377685499E-3</v>
      </c>
      <c r="T13" s="7">
        <v>14</v>
      </c>
      <c r="U13" s="1">
        <v>71</v>
      </c>
      <c r="V13" s="25">
        <v>2.08115577697753E-3</v>
      </c>
      <c r="W13" s="7">
        <v>14</v>
      </c>
      <c r="X13" s="7">
        <v>71</v>
      </c>
    </row>
    <row r="14" spans="2:24" x14ac:dyDescent="0.25">
      <c r="B14" s="23">
        <v>9</v>
      </c>
      <c r="C14" s="25" t="s">
        <v>17</v>
      </c>
      <c r="D14" s="29">
        <v>472.71288895606898</v>
      </c>
      <c r="E14" s="7">
        <v>27</v>
      </c>
      <c r="F14" s="27">
        <v>44428</v>
      </c>
      <c r="G14" s="25">
        <v>2.6688854694366402</v>
      </c>
      <c r="H14" s="7">
        <v>27</v>
      </c>
      <c r="I14" s="27">
        <v>3381</v>
      </c>
      <c r="J14" s="25">
        <v>2.4756543636321999</v>
      </c>
      <c r="K14" s="7">
        <v>27</v>
      </c>
      <c r="L14" s="27">
        <v>3380</v>
      </c>
      <c r="N14" s="23">
        <v>9</v>
      </c>
      <c r="O14" s="25" t="s">
        <v>27</v>
      </c>
      <c r="P14" s="25">
        <v>3.0303001403808502E-4</v>
      </c>
      <c r="Q14" s="7">
        <v>8</v>
      </c>
      <c r="R14" s="27">
        <v>17</v>
      </c>
      <c r="S14" s="26">
        <v>2.0551681518554601E-4</v>
      </c>
      <c r="T14" s="7">
        <v>8</v>
      </c>
      <c r="U14" s="1">
        <v>9</v>
      </c>
      <c r="V14" s="25">
        <v>2.44140625E-4</v>
      </c>
      <c r="W14" s="7">
        <v>8</v>
      </c>
      <c r="X14" s="7">
        <v>9</v>
      </c>
    </row>
    <row r="15" spans="2:24" ht="15.75" thickBot="1" x14ac:dyDescent="0.3">
      <c r="B15" s="24">
        <v>10</v>
      </c>
      <c r="C15" s="9" t="s">
        <v>18</v>
      </c>
      <c r="D15" s="31">
        <v>10.461113452911301</v>
      </c>
      <c r="E15" s="8">
        <v>22</v>
      </c>
      <c r="F15" s="5">
        <v>7321</v>
      </c>
      <c r="G15" s="9">
        <v>0.38322925567626898</v>
      </c>
      <c r="H15" s="8">
        <v>22</v>
      </c>
      <c r="I15" s="5">
        <v>1305</v>
      </c>
      <c r="J15" s="9">
        <v>0.38861894607543901</v>
      </c>
      <c r="K15" s="8">
        <v>22</v>
      </c>
      <c r="L15" s="5">
        <v>1305</v>
      </c>
      <c r="N15" s="24">
        <v>10</v>
      </c>
      <c r="O15" s="9" t="s">
        <v>28</v>
      </c>
      <c r="P15" s="9">
        <v>3.6578178405761701E-3</v>
      </c>
      <c r="Q15" s="8">
        <v>14</v>
      </c>
      <c r="R15" s="5">
        <v>135</v>
      </c>
      <c r="S15" s="28">
        <v>1.9919872283935499E-3</v>
      </c>
      <c r="T15" s="8">
        <v>14</v>
      </c>
      <c r="U15" s="8">
        <v>71</v>
      </c>
      <c r="V15" s="9">
        <v>2.2168159484863199E-3</v>
      </c>
      <c r="W15" s="8">
        <v>14</v>
      </c>
      <c r="X15" s="8">
        <v>71</v>
      </c>
    </row>
    <row r="16" spans="2:24" x14ac:dyDescent="0.25">
      <c r="B16" s="16" t="s">
        <v>33</v>
      </c>
      <c r="C16" s="54" t="s">
        <v>31</v>
      </c>
      <c r="D16" s="48">
        <f>MIN(D6:D15)</f>
        <v>3.3905744552612298E-2</v>
      </c>
      <c r="E16" s="46">
        <f t="shared" ref="E16:L16" si="0">MIN(E6:E15)</f>
        <v>16</v>
      </c>
      <c r="F16" s="48">
        <f t="shared" si="0"/>
        <v>357</v>
      </c>
      <c r="G16" s="46">
        <f t="shared" si="0"/>
        <v>5.4478645324706997E-3</v>
      </c>
      <c r="H16" s="48">
        <f t="shared" si="0"/>
        <v>16</v>
      </c>
      <c r="I16" s="46">
        <f t="shared" si="0"/>
        <v>118</v>
      </c>
      <c r="J16" s="48">
        <f t="shared" si="0"/>
        <v>6.2382221221923802E-3</v>
      </c>
      <c r="K16" s="46">
        <f t="shared" si="0"/>
        <v>16</v>
      </c>
      <c r="L16" s="48">
        <f t="shared" si="0"/>
        <v>118</v>
      </c>
      <c r="N16" s="51" t="s">
        <v>33</v>
      </c>
      <c r="O16" s="40" t="s">
        <v>31</v>
      </c>
      <c r="P16" s="3">
        <f>MIN(P6:P15)</f>
        <v>3.0303001403808502E-4</v>
      </c>
      <c r="Q16" s="6">
        <f t="shared" ref="Q16" si="1">MIN(Q6:Q15)</f>
        <v>8</v>
      </c>
      <c r="R16" s="3">
        <f t="shared" ref="R16" si="2">MIN(R6:R15)</f>
        <v>17</v>
      </c>
      <c r="S16" s="6">
        <f t="shared" ref="S16" si="3">MIN(S6:S15)</f>
        <v>2.0551681518554601E-4</v>
      </c>
      <c r="T16" s="3">
        <f t="shared" ref="T16" si="4">MIN(T6:T15)</f>
        <v>8</v>
      </c>
      <c r="U16" s="6">
        <f t="shared" ref="U16" si="5">MIN(U6:U15)</f>
        <v>9</v>
      </c>
      <c r="V16" s="3">
        <f t="shared" ref="V16" si="6">MIN(V6:V15)</f>
        <v>2.44140625E-4</v>
      </c>
      <c r="W16" s="6">
        <f t="shared" ref="W16" si="7">MIN(W6:W15)</f>
        <v>8</v>
      </c>
      <c r="X16" s="4">
        <f t="shared" ref="X16" si="8">MIN(X6:X15)</f>
        <v>9</v>
      </c>
    </row>
    <row r="17" spans="2:24" x14ac:dyDescent="0.25">
      <c r="B17" s="17"/>
      <c r="C17" s="55" t="s">
        <v>30</v>
      </c>
      <c r="D17" s="49">
        <f>MAX(D6:D15)</f>
        <v>472.71288895606898</v>
      </c>
      <c r="E17" s="45">
        <f t="shared" ref="E17:L17" si="9">MAX(E6:E15)</f>
        <v>27</v>
      </c>
      <c r="F17" s="49">
        <f t="shared" si="9"/>
        <v>44759</v>
      </c>
      <c r="G17" s="45">
        <f t="shared" si="9"/>
        <v>11.0213260650634</v>
      </c>
      <c r="H17" s="49">
        <f t="shared" si="9"/>
        <v>27</v>
      </c>
      <c r="I17" s="45">
        <f t="shared" si="9"/>
        <v>7376</v>
      </c>
      <c r="J17" s="49">
        <f t="shared" si="9"/>
        <v>10.8740394115448</v>
      </c>
      <c r="K17" s="45">
        <f t="shared" si="9"/>
        <v>27</v>
      </c>
      <c r="L17" s="49">
        <f t="shared" si="9"/>
        <v>7376</v>
      </c>
      <c r="N17" s="52"/>
      <c r="O17" s="23" t="s">
        <v>30</v>
      </c>
      <c r="P17" s="26">
        <f>MAX(P6:P15)</f>
        <v>1.67515277862548E-2</v>
      </c>
      <c r="Q17" s="7">
        <f t="shared" ref="Q17:X17" si="10">MAX(Q6:Q15)</f>
        <v>17</v>
      </c>
      <c r="R17" s="26">
        <f t="shared" si="10"/>
        <v>362</v>
      </c>
      <c r="S17" s="7">
        <f t="shared" si="10"/>
        <v>1.12247467041015E-2</v>
      </c>
      <c r="T17" s="26">
        <f t="shared" si="10"/>
        <v>17</v>
      </c>
      <c r="U17" s="7">
        <f t="shared" si="10"/>
        <v>274</v>
      </c>
      <c r="V17" s="26">
        <f t="shared" si="10"/>
        <v>1.20291709899902E-2</v>
      </c>
      <c r="W17" s="7">
        <f t="shared" si="10"/>
        <v>17</v>
      </c>
      <c r="X17" s="27">
        <f t="shared" si="10"/>
        <v>274</v>
      </c>
    </row>
    <row r="18" spans="2:24" x14ac:dyDescent="0.25">
      <c r="B18" s="17"/>
      <c r="C18" s="55" t="s">
        <v>29</v>
      </c>
      <c r="D18" s="49">
        <f>AVERAGE(D6:D15)</f>
        <v>108.78245356082891</v>
      </c>
      <c r="E18" s="45">
        <f t="shared" ref="E18:L18" si="11">AVERAGE(E6:E15)</f>
        <v>22.5</v>
      </c>
      <c r="F18" s="49">
        <f t="shared" si="11"/>
        <v>16112.1</v>
      </c>
      <c r="G18" s="45">
        <f t="shared" si="11"/>
        <v>1.7316446065902618</v>
      </c>
      <c r="H18" s="49">
        <f t="shared" si="11"/>
        <v>22.5</v>
      </c>
      <c r="I18" s="45">
        <f t="shared" si="11"/>
        <v>1969.1</v>
      </c>
      <c r="J18" s="49">
        <f t="shared" si="11"/>
        <v>1.7102504014968865</v>
      </c>
      <c r="K18" s="45">
        <f t="shared" si="11"/>
        <v>22.5</v>
      </c>
      <c r="L18" s="49">
        <f t="shared" si="11"/>
        <v>1968.6</v>
      </c>
      <c r="N18" s="52"/>
      <c r="O18" s="23" t="s">
        <v>29</v>
      </c>
      <c r="P18" s="26">
        <f>AVERAGE(P6:P15)</f>
        <v>5.9757232666015478E-3</v>
      </c>
      <c r="Q18" s="7">
        <f t="shared" ref="Q18:X18" si="12">AVERAGE(Q6:Q15)</f>
        <v>13.8</v>
      </c>
      <c r="R18" s="26">
        <f t="shared" si="12"/>
        <v>164.6</v>
      </c>
      <c r="S18" s="7">
        <f t="shared" si="12"/>
        <v>3.4924745559692287E-3</v>
      </c>
      <c r="T18" s="26">
        <f t="shared" si="12"/>
        <v>13.8</v>
      </c>
      <c r="U18" s="7">
        <f t="shared" si="12"/>
        <v>101.9</v>
      </c>
      <c r="V18" s="26">
        <f t="shared" si="12"/>
        <v>3.8137435913085859E-3</v>
      </c>
      <c r="W18" s="7">
        <f t="shared" si="12"/>
        <v>13.8</v>
      </c>
      <c r="X18" s="27">
        <f t="shared" si="12"/>
        <v>101.9</v>
      </c>
    </row>
    <row r="19" spans="2:24" ht="15.75" thickBot="1" x14ac:dyDescent="0.3">
      <c r="B19" s="18"/>
      <c r="C19" s="56" t="s">
        <v>32</v>
      </c>
      <c r="D19" s="50">
        <f>MEDIAN(D6:D15)</f>
        <v>13.669966101646349</v>
      </c>
      <c r="E19" s="47">
        <f t="shared" ref="E19:L19" si="13">MEDIAN(E6:E15)</f>
        <v>22.5</v>
      </c>
      <c r="F19" s="50">
        <f t="shared" si="13"/>
        <v>8353</v>
      </c>
      <c r="G19" s="47">
        <f t="shared" si="13"/>
        <v>0.36021280288696245</v>
      </c>
      <c r="H19" s="50">
        <f t="shared" si="13"/>
        <v>22.5</v>
      </c>
      <c r="I19" s="47">
        <f t="shared" si="13"/>
        <v>1273</v>
      </c>
      <c r="J19" s="50">
        <f t="shared" si="13"/>
        <v>0.36668479442596402</v>
      </c>
      <c r="K19" s="47">
        <f t="shared" si="13"/>
        <v>22.5</v>
      </c>
      <c r="L19" s="50">
        <f t="shared" si="13"/>
        <v>1273</v>
      </c>
      <c r="N19" s="53"/>
      <c r="O19" s="24" t="s">
        <v>32</v>
      </c>
      <c r="P19" s="28">
        <f>MEDIAN(P6:P15)</f>
        <v>4.3748617172241202E-3</v>
      </c>
      <c r="Q19" s="8">
        <f t="shared" ref="Q19:X19" si="14">MEDIAN(Q6:Q15)</f>
        <v>14</v>
      </c>
      <c r="R19" s="28">
        <f t="shared" si="14"/>
        <v>148</v>
      </c>
      <c r="S19" s="8">
        <f t="shared" si="14"/>
        <v>2.0586252212524349E-3</v>
      </c>
      <c r="T19" s="28">
        <f t="shared" si="14"/>
        <v>14</v>
      </c>
      <c r="U19" s="8">
        <f t="shared" si="14"/>
        <v>71.5</v>
      </c>
      <c r="V19" s="28">
        <f t="shared" si="14"/>
        <v>2.3095607757568299E-3</v>
      </c>
      <c r="W19" s="8">
        <f t="shared" si="14"/>
        <v>14</v>
      </c>
      <c r="X19" s="5">
        <f t="shared" si="14"/>
        <v>71.5</v>
      </c>
    </row>
    <row r="20" spans="2:24" x14ac:dyDescent="0.25">
      <c r="B20" s="44"/>
      <c r="C20" s="26"/>
      <c r="D20" s="45"/>
      <c r="E20" s="26"/>
      <c r="F20" s="26"/>
      <c r="G20" s="26"/>
      <c r="H20" s="26"/>
      <c r="I20" s="26"/>
      <c r="J20" s="26"/>
      <c r="K20" s="26"/>
      <c r="L20" s="26"/>
    </row>
    <row r="21" spans="2:24" x14ac:dyDescent="0.25">
      <c r="B21" s="44"/>
      <c r="C21" s="26"/>
      <c r="D21" s="45"/>
      <c r="E21" s="26"/>
      <c r="F21" s="26"/>
      <c r="G21" s="26"/>
      <c r="H21" s="26"/>
      <c r="I21" s="26"/>
      <c r="J21" s="26"/>
      <c r="K21" s="26"/>
      <c r="L21" s="26"/>
    </row>
    <row r="42" spans="8:9" x14ac:dyDescent="0.25">
      <c r="H42" s="26"/>
      <c r="I42" s="26"/>
    </row>
    <row r="43" spans="8:9" x14ac:dyDescent="0.25">
      <c r="H43" s="26"/>
      <c r="I43" s="26"/>
    </row>
    <row r="44" spans="8:9" x14ac:dyDescent="0.25">
      <c r="H44" s="26"/>
      <c r="I44" s="26"/>
    </row>
    <row r="76" spans="3:10" ht="15" customHeight="1" x14ac:dyDescent="0.25">
      <c r="C76" s="58"/>
      <c r="D76" s="58"/>
      <c r="E76" s="58"/>
      <c r="F76" s="58"/>
      <c r="G76" s="58"/>
      <c r="H76" s="58"/>
      <c r="I76" s="58"/>
      <c r="J76" s="58"/>
    </row>
    <row r="77" spans="3:10" ht="15" customHeight="1" x14ac:dyDescent="0.25">
      <c r="C77" s="58"/>
      <c r="D77" s="58"/>
      <c r="E77" s="58"/>
      <c r="F77" s="58"/>
      <c r="G77" s="58"/>
      <c r="H77" s="58"/>
      <c r="I77" s="58"/>
      <c r="J77" s="58"/>
    </row>
    <row r="78" spans="3:10" ht="15" customHeight="1" x14ac:dyDescent="0.25">
      <c r="C78" s="58"/>
      <c r="D78" s="58"/>
      <c r="E78" s="58"/>
      <c r="F78" s="58"/>
      <c r="G78" s="58"/>
      <c r="H78" s="58"/>
      <c r="I78" s="58"/>
      <c r="J78" s="58"/>
    </row>
    <row r="79" spans="3:10" x14ac:dyDescent="0.25">
      <c r="C79" s="57"/>
      <c r="D79" s="57"/>
      <c r="E79" s="57"/>
      <c r="F79" s="57"/>
      <c r="G79" s="57"/>
    </row>
    <row r="80" spans="3:10" x14ac:dyDescent="0.25">
      <c r="C80" s="57"/>
      <c r="D80" s="57"/>
      <c r="E80" s="57"/>
      <c r="F80" s="57"/>
      <c r="G80" s="57"/>
    </row>
    <row r="81" spans="3:7" x14ac:dyDescent="0.25">
      <c r="C81" s="57"/>
      <c r="D81" s="57"/>
      <c r="E81" s="57"/>
      <c r="F81" s="57"/>
      <c r="G81" s="57"/>
    </row>
    <row r="82" spans="3:7" x14ac:dyDescent="0.25">
      <c r="C82" s="57"/>
      <c r="D82" s="57"/>
      <c r="E82" s="57"/>
      <c r="F82" s="57"/>
      <c r="G82" s="57"/>
    </row>
    <row r="83" spans="3:7" x14ac:dyDescent="0.25">
      <c r="C83" s="57"/>
      <c r="D83" s="57"/>
      <c r="E83" s="57"/>
      <c r="F83" s="57"/>
      <c r="G83" s="57"/>
    </row>
    <row r="84" spans="3:7" x14ac:dyDescent="0.25">
      <c r="C84" s="57"/>
      <c r="D84" s="57"/>
      <c r="E84" s="57"/>
      <c r="F84" s="57"/>
      <c r="G84" s="57"/>
    </row>
    <row r="85" spans="3:7" x14ac:dyDescent="0.25">
      <c r="C85" s="57"/>
      <c r="D85" s="57"/>
      <c r="E85" s="57"/>
      <c r="F85" s="57"/>
      <c r="G85" s="57"/>
    </row>
    <row r="86" spans="3:7" x14ac:dyDescent="0.25">
      <c r="C86" s="57"/>
      <c r="D86" s="57"/>
      <c r="E86" s="57"/>
      <c r="F86" s="57"/>
      <c r="G86" s="57"/>
    </row>
    <row r="87" spans="3:7" x14ac:dyDescent="0.25">
      <c r="C87" s="57"/>
      <c r="D87" s="57"/>
      <c r="E87" s="57"/>
      <c r="F87" s="57"/>
      <c r="G87" s="57"/>
    </row>
    <row r="88" spans="3:7" x14ac:dyDescent="0.25">
      <c r="C88" s="57"/>
      <c r="D88" s="57"/>
      <c r="E88" s="57"/>
      <c r="F88" s="57"/>
      <c r="G88" s="57"/>
    </row>
  </sheetData>
  <mergeCells count="12">
    <mergeCell ref="N16:N19"/>
    <mergeCell ref="O2:O5"/>
    <mergeCell ref="V4:X4"/>
    <mergeCell ref="S4:U4"/>
    <mergeCell ref="P4:R4"/>
    <mergeCell ref="B16:B19"/>
    <mergeCell ref="D2:L3"/>
    <mergeCell ref="P2:X3"/>
    <mergeCell ref="C2:C5"/>
    <mergeCell ref="D4:F4"/>
    <mergeCell ref="G4:I4"/>
    <mergeCell ref="J4:L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2019-05-24T02:31:05Z</dcterms:modified>
</cp:coreProperties>
</file>