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dell\Desktop\学习\课设\组原课设\CS1706_U201714762_梁一飞\"/>
    </mc:Choice>
  </mc:AlternateContent>
  <xr:revisionPtr revIDLastSave="0" documentId="13_ncr:1_{95497D97-6A40-4785-9D87-4DE3B2AF7D99}" xr6:coauthVersionLast="45" xr6:coauthVersionMax="45" xr10:uidLastSave="{00000000-0000-0000-0000-000000000000}"/>
  <bookViews>
    <workbookView xWindow="-110" yWindow="-110" windowWidth="19420" windowHeight="11020" activeTab="3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</workbook>
</file>

<file path=xl/calcChain.xml><?xml version="1.0" encoding="utf-8"?>
<calcChain xmlns="http://schemas.openxmlformats.org/spreadsheetml/2006/main">
  <c r="AJ62" i="2" l="1"/>
  <c r="W62" i="2" l="1"/>
  <c r="V62" i="2"/>
  <c r="U62" i="2"/>
  <c r="R62" i="2"/>
  <c r="T62" i="2"/>
  <c r="X3" i="2" l="1"/>
  <c r="X5" i="2"/>
  <c r="X2" i="2"/>
  <c r="X1" i="2"/>
  <c r="P20" i="2" l="1"/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27" i="2" l="1"/>
  <c r="P59" i="2"/>
  <c r="P55" i="2"/>
  <c r="P51" i="2"/>
  <c r="P47" i="2"/>
  <c r="P43" i="2"/>
  <c r="P39" i="2"/>
  <c r="P35" i="2"/>
  <c r="P31" i="2"/>
  <c r="P61" i="2"/>
  <c r="P53" i="2"/>
  <c r="P49" i="2"/>
  <c r="P45" i="2"/>
  <c r="P41" i="2"/>
  <c r="P37" i="2"/>
  <c r="P29" i="2"/>
  <c r="AI29" i="2" s="1"/>
  <c r="P44" i="2"/>
  <c r="P32" i="2"/>
  <c r="P48" i="2"/>
  <c r="P40" i="2"/>
  <c r="P46" i="2"/>
  <c r="P38" i="2"/>
  <c r="P30" i="2"/>
  <c r="P60" i="2"/>
  <c r="P56" i="2"/>
  <c r="P54" i="2"/>
  <c r="P50" i="2"/>
  <c r="P36" i="2"/>
  <c r="P34" i="2"/>
  <c r="P28" i="2"/>
  <c r="AJ28" i="2" s="1"/>
  <c r="P26" i="2"/>
  <c r="AH26" i="2" s="1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I28" i="2"/>
  <c r="AK28" i="2"/>
  <c r="AL28" i="2"/>
  <c r="AM28" i="2"/>
  <c r="AN28" i="2"/>
  <c r="AO28" i="2"/>
  <c r="AP28" i="2"/>
  <c r="AQ28" i="2"/>
  <c r="AG29" i="2"/>
  <c r="AH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H28" i="2" l="1"/>
  <c r="AN63" i="2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1" i="2"/>
  <c r="P22" i="2"/>
  <c r="P23" i="2"/>
  <c r="P24" i="2"/>
  <c r="P25" i="2"/>
  <c r="AA6" i="2"/>
  <c r="X6" i="2"/>
  <c r="AA8" i="2"/>
  <c r="X8" i="2"/>
  <c r="AA3" i="2"/>
  <c r="P2" i="2"/>
  <c r="R25" i="2" l="1"/>
  <c r="R63" i="2" s="1"/>
  <c r="T25" i="2"/>
  <c r="Z22" i="2"/>
  <c r="W22" i="2"/>
  <c r="X22" i="2"/>
  <c r="X21" i="2"/>
  <c r="Z21" i="2"/>
  <c r="W21" i="2"/>
  <c r="W24" i="2"/>
  <c r="X24" i="2"/>
  <c r="U24" i="2"/>
  <c r="U63" i="2" s="1"/>
  <c r="W20" i="2"/>
  <c r="X20" i="2"/>
  <c r="V25" i="2"/>
  <c r="V63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T63" i="2"/>
</calcChain>
</file>

<file path=xl/sharedStrings.xml><?xml version="1.0" encoding="utf-8"?>
<sst xmlns="http://schemas.openxmlformats.org/spreadsheetml/2006/main" count="182" uniqueCount="136">
  <si>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</si>
  <si>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</si>
  <si>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</si>
  <si>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</si>
  <si>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</si>
  <si>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</si>
  <si>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</si>
  <si>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</si>
  <si>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</si>
  <si>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</si>
  <si>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</si>
  <si>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</si>
  <si>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</si>
  <si>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</si>
  <si>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</si>
  <si>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</si>
  <si>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</si>
  <si>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</si>
  <si>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</si>
  <si>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</si>
  <si>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</si>
  <si>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</si>
  <si>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</si>
  <si>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</si>
  <si>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</si>
  <si>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</si>
  <si>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</si>
  <si>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</si>
  <si>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</si>
  <si>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</si>
  <si>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</si>
  <si>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</si>
  <si>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</si>
  <si>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</si>
  <si>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</si>
  <si>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</si>
  <si>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</si>
  <si>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</si>
  <si>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</si>
  <si>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</si>
  <si>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</si>
  <si>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</si>
  <si>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</si>
  <si>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</si>
  <si>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</si>
  <si>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</si>
  <si>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</si>
  <si>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</si>
  <si>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</si>
  <si>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</si>
  <si>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</si>
  <si>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</si>
  <si>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</si>
  <si>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</si>
  <si>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</si>
  <si>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</si>
  <si>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</si>
  <si>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</si>
  <si>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</si>
  <si>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</si>
  <si>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</si>
  <si>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</si>
  <si>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</si>
  <si>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</si>
  <si>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</si>
  <si>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</si>
  <si>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</si>
  <si>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</si>
  <si>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</si>
  <si>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</si>
  <si>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</si>
  <si>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</si>
  <si>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</si>
  <si>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</si>
  <si>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</si>
  <si>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</si>
  <si>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</si>
  <si>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</si>
  <si>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</si>
  <si>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</si>
  <si>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</si>
  <si>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</si>
  <si>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</si>
  <si>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</si>
  <si>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</si>
  <si>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</si>
  <si>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</si>
  <si>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</si>
  <si>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</si>
  <si>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</si>
  <si>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</si>
  <si>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</si>
  <si>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</si>
  <si>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</si>
  <si>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</si>
  <si>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</si>
  <si>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</si>
  <si>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</si>
  <si>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</si>
  <si>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</si>
  <si>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</si>
  <si>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</si>
  <si>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</si>
  <si>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</si>
  <si>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</si>
  <si>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</si>
  <si>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</si>
  <si>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</si>
  <si>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</si>
  <si>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</si>
  <si>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</si>
  <si>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</si>
  <si>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</si>
  <si>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</si>
  <si>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</si>
  <si>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</si>
  <si>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</si>
  <si>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SRAV</t>
    <phoneticPr fontId="28" type="noConversion"/>
  </si>
  <si>
    <t>SLTIU</t>
    <phoneticPr fontId="28" type="noConversion"/>
  </si>
  <si>
    <t>SB</t>
    <phoneticPr fontId="28" type="noConversion"/>
  </si>
  <si>
    <t>BLEZ</t>
    <phoneticPr fontId="28" type="noConversion"/>
  </si>
  <si>
    <t xml:space="preserve"> </t>
    <phoneticPr fontId="28" type="noConversion"/>
  </si>
  <si>
    <t xml:space="preserve"> </t>
    <phoneticPr fontId="28" type="noConversion"/>
  </si>
  <si>
    <t>X</t>
    <phoneticPr fontId="28" type="noConversion"/>
  </si>
  <si>
    <t>R1_used</t>
    <phoneticPr fontId="28" type="noConversion"/>
  </si>
  <si>
    <t xml:space="preserve"> R2_used</t>
    <phoneticPr fontId="28" type="noConversion"/>
  </si>
  <si>
    <t xml:space="preserve"> </t>
    <phoneticPr fontId="28" type="noConversion"/>
  </si>
  <si>
    <t>SRAV</t>
    <phoneticPr fontId="28" type="noConversion"/>
  </si>
  <si>
    <t>SRAV指令译码信号</t>
  </si>
  <si>
    <t>SRAV指令，算术可变右移</t>
  </si>
  <si>
    <t>SB</t>
  </si>
  <si>
    <t>SB指令译码信号</t>
  </si>
  <si>
    <t>SB指令，存储字节</t>
  </si>
  <si>
    <t>BLEZ</t>
  </si>
  <si>
    <t>BLEZ译码信号</t>
  </si>
  <si>
    <t>BLEZ指令，小于等于 0 转移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</si>
</sst>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FFFFFF"/>
      </right>
      <top style="thick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thick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  <xf numFmtId="0" fontId="3" fillId="3" borderId="15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69022</xdr:colOff>
      <xdr:row>61</xdr:row>
      <xdr:rowOff>181113</xdr:rowOff>
    </xdr:from>
    <xdr:to>
      <xdr:col>20</xdr:col>
      <xdr:colOff>68289</xdr:colOff>
      <xdr:row>65</xdr:row>
      <xdr:rowOff>85744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166152" y="7033591"/>
          <a:ext cx="1042876" cy="545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opLeftCell="B1" zoomScale="70" zoomScaleNormal="70" workbookViewId="0">
      <selection activeCell="AD25" sqref="AD25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3" width="11.25" style="32" customWidth="1"/>
    <col min="4" max="4" width="10.58203125" style="32" customWidth="1"/>
    <col min="5" max="9" width="4.58203125" style="32" hidden="1" customWidth="1"/>
    <col min="10" max="10" width="4.25" style="32" hidden="1" customWidth="1"/>
    <col min="11" max="16" width="4.58203125" style="32" hidden="1" customWidth="1"/>
    <col min="17" max="20" width="3.58203125" style="32" hidden="1" customWidth="1"/>
    <col min="21" max="31" width="6.58203125" style="65" customWidth="1"/>
    <col min="32" max="33" width="6.58203125" style="66" customWidth="1"/>
    <col min="34" max="44" width="6.58203125" style="67" customWidth="1"/>
  </cols>
  <sheetData>
    <row r="1" spans="1:44" s="17" customFormat="1" ht="27.5" x14ac:dyDescent="0.3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8" t="s">
        <v>117</v>
      </c>
      <c r="AI1" s="58" t="s">
        <v>119</v>
      </c>
      <c r="AJ1" s="58" t="s">
        <v>120</v>
      </c>
      <c r="AK1" s="58" t="s">
        <v>124</v>
      </c>
      <c r="AL1" s="58" t="s">
        <v>125</v>
      </c>
      <c r="AM1" s="58" t="s">
        <v>33</v>
      </c>
      <c r="AN1" s="58" t="s">
        <v>33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 x14ac:dyDescent="0.45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59">
        <v>0</v>
      </c>
      <c r="V2" s="60"/>
      <c r="W2" s="60"/>
      <c r="X2" s="60"/>
      <c r="Y2" s="60">
        <v>1</v>
      </c>
      <c r="Z2" s="60"/>
      <c r="AA2" s="60"/>
      <c r="AB2" s="60">
        <v>1</v>
      </c>
      <c r="AC2" s="60"/>
      <c r="AD2" s="60"/>
      <c r="AE2" s="60"/>
      <c r="AF2" s="60"/>
      <c r="AG2" s="60"/>
      <c r="AH2" s="61"/>
      <c r="AI2" s="61"/>
      <c r="AJ2" s="61"/>
      <c r="AK2" s="61">
        <v>1</v>
      </c>
      <c r="AL2" s="61">
        <v>1</v>
      </c>
      <c r="AM2" s="61"/>
      <c r="AN2" s="61"/>
      <c r="AO2" s="61"/>
      <c r="AP2" s="61"/>
      <c r="AQ2" s="61"/>
      <c r="AR2" s="61"/>
    </row>
    <row r="3" spans="1:44" x14ac:dyDescent="0.45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2">
        <v>1</v>
      </c>
      <c r="V3" s="63"/>
      <c r="W3" s="63"/>
      <c r="X3" s="63"/>
      <c r="Y3" s="63">
        <v>1</v>
      </c>
      <c r="Z3" s="63"/>
      <c r="AA3" s="63"/>
      <c r="AB3" s="63">
        <v>1</v>
      </c>
      <c r="AC3" s="63"/>
      <c r="AD3" s="63"/>
      <c r="AE3" s="63"/>
      <c r="AF3" s="63"/>
      <c r="AG3" s="63"/>
      <c r="AH3" s="64"/>
      <c r="AI3" s="64"/>
      <c r="AJ3" s="64"/>
      <c r="AK3" s="64">
        <v>1</v>
      </c>
      <c r="AL3" s="64">
        <v>1</v>
      </c>
      <c r="AM3" s="64"/>
      <c r="AN3" s="64"/>
      <c r="AO3" s="64"/>
      <c r="AP3" s="64"/>
      <c r="AQ3" s="64"/>
      <c r="AR3" s="64"/>
    </row>
    <row r="4" spans="1:44" x14ac:dyDescent="0.45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>
        <f t="shared" si="12"/>
        <v>0</v>
      </c>
      <c r="R4" s="41">
        <f t="shared" si="13"/>
        <v>0</v>
      </c>
      <c r="S4" s="41">
        <f t="shared" si="14"/>
        <v>1</v>
      </c>
      <c r="T4" s="41">
        <f t="shared" si="15"/>
        <v>0</v>
      </c>
      <c r="U4" s="59">
        <v>2</v>
      </c>
      <c r="V4" s="60"/>
      <c r="W4" s="60"/>
      <c r="X4" s="60"/>
      <c r="Y4" s="60">
        <v>1</v>
      </c>
      <c r="Z4" s="60"/>
      <c r="AA4" s="60"/>
      <c r="AB4" s="60">
        <v>1</v>
      </c>
      <c r="AC4" s="60"/>
      <c r="AD4" s="60"/>
      <c r="AE4" s="60"/>
      <c r="AF4" s="60"/>
      <c r="AG4" s="60"/>
      <c r="AH4" s="61"/>
      <c r="AI4" s="61"/>
      <c r="AJ4" s="61"/>
      <c r="AK4" s="61">
        <v>1</v>
      </c>
      <c r="AL4" s="61">
        <v>1</v>
      </c>
      <c r="AM4" s="61"/>
      <c r="AN4" s="61"/>
      <c r="AO4" s="61"/>
      <c r="AP4" s="61"/>
      <c r="AQ4" s="61"/>
      <c r="AR4" s="61"/>
    </row>
    <row r="5" spans="1:44" x14ac:dyDescent="0.45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>
        <f t="shared" si="12"/>
        <v>0</v>
      </c>
      <c r="R5" s="33">
        <f t="shared" si="13"/>
        <v>1</v>
      </c>
      <c r="S5" s="33">
        <f t="shared" si="14"/>
        <v>0</v>
      </c>
      <c r="T5" s="33">
        <f t="shared" si="15"/>
        <v>1</v>
      </c>
      <c r="U5" s="62">
        <v>5</v>
      </c>
      <c r="V5" s="63"/>
      <c r="W5" s="63"/>
      <c r="X5" s="63"/>
      <c r="Y5" s="63">
        <v>1</v>
      </c>
      <c r="Z5" s="63"/>
      <c r="AA5" s="63"/>
      <c r="AB5" s="63">
        <v>1</v>
      </c>
      <c r="AC5" s="63"/>
      <c r="AD5" s="63"/>
      <c r="AE5" s="63"/>
      <c r="AF5" s="63"/>
      <c r="AG5" s="63"/>
      <c r="AH5" s="64"/>
      <c r="AI5" s="64"/>
      <c r="AJ5" s="64" t="s">
        <v>126</v>
      </c>
      <c r="AK5" s="64">
        <v>1</v>
      </c>
      <c r="AL5" s="64">
        <v>1</v>
      </c>
      <c r="AM5" s="64"/>
      <c r="AN5" s="64"/>
      <c r="AO5" s="64"/>
      <c r="AP5" s="64"/>
      <c r="AQ5" s="64"/>
      <c r="AR5" s="64"/>
    </row>
    <row r="6" spans="1:44" x14ac:dyDescent="0.45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>
        <f t="shared" si="12"/>
        <v>0</v>
      </c>
      <c r="R6" s="41">
        <f t="shared" si="13"/>
        <v>1</v>
      </c>
      <c r="S6" s="41">
        <f t="shared" si="14"/>
        <v>0</v>
      </c>
      <c r="T6" s="41">
        <f t="shared" si="15"/>
        <v>1</v>
      </c>
      <c r="U6" s="59">
        <v>5</v>
      </c>
      <c r="V6" s="60"/>
      <c r="W6" s="60"/>
      <c r="X6" s="60"/>
      <c r="Y6" s="60">
        <v>1</v>
      </c>
      <c r="Z6" s="60"/>
      <c r="AA6" s="60"/>
      <c r="AB6" s="60">
        <v>1</v>
      </c>
      <c r="AC6" s="60"/>
      <c r="AD6" s="60"/>
      <c r="AE6" s="60"/>
      <c r="AF6" s="60"/>
      <c r="AG6" s="60"/>
      <c r="AH6" s="61"/>
      <c r="AI6" s="61"/>
      <c r="AJ6" s="61"/>
      <c r="AK6" s="61">
        <v>1</v>
      </c>
      <c r="AL6" s="61">
        <v>1</v>
      </c>
      <c r="AM6" s="61"/>
      <c r="AN6" s="61"/>
      <c r="AO6" s="61"/>
      <c r="AP6" s="61"/>
      <c r="AQ6" s="61"/>
      <c r="AR6" s="61"/>
    </row>
    <row r="7" spans="1:44" x14ac:dyDescent="0.45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>
        <f t="shared" si="12"/>
        <v>0</v>
      </c>
      <c r="R7" s="33">
        <f t="shared" si="13"/>
        <v>1</v>
      </c>
      <c r="S7" s="33">
        <f t="shared" si="14"/>
        <v>1</v>
      </c>
      <c r="T7" s="33">
        <f t="shared" si="15"/>
        <v>0</v>
      </c>
      <c r="U7" s="62">
        <v>6</v>
      </c>
      <c r="V7" s="63"/>
      <c r="W7" s="63"/>
      <c r="X7" s="63"/>
      <c r="Y7" s="63">
        <v>1</v>
      </c>
      <c r="Z7" s="63"/>
      <c r="AA7" s="63"/>
      <c r="AB7" s="63">
        <v>1</v>
      </c>
      <c r="AC7" s="63"/>
      <c r="AD7" s="63"/>
      <c r="AE7" s="63"/>
      <c r="AF7" s="63"/>
      <c r="AG7" s="63"/>
      <c r="AH7" s="64"/>
      <c r="AI7" s="64"/>
      <c r="AJ7" s="64"/>
      <c r="AK7" s="64">
        <v>1</v>
      </c>
      <c r="AL7" s="64">
        <v>1</v>
      </c>
      <c r="AM7" s="64"/>
      <c r="AN7" s="64"/>
      <c r="AO7" s="64"/>
      <c r="AP7" s="64"/>
      <c r="AQ7" s="64"/>
      <c r="AR7" s="64"/>
    </row>
    <row r="8" spans="1:44" x14ac:dyDescent="0.45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>
        <f t="shared" si="12"/>
        <v>0</v>
      </c>
      <c r="R8" s="41">
        <f t="shared" si="13"/>
        <v>1</v>
      </c>
      <c r="S8" s="41">
        <f t="shared" si="14"/>
        <v>1</v>
      </c>
      <c r="T8" s="41">
        <f t="shared" si="15"/>
        <v>1</v>
      </c>
      <c r="U8" s="59">
        <v>7</v>
      </c>
      <c r="V8" s="60"/>
      <c r="W8" s="60"/>
      <c r="X8" s="60"/>
      <c r="Y8" s="60">
        <v>1</v>
      </c>
      <c r="Z8" s="60"/>
      <c r="AA8" s="60"/>
      <c r="AB8" s="60">
        <v>1</v>
      </c>
      <c r="AC8" s="60"/>
      <c r="AD8" s="60"/>
      <c r="AE8" s="60"/>
      <c r="AF8" s="60"/>
      <c r="AG8" s="60"/>
      <c r="AH8" s="61"/>
      <c r="AI8" s="61"/>
      <c r="AJ8" s="61"/>
      <c r="AK8" s="61">
        <v>1</v>
      </c>
      <c r="AL8" s="61">
        <v>1</v>
      </c>
      <c r="AM8" s="61"/>
      <c r="AN8" s="61"/>
      <c r="AO8" s="61"/>
      <c r="AP8" s="61"/>
      <c r="AQ8" s="61"/>
      <c r="AR8" s="61"/>
    </row>
    <row r="9" spans="1:44" x14ac:dyDescent="0.45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>
        <f t="shared" si="12"/>
        <v>1</v>
      </c>
      <c r="R9" s="33">
        <f t="shared" si="13"/>
        <v>0</v>
      </c>
      <c r="S9" s="33">
        <f t="shared" si="14"/>
        <v>0</v>
      </c>
      <c r="T9" s="33">
        <f t="shared" si="15"/>
        <v>0</v>
      </c>
      <c r="U9" s="62">
        <v>8</v>
      </c>
      <c r="V9" s="63"/>
      <c r="W9" s="63"/>
      <c r="X9" s="63"/>
      <c r="Y9" s="63">
        <v>1</v>
      </c>
      <c r="Z9" s="63"/>
      <c r="AA9" s="63"/>
      <c r="AB9" s="63">
        <v>1</v>
      </c>
      <c r="AC9" s="63"/>
      <c r="AD9" s="63"/>
      <c r="AE9" s="63"/>
      <c r="AF9" s="63"/>
      <c r="AG9" s="63"/>
      <c r="AH9" s="64"/>
      <c r="AI9" s="64"/>
      <c r="AJ9" s="64"/>
      <c r="AK9" s="64">
        <v>1</v>
      </c>
      <c r="AL9" s="64">
        <v>1</v>
      </c>
      <c r="AM9" s="64"/>
      <c r="AN9" s="64"/>
      <c r="AO9" s="64"/>
      <c r="AP9" s="64"/>
      <c r="AQ9" s="64"/>
      <c r="AR9" s="64"/>
    </row>
    <row r="10" spans="1:44" x14ac:dyDescent="0.45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>
        <f t="shared" si="12"/>
        <v>1</v>
      </c>
      <c r="R10" s="41">
        <f t="shared" si="13"/>
        <v>0</v>
      </c>
      <c r="S10" s="41">
        <f t="shared" si="14"/>
        <v>1</v>
      </c>
      <c r="T10" s="41">
        <f t="shared" si="15"/>
        <v>0</v>
      </c>
      <c r="U10" s="59">
        <v>10</v>
      </c>
      <c r="V10" s="60"/>
      <c r="W10" s="60"/>
      <c r="X10" s="60"/>
      <c r="Y10" s="60">
        <v>1</v>
      </c>
      <c r="Z10" s="60"/>
      <c r="AA10" s="60"/>
      <c r="AB10" s="60">
        <v>1</v>
      </c>
      <c r="AC10" s="60"/>
      <c r="AD10" s="60"/>
      <c r="AE10" s="60"/>
      <c r="AF10" s="60"/>
      <c r="AG10" s="60"/>
      <c r="AH10" s="61"/>
      <c r="AI10" s="61"/>
      <c r="AJ10" s="61"/>
      <c r="AK10" s="61">
        <v>1</v>
      </c>
      <c r="AL10" s="61">
        <v>1</v>
      </c>
      <c r="AM10" s="61"/>
      <c r="AN10" s="61"/>
      <c r="AO10" s="61"/>
      <c r="AP10" s="61"/>
      <c r="AQ10" s="61"/>
      <c r="AR10" s="61"/>
    </row>
    <row r="11" spans="1:44" x14ac:dyDescent="0.45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>
        <f t="shared" si="12"/>
        <v>1</v>
      </c>
      <c r="R11" s="33">
        <f t="shared" si="13"/>
        <v>0</v>
      </c>
      <c r="S11" s="33">
        <f t="shared" si="14"/>
        <v>1</v>
      </c>
      <c r="T11" s="33">
        <f t="shared" si="15"/>
        <v>1</v>
      </c>
      <c r="U11" s="62">
        <v>11</v>
      </c>
      <c r="V11" s="63"/>
      <c r="W11" s="63"/>
      <c r="X11" s="63"/>
      <c r="Y11" s="63">
        <v>1</v>
      </c>
      <c r="Z11" s="63"/>
      <c r="AA11" s="63"/>
      <c r="AB11" s="63">
        <v>1</v>
      </c>
      <c r="AC11" s="63"/>
      <c r="AD11" s="63"/>
      <c r="AE11" s="63"/>
      <c r="AF11" s="63"/>
      <c r="AG11" s="63"/>
      <c r="AH11" s="64"/>
      <c r="AI11" s="64"/>
      <c r="AJ11" s="64"/>
      <c r="AK11" s="64">
        <v>1</v>
      </c>
      <c r="AL11" s="64">
        <v>1</v>
      </c>
      <c r="AM11" s="64"/>
      <c r="AN11" s="64"/>
      <c r="AO11" s="64"/>
      <c r="AP11" s="64"/>
      <c r="AQ11" s="64"/>
      <c r="AR11" s="64"/>
    </row>
    <row r="12" spans="1:44" x14ac:dyDescent="0.45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>
        <f t="shared" si="12"/>
        <v>1</v>
      </c>
      <c r="R12" s="41">
        <f t="shared" si="13"/>
        <v>1</v>
      </c>
      <c r="S12" s="41">
        <f t="shared" si="14"/>
        <v>0</v>
      </c>
      <c r="T12" s="41">
        <f t="shared" si="15"/>
        <v>0</v>
      </c>
      <c r="U12" s="59">
        <v>12</v>
      </c>
      <c r="V12" s="60"/>
      <c r="W12" s="60"/>
      <c r="X12" s="60"/>
      <c r="Y12" s="60">
        <v>1</v>
      </c>
      <c r="Z12" s="60"/>
      <c r="AA12" s="60"/>
      <c r="AB12" s="60">
        <v>1</v>
      </c>
      <c r="AC12" s="60"/>
      <c r="AD12" s="60"/>
      <c r="AE12" s="60"/>
      <c r="AF12" s="60"/>
      <c r="AG12" s="60"/>
      <c r="AH12" s="61"/>
      <c r="AI12" s="61"/>
      <c r="AJ12" s="61"/>
      <c r="AK12" s="61">
        <v>1</v>
      </c>
      <c r="AL12" s="61">
        <v>1</v>
      </c>
      <c r="AM12" s="61"/>
      <c r="AN12" s="61"/>
      <c r="AO12" s="61"/>
      <c r="AP12" s="61"/>
      <c r="AQ12" s="61"/>
      <c r="AR12" s="61"/>
    </row>
    <row r="13" spans="1:44" x14ac:dyDescent="0.45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2" t="s">
        <v>116</v>
      </c>
      <c r="V13" s="63"/>
      <c r="W13" s="63"/>
      <c r="X13" s="63"/>
      <c r="Y13" s="63"/>
      <c r="Z13" s="63"/>
      <c r="AA13" s="63"/>
      <c r="AB13" s="63"/>
      <c r="AC13" s="63"/>
      <c r="AD13" s="63"/>
      <c r="AE13" s="63">
        <v>1</v>
      </c>
      <c r="AF13" s="63">
        <v>1</v>
      </c>
      <c r="AG13" s="63"/>
      <c r="AH13" s="64"/>
      <c r="AI13" s="64"/>
      <c r="AJ13" s="64"/>
      <c r="AK13" s="64">
        <v>1</v>
      </c>
      <c r="AL13" s="64"/>
      <c r="AM13" s="64"/>
      <c r="AN13" s="64"/>
      <c r="AO13" s="64"/>
      <c r="AP13" s="64"/>
      <c r="AQ13" s="64"/>
      <c r="AR13" s="64"/>
    </row>
    <row r="14" spans="1:44" x14ac:dyDescent="0.45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59" t="s">
        <v>116</v>
      </c>
      <c r="V14" s="60"/>
      <c r="W14" s="60"/>
      <c r="X14" s="60"/>
      <c r="Y14" s="60"/>
      <c r="Z14" s="60">
        <v>1</v>
      </c>
      <c r="AA14" s="60"/>
      <c r="AB14" s="60"/>
      <c r="AC14" s="60"/>
      <c r="AD14" s="60"/>
      <c r="AE14" s="60"/>
      <c r="AF14" s="60"/>
      <c r="AG14" s="60"/>
      <c r="AH14" s="61"/>
      <c r="AI14" s="61"/>
      <c r="AJ14" s="61"/>
      <c r="AK14" s="61">
        <v>1</v>
      </c>
      <c r="AL14" s="61">
        <v>1</v>
      </c>
      <c r="AM14" s="61"/>
      <c r="AN14" s="61"/>
      <c r="AO14" s="61"/>
      <c r="AP14" s="61"/>
      <c r="AQ14" s="61"/>
      <c r="AR14" s="61"/>
    </row>
    <row r="15" spans="1:44" x14ac:dyDescent="0.45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2" t="s">
        <v>116</v>
      </c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>
        <v>1</v>
      </c>
      <c r="AG15" s="63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</row>
    <row r="16" spans="1:44" x14ac:dyDescent="0.45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59" t="s">
        <v>116</v>
      </c>
      <c r="V16" s="60"/>
      <c r="W16" s="60"/>
      <c r="X16" s="60"/>
      <c r="Y16" s="60">
        <v>1</v>
      </c>
      <c r="Z16" s="60"/>
      <c r="AA16" s="60"/>
      <c r="AB16" s="60"/>
      <c r="AC16" s="60"/>
      <c r="AD16" s="60"/>
      <c r="AE16" s="60"/>
      <c r="AF16" s="60">
        <v>1</v>
      </c>
      <c r="AG16" s="60">
        <v>1</v>
      </c>
      <c r="AH16" s="61"/>
      <c r="AI16" s="61"/>
      <c r="AJ16" s="61"/>
      <c r="AK16" s="61" t="s">
        <v>126</v>
      </c>
      <c r="AL16" s="61"/>
      <c r="AM16" s="61"/>
      <c r="AN16" s="61"/>
      <c r="AO16" s="61"/>
      <c r="AP16" s="61"/>
      <c r="AQ16" s="61"/>
      <c r="AR16" s="61"/>
    </row>
    <row r="17" spans="1:44" x14ac:dyDescent="0.45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2" t="s">
        <v>116</v>
      </c>
      <c r="V17" s="63"/>
      <c r="W17" s="63"/>
      <c r="X17" s="63"/>
      <c r="Y17" s="63"/>
      <c r="Z17" s="63"/>
      <c r="AA17" s="63"/>
      <c r="AB17" s="63"/>
      <c r="AC17" s="63">
        <v>1</v>
      </c>
      <c r="AD17" s="63"/>
      <c r="AE17" s="63"/>
      <c r="AF17" s="63"/>
      <c r="AG17" s="63"/>
      <c r="AH17" s="64"/>
      <c r="AI17" s="64"/>
      <c r="AJ17" s="64"/>
      <c r="AK17" s="64">
        <v>1</v>
      </c>
      <c r="AL17" s="64">
        <v>1</v>
      </c>
      <c r="AM17" s="64"/>
      <c r="AN17" s="64"/>
      <c r="AO17" s="64"/>
      <c r="AP17" s="64"/>
      <c r="AQ17" s="64"/>
      <c r="AR17" s="64"/>
    </row>
    <row r="18" spans="1:44" x14ac:dyDescent="0.45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59" t="s">
        <v>116</v>
      </c>
      <c r="V18" s="60"/>
      <c r="W18" s="60"/>
      <c r="X18" s="60"/>
      <c r="Y18" s="60"/>
      <c r="Z18" s="60"/>
      <c r="AA18" s="60"/>
      <c r="AB18" s="60"/>
      <c r="AC18" s="60"/>
      <c r="AD18" s="60">
        <v>1</v>
      </c>
      <c r="AE18" s="60"/>
      <c r="AF18" s="60"/>
      <c r="AG18" s="60"/>
      <c r="AH18" s="61"/>
      <c r="AI18" s="61"/>
      <c r="AJ18" s="61"/>
      <c r="AK18" s="61">
        <v>1</v>
      </c>
      <c r="AL18" s="61">
        <v>1</v>
      </c>
      <c r="AM18" s="61"/>
      <c r="AN18" s="61"/>
      <c r="AO18" s="61"/>
      <c r="AP18" s="61"/>
      <c r="AQ18" s="61"/>
      <c r="AR18" s="61"/>
    </row>
    <row r="19" spans="1:44" x14ac:dyDescent="0.45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>
        <f t="shared" si="12"/>
        <v>0</v>
      </c>
      <c r="R19" s="33">
        <f t="shared" si="13"/>
        <v>1</v>
      </c>
      <c r="S19" s="33">
        <f t="shared" si="14"/>
        <v>0</v>
      </c>
      <c r="T19" s="33">
        <f t="shared" si="15"/>
        <v>1</v>
      </c>
      <c r="U19" s="62">
        <v>5</v>
      </c>
      <c r="V19" s="63"/>
      <c r="W19" s="63"/>
      <c r="X19" s="63">
        <v>1</v>
      </c>
      <c r="Y19" s="63">
        <v>1</v>
      </c>
      <c r="Z19" s="63"/>
      <c r="AA19" s="63">
        <v>1</v>
      </c>
      <c r="AB19" s="63"/>
      <c r="AC19" s="63"/>
      <c r="AD19" s="63"/>
      <c r="AE19" s="63"/>
      <c r="AF19" s="63"/>
      <c r="AG19" s="63"/>
      <c r="AH19" s="64"/>
      <c r="AI19" s="64"/>
      <c r="AJ19" s="64"/>
      <c r="AK19" s="64">
        <v>1</v>
      </c>
      <c r="AL19" s="64"/>
      <c r="AM19" s="64"/>
      <c r="AN19" s="64"/>
      <c r="AO19" s="64"/>
      <c r="AP19" s="64"/>
      <c r="AQ19" s="64"/>
      <c r="AR19" s="64"/>
    </row>
    <row r="20" spans="1:44" x14ac:dyDescent="0.45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>
        <f t="shared" si="12"/>
        <v>0</v>
      </c>
      <c r="R20" s="41">
        <f t="shared" si="13"/>
        <v>1</v>
      </c>
      <c r="S20" s="41">
        <f t="shared" si="14"/>
        <v>1</v>
      </c>
      <c r="T20" s="41">
        <f t="shared" si="15"/>
        <v>1</v>
      </c>
      <c r="U20" s="59">
        <v>7</v>
      </c>
      <c r="V20" s="60"/>
      <c r="W20" s="60"/>
      <c r="X20" s="60">
        <v>1</v>
      </c>
      <c r="Y20" s="60">
        <v>1</v>
      </c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  <c r="AK20" s="61">
        <v>1</v>
      </c>
      <c r="AL20" s="61"/>
      <c r="AM20" s="61"/>
      <c r="AN20" s="61"/>
      <c r="AO20" s="61"/>
      <c r="AP20" s="61"/>
      <c r="AQ20" s="61"/>
      <c r="AR20" s="61"/>
    </row>
    <row r="21" spans="1:44" x14ac:dyDescent="0.45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>
        <f t="shared" si="12"/>
        <v>0</v>
      </c>
      <c r="R21" s="33">
        <f t="shared" si="13"/>
        <v>1</v>
      </c>
      <c r="S21" s="33">
        <f t="shared" si="14"/>
        <v>0</v>
      </c>
      <c r="T21" s="33">
        <f t="shared" si="15"/>
        <v>1</v>
      </c>
      <c r="U21" s="62">
        <v>5</v>
      </c>
      <c r="V21" s="63"/>
      <c r="W21" s="63"/>
      <c r="X21" s="63">
        <v>1</v>
      </c>
      <c r="Y21" s="63">
        <v>1</v>
      </c>
      <c r="Z21" s="63"/>
      <c r="AA21" s="63">
        <v>1</v>
      </c>
      <c r="AB21" s="63"/>
      <c r="AC21" s="63"/>
      <c r="AD21" s="63"/>
      <c r="AE21" s="63"/>
      <c r="AF21" s="63"/>
      <c r="AG21" s="63"/>
      <c r="AH21" s="64"/>
      <c r="AI21" s="64"/>
      <c r="AJ21" s="64"/>
      <c r="AK21" s="64">
        <v>1</v>
      </c>
      <c r="AL21" s="64"/>
      <c r="AM21" s="64"/>
      <c r="AN21" s="64"/>
      <c r="AO21" s="64"/>
      <c r="AP21" s="64"/>
      <c r="AQ21" s="64"/>
      <c r="AR21" s="64"/>
    </row>
    <row r="22" spans="1:44" x14ac:dyDescent="0.45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>
        <f t="shared" si="12"/>
        <v>1</v>
      </c>
      <c r="R22" s="41">
        <f t="shared" si="13"/>
        <v>0</v>
      </c>
      <c r="S22" s="41">
        <f t="shared" si="14"/>
        <v>1</v>
      </c>
      <c r="T22" s="41">
        <f t="shared" si="15"/>
        <v>1</v>
      </c>
      <c r="U22" s="59">
        <v>11</v>
      </c>
      <c r="V22" s="60"/>
      <c r="W22" s="60"/>
      <c r="X22" s="60">
        <v>1</v>
      </c>
      <c r="Y22" s="60">
        <v>1</v>
      </c>
      <c r="Z22" s="60"/>
      <c r="AA22" s="60">
        <v>1</v>
      </c>
      <c r="AB22" s="60"/>
      <c r="AC22" s="60"/>
      <c r="AD22" s="60"/>
      <c r="AE22" s="60"/>
      <c r="AF22" s="60"/>
      <c r="AG22" s="60"/>
      <c r="AH22" s="61"/>
      <c r="AI22" s="61"/>
      <c r="AJ22" s="61"/>
      <c r="AK22" s="61">
        <v>1</v>
      </c>
      <c r="AL22" s="61"/>
      <c r="AM22" s="61"/>
      <c r="AN22" s="61"/>
      <c r="AO22" s="61"/>
      <c r="AP22" s="61"/>
      <c r="AQ22" s="61"/>
      <c r="AR22" s="61"/>
    </row>
    <row r="23" spans="1:44" x14ac:dyDescent="0.45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>
        <f t="shared" si="12"/>
        <v>1</v>
      </c>
      <c r="R23" s="33">
        <f t="shared" si="13"/>
        <v>0</v>
      </c>
      <c r="S23" s="33">
        <f t="shared" si="14"/>
        <v>0</v>
      </c>
      <c r="T23" s="33">
        <f t="shared" si="15"/>
        <v>0</v>
      </c>
      <c r="U23" s="62">
        <v>8</v>
      </c>
      <c r="V23" s="63"/>
      <c r="W23" s="63"/>
      <c r="X23" s="63">
        <v>1</v>
      </c>
      <c r="Y23" s="63">
        <v>1</v>
      </c>
      <c r="Z23" s="63"/>
      <c r="AA23" s="63"/>
      <c r="AB23" s="63"/>
      <c r="AC23" s="63"/>
      <c r="AD23" s="63"/>
      <c r="AE23" s="63"/>
      <c r="AF23" s="63"/>
      <c r="AG23" s="63"/>
      <c r="AH23" s="64"/>
      <c r="AI23" s="64"/>
      <c r="AJ23" s="64"/>
      <c r="AK23" s="64">
        <v>1</v>
      </c>
      <c r="AL23" s="64"/>
      <c r="AM23" s="64"/>
      <c r="AN23" s="64"/>
      <c r="AO23" s="64"/>
      <c r="AP23" s="64"/>
      <c r="AQ23" s="64"/>
      <c r="AR23" s="64"/>
    </row>
    <row r="24" spans="1:44" x14ac:dyDescent="0.45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>
        <f t="shared" si="12"/>
        <v>0</v>
      </c>
      <c r="R24" s="41">
        <f t="shared" si="13"/>
        <v>1</v>
      </c>
      <c r="S24" s="41">
        <f t="shared" si="14"/>
        <v>0</v>
      </c>
      <c r="T24" s="41">
        <f t="shared" si="15"/>
        <v>1</v>
      </c>
      <c r="U24" s="59">
        <v>5</v>
      </c>
      <c r="V24" s="60">
        <v>1</v>
      </c>
      <c r="W24" s="60"/>
      <c r="X24" s="60">
        <v>1</v>
      </c>
      <c r="Y24" s="60">
        <v>1</v>
      </c>
      <c r="Z24" s="60"/>
      <c r="AA24" s="60">
        <v>1</v>
      </c>
      <c r="AB24" s="60"/>
      <c r="AC24" s="60"/>
      <c r="AD24" s="60"/>
      <c r="AE24" s="60"/>
      <c r="AF24" s="60"/>
      <c r="AG24" s="60"/>
      <c r="AH24" s="61"/>
      <c r="AI24" s="61"/>
      <c r="AJ24" s="61"/>
      <c r="AK24" s="61">
        <v>1</v>
      </c>
      <c r="AL24" s="61"/>
      <c r="AM24" s="61"/>
      <c r="AN24" s="61"/>
      <c r="AO24" s="61"/>
      <c r="AP24" s="61"/>
      <c r="AQ24" s="61"/>
      <c r="AR24" s="61"/>
    </row>
    <row r="25" spans="1:44" x14ac:dyDescent="0.45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>
        <f t="shared" si="12"/>
        <v>0</v>
      </c>
      <c r="R25" s="33">
        <f t="shared" si="13"/>
        <v>1</v>
      </c>
      <c r="S25" s="33">
        <f t="shared" si="14"/>
        <v>0</v>
      </c>
      <c r="T25" s="33">
        <f t="shared" si="15"/>
        <v>1</v>
      </c>
      <c r="U25" s="62">
        <v>5</v>
      </c>
      <c r="V25" s="63"/>
      <c r="W25" s="63">
        <v>1</v>
      </c>
      <c r="X25" s="63">
        <v>1</v>
      </c>
      <c r="Y25" s="63"/>
      <c r="Z25" s="63"/>
      <c r="AA25" s="63">
        <v>1</v>
      </c>
      <c r="AB25" s="63"/>
      <c r="AC25" s="63"/>
      <c r="AD25" s="63"/>
      <c r="AE25" s="63"/>
      <c r="AF25" s="63"/>
      <c r="AG25" s="63"/>
      <c r="AH25" s="64" t="s">
        <v>122</v>
      </c>
      <c r="AI25" s="64"/>
      <c r="AJ25" s="64"/>
      <c r="AK25" s="64">
        <v>1</v>
      </c>
      <c r="AL25" s="64">
        <v>1</v>
      </c>
      <c r="AM25" s="64"/>
      <c r="AN25" s="64"/>
      <c r="AO25" s="64"/>
      <c r="AP25" s="64"/>
      <c r="AQ25" s="64"/>
      <c r="AR25" s="64"/>
    </row>
    <row r="26" spans="1:44" x14ac:dyDescent="0.45">
      <c r="A26" s="38">
        <v>25</v>
      </c>
      <c r="B26" s="35" t="s">
        <v>117</v>
      </c>
      <c r="C26" s="39">
        <v>0</v>
      </c>
      <c r="D26" s="40">
        <v>7</v>
      </c>
      <c r="E26" s="39">
        <f t="shared" si="0"/>
        <v>0</v>
      </c>
      <c r="F26" s="39">
        <f t="shared" si="1"/>
        <v>0</v>
      </c>
      <c r="G26" s="39">
        <f t="shared" si="2"/>
        <v>0</v>
      </c>
      <c r="H26" s="39">
        <f t="shared" si="3"/>
        <v>0</v>
      </c>
      <c r="I26" s="39">
        <f t="shared" si="4"/>
        <v>0</v>
      </c>
      <c r="J26" s="39">
        <f t="shared" si="5"/>
        <v>0</v>
      </c>
      <c r="K26" s="40">
        <f t="shared" si="6"/>
        <v>0</v>
      </c>
      <c r="L26" s="40">
        <f t="shared" si="7"/>
        <v>0</v>
      </c>
      <c r="M26" s="40">
        <f t="shared" si="8"/>
        <v>0</v>
      </c>
      <c r="N26" s="40">
        <f t="shared" si="9"/>
        <v>1</v>
      </c>
      <c r="O26" s="40">
        <f t="shared" si="10"/>
        <v>1</v>
      </c>
      <c r="P26" s="25">
        <f t="shared" si="11"/>
        <v>1</v>
      </c>
      <c r="Q26" s="33">
        <f t="shared" si="12"/>
        <v>0</v>
      </c>
      <c r="R26" s="33">
        <f t="shared" si="13"/>
        <v>0</v>
      </c>
      <c r="S26" s="33">
        <f t="shared" si="14"/>
        <v>0</v>
      </c>
      <c r="T26" s="33">
        <f t="shared" si="15"/>
        <v>1</v>
      </c>
      <c r="U26" s="59">
        <v>1</v>
      </c>
      <c r="V26" s="60" t="s">
        <v>121</v>
      </c>
      <c r="W26" s="60"/>
      <c r="X26" s="60"/>
      <c r="Y26" s="60">
        <v>1</v>
      </c>
      <c r="Z26" s="60"/>
      <c r="AA26" s="60"/>
      <c r="AB26" s="60">
        <v>1</v>
      </c>
      <c r="AC26" s="60"/>
      <c r="AD26" s="60"/>
      <c r="AE26" s="60"/>
      <c r="AF26" s="60"/>
      <c r="AG26" s="60"/>
      <c r="AH26" s="61">
        <v>1</v>
      </c>
      <c r="AI26" s="61" t="s">
        <v>122</v>
      </c>
      <c r="AJ26" s="61"/>
      <c r="AK26" s="61">
        <v>1</v>
      </c>
      <c r="AL26" s="61">
        <v>1</v>
      </c>
      <c r="AM26" s="61"/>
      <c r="AN26" s="61"/>
      <c r="AO26" s="61"/>
      <c r="AP26" s="61"/>
      <c r="AQ26" s="61"/>
      <c r="AR26" s="61"/>
    </row>
    <row r="27" spans="1:44" x14ac:dyDescent="0.45">
      <c r="A27" s="27">
        <v>26</v>
      </c>
      <c r="B27" s="52" t="s">
        <v>118</v>
      </c>
      <c r="C27" s="46">
        <v>11</v>
      </c>
      <c r="D27" s="47" t="s">
        <v>123</v>
      </c>
      <c r="E27" s="53">
        <f t="shared" si="0"/>
        <v>0</v>
      </c>
      <c r="F27" s="53">
        <f t="shared" si="1"/>
        <v>0</v>
      </c>
      <c r="G27" s="53">
        <f t="shared" si="2"/>
        <v>1</v>
      </c>
      <c r="H27" s="53">
        <f t="shared" si="3"/>
        <v>0</v>
      </c>
      <c r="I27" s="53">
        <f t="shared" si="4"/>
        <v>1</v>
      </c>
      <c r="J27" s="53">
        <f t="shared" si="5"/>
        <v>1</v>
      </c>
      <c r="K27" s="54" t="str">
        <f t="shared" si="6"/>
        <v/>
      </c>
      <c r="L27" s="54" t="str">
        <f t="shared" si="7"/>
        <v/>
      </c>
      <c r="M27" s="54" t="str">
        <f t="shared" si="8"/>
        <v/>
      </c>
      <c r="N27" s="54" t="str">
        <f t="shared" si="9"/>
        <v/>
      </c>
      <c r="O27" s="54" t="str">
        <f t="shared" si="10"/>
        <v/>
      </c>
      <c r="P27" s="47" t="str">
        <f t="shared" si="11"/>
        <v/>
      </c>
      <c r="Q27" s="33">
        <f t="shared" si="12"/>
        <v>1</v>
      </c>
      <c r="R27" s="33">
        <f t="shared" si="13"/>
        <v>1</v>
      </c>
      <c r="S27" s="33">
        <f t="shared" si="14"/>
        <v>0</v>
      </c>
      <c r="T27" s="33">
        <f t="shared" si="15"/>
        <v>0</v>
      </c>
      <c r="U27" s="62">
        <v>12</v>
      </c>
      <c r="V27" s="63"/>
      <c r="W27" s="63"/>
      <c r="X27" s="63">
        <v>1</v>
      </c>
      <c r="Y27" s="63">
        <v>1</v>
      </c>
      <c r="Z27" s="63"/>
      <c r="AA27" s="63">
        <v>1</v>
      </c>
      <c r="AB27" s="63"/>
      <c r="AC27" s="63"/>
      <c r="AD27" s="63"/>
      <c r="AE27" s="63"/>
      <c r="AF27" s="63"/>
      <c r="AG27" s="63"/>
      <c r="AH27" s="64"/>
      <c r="AI27" s="64"/>
      <c r="AJ27" s="64" t="s">
        <v>122</v>
      </c>
      <c r="AK27" s="64">
        <v>1</v>
      </c>
      <c r="AL27" s="64"/>
      <c r="AM27" s="64"/>
      <c r="AN27" s="64"/>
      <c r="AO27" s="64"/>
      <c r="AP27" s="64"/>
      <c r="AQ27" s="64"/>
      <c r="AR27" s="64"/>
    </row>
    <row r="28" spans="1:44" x14ac:dyDescent="0.45">
      <c r="A28" s="38">
        <v>27</v>
      </c>
      <c r="B28" s="35" t="s">
        <v>119</v>
      </c>
      <c r="C28" s="39">
        <v>40</v>
      </c>
      <c r="D28" s="40" t="s">
        <v>116</v>
      </c>
      <c r="E28" s="39">
        <f t="shared" si="0"/>
        <v>1</v>
      </c>
      <c r="F28" s="39">
        <f t="shared" si="1"/>
        <v>0</v>
      </c>
      <c r="G28" s="39">
        <f t="shared" si="2"/>
        <v>1</v>
      </c>
      <c r="H28" s="39">
        <f t="shared" si="3"/>
        <v>0</v>
      </c>
      <c r="I28" s="39">
        <f t="shared" si="4"/>
        <v>0</v>
      </c>
      <c r="J28" s="39">
        <f t="shared" si="5"/>
        <v>0</v>
      </c>
      <c r="K28" s="40" t="str">
        <f t="shared" si="6"/>
        <v/>
      </c>
      <c r="L28" s="40" t="str">
        <f t="shared" si="7"/>
        <v/>
      </c>
      <c r="M28" s="40" t="str">
        <f t="shared" si="8"/>
        <v/>
      </c>
      <c r="N28" s="40" t="str">
        <f t="shared" si="9"/>
        <v/>
      </c>
      <c r="O28" s="40" t="str">
        <f t="shared" si="10"/>
        <v/>
      </c>
      <c r="P28" s="25" t="str">
        <f t="shared" si="11"/>
        <v/>
      </c>
      <c r="Q28" s="33">
        <f t="shared" si="12"/>
        <v>0</v>
      </c>
      <c r="R28" s="33">
        <f t="shared" si="13"/>
        <v>1</v>
      </c>
      <c r="S28" s="33">
        <f t="shared" si="14"/>
        <v>0</v>
      </c>
      <c r="T28" s="33">
        <f t="shared" si="15"/>
        <v>1</v>
      </c>
      <c r="U28" s="59">
        <v>5</v>
      </c>
      <c r="V28" s="60"/>
      <c r="W28" s="60">
        <v>1</v>
      </c>
      <c r="X28" s="60">
        <v>1</v>
      </c>
      <c r="Y28" s="60"/>
      <c r="Z28" s="60"/>
      <c r="AA28" s="60">
        <v>1</v>
      </c>
      <c r="AB28" s="60"/>
      <c r="AC28" s="60"/>
      <c r="AD28" s="60"/>
      <c r="AE28" s="60"/>
      <c r="AF28" s="60"/>
      <c r="AG28" s="60"/>
      <c r="AH28" s="61"/>
      <c r="AI28" s="61">
        <v>1</v>
      </c>
      <c r="AJ28" s="61"/>
      <c r="AK28" s="61">
        <v>1</v>
      </c>
      <c r="AL28" s="61"/>
      <c r="AM28" s="61"/>
      <c r="AN28" s="61"/>
      <c r="AO28" s="61"/>
      <c r="AP28" s="61"/>
      <c r="AQ28" s="61"/>
      <c r="AR28" s="61"/>
    </row>
    <row r="29" spans="1:44" x14ac:dyDescent="0.45">
      <c r="A29" s="27">
        <v>28</v>
      </c>
      <c r="B29" s="52" t="s">
        <v>120</v>
      </c>
      <c r="C29" s="46">
        <v>6</v>
      </c>
      <c r="D29" s="47" t="s">
        <v>123</v>
      </c>
      <c r="E29" s="53">
        <f t="shared" si="0"/>
        <v>0</v>
      </c>
      <c r="F29" s="53">
        <f t="shared" si="1"/>
        <v>0</v>
      </c>
      <c r="G29" s="53">
        <f t="shared" si="2"/>
        <v>0</v>
      </c>
      <c r="H29" s="53">
        <f t="shared" si="3"/>
        <v>1</v>
      </c>
      <c r="I29" s="53">
        <f t="shared" si="4"/>
        <v>1</v>
      </c>
      <c r="J29" s="53">
        <f t="shared" si="5"/>
        <v>0</v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>
        <f t="shared" si="12"/>
        <v>1</v>
      </c>
      <c r="R29" s="33">
        <f t="shared" si="13"/>
        <v>0</v>
      </c>
      <c r="S29" s="33">
        <f t="shared" si="14"/>
        <v>1</v>
      </c>
      <c r="T29" s="33">
        <f t="shared" si="15"/>
        <v>1</v>
      </c>
      <c r="U29" s="62">
        <v>11</v>
      </c>
      <c r="V29" s="63"/>
      <c r="W29" s="63"/>
      <c r="X29" s="63"/>
      <c r="Y29" s="63"/>
      <c r="Z29" s="63"/>
      <c r="AA29" s="63" t="s">
        <v>122</v>
      </c>
      <c r="AB29" s="63"/>
      <c r="AC29" s="63"/>
      <c r="AD29" s="63"/>
      <c r="AE29" s="63"/>
      <c r="AF29" s="63"/>
      <c r="AG29" s="63"/>
      <c r="AH29" s="64"/>
      <c r="AI29" s="64"/>
      <c r="AJ29" s="64">
        <v>1</v>
      </c>
      <c r="AK29" s="64">
        <v>1</v>
      </c>
      <c r="AL29" s="64"/>
      <c r="AM29" s="64"/>
      <c r="AN29" s="64"/>
      <c r="AO29" s="64"/>
      <c r="AP29" s="64"/>
      <c r="AQ29" s="64"/>
      <c r="AR29" s="64"/>
    </row>
    <row r="30" spans="1:44" x14ac:dyDescent="0.45">
      <c r="A30" s="38">
        <v>29</v>
      </c>
      <c r="B30" s="35"/>
      <c r="C30" s="39"/>
      <c r="D30" s="40"/>
      <c r="E30" s="39" t="str">
        <f t="shared" si="0"/>
        <v/>
      </c>
      <c r="F30" s="39" t="str">
        <f t="shared" si="1"/>
        <v/>
      </c>
      <c r="G30" s="39" t="str">
        <f t="shared" si="2"/>
        <v/>
      </c>
      <c r="H30" s="39" t="str">
        <f t="shared" si="3"/>
        <v/>
      </c>
      <c r="I30" s="39" t="str">
        <f t="shared" si="4"/>
        <v/>
      </c>
      <c r="J30" s="39" t="str">
        <f t="shared" si="5"/>
        <v/>
      </c>
      <c r="K30" s="40" t="str">
        <f t="shared" si="6"/>
        <v/>
      </c>
      <c r="L30" s="40" t="str">
        <f t="shared" si="7"/>
        <v/>
      </c>
      <c r="M30" s="40" t="str">
        <f t="shared" si="8"/>
        <v/>
      </c>
      <c r="N30" s="40" t="str">
        <f t="shared" si="9"/>
        <v/>
      </c>
      <c r="O30" s="40" t="str">
        <f t="shared" si="10"/>
        <v/>
      </c>
      <c r="P30" s="25" t="str">
        <f t="shared" si="11"/>
        <v/>
      </c>
      <c r="Q30" s="33" t="str">
        <f t="shared" si="12"/>
        <v>X</v>
      </c>
      <c r="R30" s="33" t="str">
        <f t="shared" si="13"/>
        <v>X</v>
      </c>
      <c r="S30" s="33" t="str">
        <f t="shared" si="14"/>
        <v>X</v>
      </c>
      <c r="T30" s="33" t="str">
        <f t="shared" si="15"/>
        <v>X</v>
      </c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</row>
    <row r="31" spans="1:44" x14ac:dyDescent="0.45">
      <c r="A31" s="27">
        <v>30</v>
      </c>
      <c r="B31" s="52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2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spans="1:44" x14ac:dyDescent="0.45">
      <c r="A32" s="38">
        <v>31</v>
      </c>
      <c r="B32" s="35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 x14ac:dyDescent="0.45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 x14ac:dyDescent="0.45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 x14ac:dyDescent="0.45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x14ac:dyDescent="0.45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 x14ac:dyDescent="0.45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 x14ac:dyDescent="0.45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 x14ac:dyDescent="0.45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 x14ac:dyDescent="0.45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 x14ac:dyDescent="0.45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 x14ac:dyDescent="0.45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 x14ac:dyDescent="0.45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 x14ac:dyDescent="0.45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 x14ac:dyDescent="0.45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 x14ac:dyDescent="0.45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 x14ac:dyDescent="0.45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 x14ac:dyDescent="0.45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 x14ac:dyDescent="0.45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 x14ac:dyDescent="0.45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 x14ac:dyDescent="0.45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 x14ac:dyDescent="0.45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 x14ac:dyDescent="0.45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 x14ac:dyDescent="0.45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 x14ac:dyDescent="0.45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 x14ac:dyDescent="0.45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 x14ac:dyDescent="0.45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 x14ac:dyDescent="0.45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x14ac:dyDescent="0.45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 x14ac:dyDescent="0.45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 x14ac:dyDescent="0.45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protectedRanges>
    <protectedRange sqref="U1:AR1048576" name="区域2"/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xWindow="1703" yWindow="869"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Q2:T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P1" zoomScale="70" zoomScaleNormal="70" workbookViewId="0">
      <pane ySplit="1" topLeftCell="A17" activePane="bottomLeft" state="frozen"/>
      <selection pane="bottomLeft" activeCell="AK62" sqref="AK62"/>
    </sheetView>
  </sheetViews>
  <sheetFormatPr defaultColWidth="9" defaultRowHeight="14" x14ac:dyDescent="0.3"/>
  <cols>
    <col min="1" max="1" width="8.33203125" style="18" customWidth="1"/>
    <col min="2" max="2" width="8.58203125" style="18" customWidth="1"/>
    <col min="3" max="3" width="9.5" style="18" customWidth="1"/>
    <col min="4" max="4" width="4.83203125" style="18" hidden="1" customWidth="1"/>
    <col min="5" max="13" width="4.58203125" style="18" hidden="1" customWidth="1"/>
    <col min="14" max="14" width="4.25" style="18" hidden="1" customWidth="1"/>
    <col min="15" max="15" width="4.58203125" style="18" hidden="1" customWidth="1"/>
    <col min="16" max="16" width="22.83203125" style="18" customWidth="1"/>
    <col min="17" max="20" width="4.58203125" style="18" customWidth="1"/>
    <col min="21" max="23" width="6.58203125" customWidth="1"/>
    <col min="24" max="24" width="6.5" customWidth="1"/>
    <col min="25" max="32" width="6.58203125" customWidth="1"/>
    <col min="33" max="36" width="6.58203125" style="19" customWidth="1"/>
    <col min="37" max="43" width="6.58203125" customWidth="1"/>
  </cols>
  <sheetData>
    <row r="1" spans="1:43" s="17" customFormat="1" ht="27.5" x14ac:dyDescent="0.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8" t="str">
        <f>真值表!AH1</f>
        <v>SRAV</v>
      </c>
      <c r="AH1" s="58" t="str">
        <f>真值表!AI1</f>
        <v>SB</v>
      </c>
      <c r="AI1" s="58" t="str">
        <f>真值表!AJ1</f>
        <v>BLEZ</v>
      </c>
      <c r="AJ1" s="58" t="str">
        <f>真值表!AK1</f>
        <v>R1_used</v>
      </c>
      <c r="AK1" s="58" t="str">
        <f>真值表!AL1</f>
        <v xml:space="preserve"> R2_used</v>
      </c>
      <c r="AL1" s="58" t="str">
        <f>真值表!AM1</f>
        <v>XXX</v>
      </c>
      <c r="AM1" s="58" t="str">
        <f>真值表!AN1</f>
        <v>XXX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6.5" x14ac:dyDescent="0.45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>~OP5&amp;~OP4&amp;~OP3&amp;~OP2&amp;~OP1&amp;~OP0&amp;~F5&amp;~F4&amp;~F3&amp;~F2&amp;~F1&amp;~F0+</v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>~OP5&amp;~OP4&amp;~OP3&amp;~OP2&amp;~OP1&amp;~OP0&amp;~F5&amp;~F4&amp;~F3&amp;~F2&amp;~F1&amp;~F0+</v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/>
      </c>
      <c r="AJ2" s="31" t="str">
        <f>IF(真值表!AK2=1,$P2&amp;"+","")</f>
        <v>~OP5&amp;~OP4&amp;~OP3&amp;~OP2&amp;~OP1&amp;~OP0&amp;~F5&amp;~F4&amp;~F3&amp;~F2&amp;~F1&amp;~F0+</v>
      </c>
      <c r="AK2" s="31" t="str">
        <f>IF(真值表!AL2=1,$P2&amp;"+","")</f>
        <v>~OP5&amp;~OP4&amp;~OP3&amp;~OP2&amp;~OP1&amp;~OP0&amp;~F5&amp;~F4&amp;~F3&amp;~F2&amp;~F1&amp;~F0+</v>
      </c>
      <c r="AL2" s="31" t="str">
        <f>IF(真值表!AM2=1,$P2&amp;"+","")</f>
        <v/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6.5" x14ac:dyDescent="0.45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>~OP5&amp;~OP4&amp;~OP3&amp;~OP2&amp;~OP1&amp;~OP0&amp;~F5&amp;~F4&amp;~F3&amp;~F2&amp; F1&amp; F0+</v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>~OP5&amp;~OP4&amp;~OP3&amp;~OP2&amp;~OP1&amp;~OP0&amp;~F5&amp;~F4&amp;~F3&amp;~F2&amp; F1&amp; F0+</v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/>
      </c>
      <c r="AJ3" s="51" t="str">
        <f>IF(真值表!AK3=1,$P3&amp;"+","")</f>
        <v>~OP5&amp;~OP4&amp;~OP3&amp;~OP2&amp;~OP1&amp;~OP0&amp;~F5&amp;~F4&amp;~F3&amp;~F2&amp; F1&amp; F0+</v>
      </c>
      <c r="AK3" s="51" t="str">
        <f>IF(真值表!AL3=1,$P3&amp;"+","")</f>
        <v>~OP5&amp;~OP4&amp;~OP3&amp;~OP2&amp;~OP1&amp;~OP0&amp;~F5&amp;~F4&amp;~F3&amp;~F2&amp; F1&amp; F0+</v>
      </c>
      <c r="AL3" s="51" t="str">
        <f>IF(真值表!AM3=1,$P3&amp;"+","")</f>
        <v/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6.5" x14ac:dyDescent="0.45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>~OP5&amp;~OP4&amp;~OP3&amp;~OP2&amp;~OP1&amp;~OP0&amp;~F5&amp;~F4&amp;~F3&amp;~F2&amp; F1&amp;~F0+</v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>~OP5&amp;~OP4&amp;~OP3&amp;~OP2&amp;~OP1&amp;~OP0&amp;~F5&amp;~F4&amp;~F3&amp;~F2&amp; F1&amp;~F0+</v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>~OP5&amp;~OP4&amp;~OP3&amp;~OP2&amp;~OP1&amp;~OP0&amp;~F5&amp;~F4&amp;~F3&amp;~F2&amp; F1&amp;~F0+</v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/>
      </c>
      <c r="AJ4" s="31" t="str">
        <f>IF(真值表!AK4=1,$P4&amp;"+","")</f>
        <v>~OP5&amp;~OP4&amp;~OP3&amp;~OP2&amp;~OP1&amp;~OP0&amp;~F5&amp;~F4&amp;~F3&amp;~F2&amp; F1&amp;~F0+</v>
      </c>
      <c r="AK4" s="31" t="str">
        <f>IF(真值表!AL4=1,$P4&amp;"+","")</f>
        <v>~OP5&amp;~OP4&amp;~OP3&amp;~OP2&amp;~OP1&amp;~OP0&amp;~F5&amp;~F4&amp;~F3&amp;~F2&amp; F1&amp;~F0+</v>
      </c>
      <c r="AL4" s="31" t="str">
        <f>IF(真值表!AM4=1,$P4&amp;"+","")</f>
        <v/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6.5" x14ac:dyDescent="0.45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>~OP5&amp;~OP4&amp;~OP3&amp;~OP2&amp;~OP1&amp;~OP0&amp; F5&amp;~F4&amp;~F3&amp;~F2&amp;~F1&amp;~F0+</v>
      </c>
      <c r="S5" s="51" t="str">
        <f>IF(真值表!S5=1,$P5&amp;"+","")</f>
        <v/>
      </c>
      <c r="T5" s="51" t="str">
        <f>IF(真值表!T5=1,$P5&amp;"+","")</f>
        <v>~OP5&amp;~OP4&amp;~OP3&amp;~OP2&amp;~OP1&amp;~OP0&amp; F5&amp;~F4&amp;~F3&amp;~F2&amp;~F1&amp;~F0+</v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>~OP5&amp;~OP4&amp;~OP3&amp;~OP2&amp;~OP1&amp;~OP0&amp; F5&amp;~F4&amp;~F3&amp;~F2&amp;~F1&amp;~F0+</v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>~OP5&amp;~OP4&amp;~OP3&amp;~OP2&amp;~OP1&amp;~OP0&amp; F5&amp;~F4&amp;~F3&amp;~F2&amp;~F1&amp;~F0+</v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/>
      </c>
      <c r="AJ5" s="51" t="str">
        <f>IF(真值表!AK5=1,$P5&amp;"+","")</f>
        <v>~OP5&amp;~OP4&amp;~OP3&amp;~OP2&amp;~OP1&amp;~OP0&amp; F5&amp;~F4&amp;~F3&amp;~F2&amp;~F1&amp;~F0+</v>
      </c>
      <c r="AK5" s="51" t="str">
        <f>IF(真值表!AL5=1,$P5&amp;"+","")</f>
        <v>~OP5&amp;~OP4&amp;~OP3&amp;~OP2&amp;~OP1&amp;~OP0&amp; F5&amp;~F4&amp;~F3&amp;~F2&amp;~F1&amp;~F0+</v>
      </c>
      <c r="AL5" s="51" t="str">
        <f>IF(真值表!AM5=1,$P5&amp;"+","")</f>
        <v/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6.5" x14ac:dyDescent="0.45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>~OP5&amp;~OP4&amp;~OP3&amp;~OP2&amp;~OP1&amp;~OP0&amp; F5&amp;~F4&amp;~F3&amp;~F2&amp;~F1&amp; F0+</v>
      </c>
      <c r="S6" s="31" t="str">
        <f>IF(真值表!S6=1,$P6&amp;"+","")</f>
        <v/>
      </c>
      <c r="T6" s="31" t="str">
        <f>IF(真值表!T6=1,$P6&amp;"+","")</f>
        <v>~OP5&amp;~OP4&amp;~OP3&amp;~OP2&amp;~OP1&amp;~OP0&amp; F5&amp;~F4&amp;~F3&amp;~F2&amp;~F1&amp; F0+</v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>~OP5&amp;~OP4&amp;~OP3&amp;~OP2&amp;~OP1&amp;~OP0&amp; F5&amp;~F4&amp;~F3&amp;~F2&amp;~F1&amp; F0+</v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>~OP5&amp;~OP4&amp;~OP3&amp;~OP2&amp;~OP1&amp;~OP0&amp; F5&amp;~F4&amp;~F3&amp;~F2&amp;~F1&amp; F0+</v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/>
      </c>
      <c r="AJ6" s="31" t="str">
        <f>IF(真值表!AK6=1,$P6&amp;"+","")</f>
        <v>~OP5&amp;~OP4&amp;~OP3&amp;~OP2&amp;~OP1&amp;~OP0&amp; F5&amp;~F4&amp;~F3&amp;~F2&amp;~F1&amp; F0+</v>
      </c>
      <c r="AK6" s="31" t="str">
        <f>IF(真值表!AL6=1,$P6&amp;"+","")</f>
        <v>~OP5&amp;~OP4&amp;~OP3&amp;~OP2&amp;~OP1&amp;~OP0&amp; F5&amp;~F4&amp;~F3&amp;~F2&amp;~F1&amp; F0+</v>
      </c>
      <c r="AL6" s="31" t="str">
        <f>IF(真值表!AM6=1,$P6&amp;"+","")</f>
        <v/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6.5" x14ac:dyDescent="0.45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>~OP5&amp;~OP4&amp;~OP3&amp;~OP2&amp;~OP1&amp;~OP0&amp; F5&amp;~F4&amp;~F3&amp;~F2&amp; F1&amp;~F0+</v>
      </c>
      <c r="S7" s="51" t="str">
        <f>IF(真值表!S7=1,$P7&amp;"+","")</f>
        <v>~OP5&amp;~OP4&amp;~OP3&amp;~OP2&amp;~OP1&amp;~OP0&amp; F5&amp;~F4&amp;~F3&amp;~F2&amp; F1&amp;~F0+</v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>~OP5&amp;~OP4&amp;~OP3&amp;~OP2&amp;~OP1&amp;~OP0&amp; F5&amp;~F4&amp;~F3&amp;~F2&amp; F1&amp;~F0+</v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>~OP5&amp;~OP4&amp;~OP3&amp;~OP2&amp;~OP1&amp;~OP0&amp; F5&amp;~F4&amp;~F3&amp;~F2&amp; F1&amp;~F0+</v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/>
      </c>
      <c r="AJ7" s="51" t="str">
        <f>IF(真值表!AK7=1,$P7&amp;"+","")</f>
        <v>~OP5&amp;~OP4&amp;~OP3&amp;~OP2&amp;~OP1&amp;~OP0&amp; F5&amp;~F4&amp;~F3&amp;~F2&amp; F1&amp;~F0+</v>
      </c>
      <c r="AK7" s="51" t="str">
        <f>IF(真值表!AL7=1,$P7&amp;"+","")</f>
        <v>~OP5&amp;~OP4&amp;~OP3&amp;~OP2&amp;~OP1&amp;~OP0&amp; F5&amp;~F4&amp;~F3&amp;~F2&amp; F1&amp;~F0+</v>
      </c>
      <c r="AL7" s="51" t="str">
        <f>IF(真值表!AM7=1,$P7&amp;"+","")</f>
        <v/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6.5" x14ac:dyDescent="0.45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>~OP5&amp;~OP4&amp;~OP3&amp;~OP2&amp;~OP1&amp;~OP0&amp; F5&amp;~F4&amp;~F3&amp; F2&amp;~F1&amp;~F0+</v>
      </c>
      <c r="S8" s="31" t="str">
        <f>IF(真值表!S8=1,$P8&amp;"+","")</f>
        <v>~OP5&amp;~OP4&amp;~OP3&amp;~OP2&amp;~OP1&amp;~OP0&amp; F5&amp;~F4&amp;~F3&amp; F2&amp;~F1&amp;~F0+</v>
      </c>
      <c r="T8" s="31" t="str">
        <f>IF(真值表!T8=1,$P8&amp;"+","")</f>
        <v>~OP5&amp;~OP4&amp;~OP3&amp;~OP2&amp;~OP1&amp;~OP0&amp; F5&amp;~F4&amp;~F3&amp; F2&amp;~F1&amp;~F0+</v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>~OP5&amp;~OP4&amp;~OP3&amp;~OP2&amp;~OP1&amp;~OP0&amp; F5&amp;~F4&amp;~F3&amp; F2&amp;~F1&amp;~F0+</v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>~OP5&amp;~OP4&amp;~OP3&amp;~OP2&amp;~OP1&amp;~OP0&amp; F5&amp;~F4&amp;~F3&amp; F2&amp;~F1&amp;~F0+</v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/>
      </c>
      <c r="AJ8" s="31" t="str">
        <f>IF(真值表!AK8=1,$P8&amp;"+","")</f>
        <v>~OP5&amp;~OP4&amp;~OP3&amp;~OP2&amp;~OP1&amp;~OP0&amp; F5&amp;~F4&amp;~F3&amp; F2&amp;~F1&amp;~F0+</v>
      </c>
      <c r="AK8" s="31" t="str">
        <f>IF(真值表!AL8=1,$P8&amp;"+","")</f>
        <v>~OP5&amp;~OP4&amp;~OP3&amp;~OP2&amp;~OP1&amp;~OP0&amp; F5&amp;~F4&amp;~F3&amp; F2&amp;~F1&amp;~F0+</v>
      </c>
      <c r="AL8" s="31" t="str">
        <f>IF(真值表!AM8=1,$P8&amp;"+","")</f>
        <v/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6.5" x14ac:dyDescent="0.45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>~OP5&amp;~OP4&amp;~OP3&amp;~OP2&amp;~OP1&amp;~OP0&amp; F5&amp;~F4&amp;~F3&amp; F2&amp;~F1&amp; F0+</v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>~OP5&amp;~OP4&amp;~OP3&amp;~OP2&amp;~OP1&amp;~OP0&amp; F5&amp;~F4&amp;~F3&amp; F2&amp;~F1&amp; F0+</v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>~OP5&amp;~OP4&amp;~OP3&amp;~OP2&amp;~OP1&amp;~OP0&amp; F5&amp;~F4&amp;~F3&amp; F2&amp;~F1&amp; F0+</v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/>
      </c>
      <c r="AJ9" s="51" t="str">
        <f>IF(真值表!AK9=1,$P9&amp;"+","")</f>
        <v>~OP5&amp;~OP4&amp;~OP3&amp;~OP2&amp;~OP1&amp;~OP0&amp; F5&amp;~F4&amp;~F3&amp; F2&amp;~F1&amp; F0+</v>
      </c>
      <c r="AK9" s="51" t="str">
        <f>IF(真值表!AL9=1,$P9&amp;"+","")</f>
        <v>~OP5&amp;~OP4&amp;~OP3&amp;~OP2&amp;~OP1&amp;~OP0&amp; F5&amp;~F4&amp;~F3&amp; F2&amp;~F1&amp; F0+</v>
      </c>
      <c r="AL9" s="51" t="str">
        <f>IF(真值表!AM9=1,$P9&amp;"+","")</f>
        <v/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6.5" x14ac:dyDescent="0.45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>~OP5&amp;~OP4&amp;~OP3&amp;~OP2&amp;~OP1&amp;~OP0&amp; F5&amp;~F4&amp;~F3&amp; F2&amp; F1&amp; F0+</v>
      </c>
      <c r="R10" s="31" t="str">
        <f>IF(真值表!R10=1,$P10&amp;"+","")</f>
        <v/>
      </c>
      <c r="S10" s="31" t="str">
        <f>IF(真值表!S10=1,$P10&amp;"+","")</f>
        <v>~OP5&amp;~OP4&amp;~OP3&amp;~OP2&amp;~OP1&amp;~OP0&amp; F5&amp;~F4&amp;~F3&amp; F2&amp; F1&amp; F0+</v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>~OP5&amp;~OP4&amp;~OP3&amp;~OP2&amp;~OP1&amp;~OP0&amp; F5&amp;~F4&amp;~F3&amp; F2&amp; F1&amp; F0+</v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>~OP5&amp;~OP4&amp;~OP3&amp;~OP2&amp;~OP1&amp;~OP0&amp; F5&amp;~F4&amp;~F3&amp; F2&amp; F1&amp; F0+</v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/>
      </c>
      <c r="AJ10" s="31" t="str">
        <f>IF(真值表!AK10=1,$P10&amp;"+","")</f>
        <v>~OP5&amp;~OP4&amp;~OP3&amp;~OP2&amp;~OP1&amp;~OP0&amp; F5&amp;~F4&amp;~F3&amp; F2&amp; F1&amp; F0+</v>
      </c>
      <c r="AK10" s="31" t="str">
        <f>IF(真值表!AL10=1,$P10&amp;"+","")</f>
        <v>~OP5&amp;~OP4&amp;~OP3&amp;~OP2&amp;~OP1&amp;~OP0&amp; F5&amp;~F4&amp;~F3&amp; F2&amp; F1&amp; F0+</v>
      </c>
      <c r="AL10" s="31" t="str">
        <f>IF(真值表!AM10=1,$P10&amp;"+","")</f>
        <v/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6.5" x14ac:dyDescent="0.45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>~OP5&amp;~OP4&amp;~OP3&amp;~OP2&amp;~OP1&amp;~OP0&amp; F5&amp;~F4&amp; F3&amp;~F2&amp; F1&amp;~F0+</v>
      </c>
      <c r="R11" s="51" t="str">
        <f>IF(真值表!R11=1,$P11&amp;"+","")</f>
        <v/>
      </c>
      <c r="S11" s="51" t="str">
        <f>IF(真值表!S11=1,$P11&amp;"+","")</f>
        <v>~OP5&amp;~OP4&amp;~OP3&amp;~OP2&amp;~OP1&amp;~OP0&amp; F5&amp;~F4&amp; F3&amp;~F2&amp; F1&amp;~F0+</v>
      </c>
      <c r="T11" s="51" t="str">
        <f>IF(真值表!T11=1,$P11&amp;"+","")</f>
        <v>~OP5&amp;~OP4&amp;~OP3&amp;~OP2&amp;~OP1&amp;~OP0&amp; F5&amp;~F4&amp; F3&amp;~F2&amp; F1&amp;~F0+</v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>~OP5&amp;~OP4&amp;~OP3&amp;~OP2&amp;~OP1&amp;~OP0&amp; F5&amp;~F4&amp; F3&amp;~F2&amp; F1&amp;~F0+</v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>~OP5&amp;~OP4&amp;~OP3&amp;~OP2&amp;~OP1&amp;~OP0&amp; F5&amp;~F4&amp; F3&amp;~F2&amp; F1&amp;~F0+</v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/>
      </c>
      <c r="AJ11" s="51" t="str">
        <f>IF(真值表!AK11=1,$P11&amp;"+","")</f>
        <v>~OP5&amp;~OP4&amp;~OP3&amp;~OP2&amp;~OP1&amp;~OP0&amp; F5&amp;~F4&amp; F3&amp;~F2&amp; F1&amp;~F0+</v>
      </c>
      <c r="AK11" s="51" t="str">
        <f>IF(真值表!AL11=1,$P11&amp;"+","")</f>
        <v>~OP5&amp;~OP4&amp;~OP3&amp;~OP2&amp;~OP1&amp;~OP0&amp; F5&amp;~F4&amp; F3&amp;~F2&amp; F1&amp;~F0+</v>
      </c>
      <c r="AL11" s="51" t="str">
        <f>IF(真值表!AM11=1,$P11&amp;"+","")</f>
        <v/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6.5" x14ac:dyDescent="0.45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>~OP5&amp;~OP4&amp;~OP3&amp;~OP2&amp;~OP1&amp;~OP0&amp; F5&amp;~F4&amp; F3&amp;~F2&amp; F1&amp; F0+</v>
      </c>
      <c r="R12" s="31" t="str">
        <f>IF(真值表!R12=1,$P12&amp;"+","")</f>
        <v>~OP5&amp;~OP4&amp;~OP3&amp;~OP2&amp;~OP1&amp;~OP0&amp; F5&amp;~F4&amp; F3&amp;~F2&amp; F1&amp; F0+</v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>~OP5&amp;~OP4&amp;~OP3&amp;~OP2&amp;~OP1&amp;~OP0&amp; F5&amp;~F4&amp; F3&amp;~F2&amp; F1&amp; F0+</v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>~OP5&amp;~OP4&amp;~OP3&amp;~OP2&amp;~OP1&amp;~OP0&amp; F5&amp;~F4&amp; F3&amp;~F2&amp; F1&amp; F0+</v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/>
      </c>
      <c r="AJ12" s="31" t="str">
        <f>IF(真值表!AK12=1,$P12&amp;"+","")</f>
        <v>~OP5&amp;~OP4&amp;~OP3&amp;~OP2&amp;~OP1&amp;~OP0&amp; F5&amp;~F4&amp; F3&amp;~F2&amp; F1&amp; F0+</v>
      </c>
      <c r="AK12" s="31" t="str">
        <f>IF(真值表!AL12=1,$P12&amp;"+","")</f>
        <v>~OP5&amp;~OP4&amp;~OP3&amp;~OP2&amp;~OP1&amp;~OP0&amp; F5&amp;~F4&amp; F3&amp;~F2&amp; F1&amp; F0+</v>
      </c>
      <c r="AL12" s="31" t="str">
        <f>IF(真值表!AM12=1,$P12&amp;"+","")</f>
        <v/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6.5" x14ac:dyDescent="0.45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/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>~OP5&amp;~OP4&amp;~OP3&amp;~OP2&amp;~OP1&amp;~OP0&amp;~F5&amp;~F4&amp; F3&amp;~F2&amp;~F1&amp;~F0+</v>
      </c>
      <c r="AE13" s="51" t="str">
        <f>IF(真值表!AF13=1,$P13&amp;"+","")</f>
        <v>~OP5&amp;~OP4&amp;~OP3&amp;~OP2&amp;~OP1&amp;~OP0&amp;~F5&amp;~F4&amp; F3&amp;~F2&amp;~F1&amp;~F0+</v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>~OP5&amp;~OP4&amp;~OP3&amp;~OP2&amp;~OP1&amp;~OP0&amp;~F5&amp;~F4&amp; F3&amp;~F2&amp;~F1&amp;~F0+</v>
      </c>
      <c r="AK13" s="51" t="str">
        <f>IF(真值表!AL13=1,$P13&amp;"+","")</f>
        <v/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6.5" x14ac:dyDescent="0.45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>~OP5&amp;~OP4&amp;~OP3&amp;~OP2&amp;~OP1&amp;~OP0&amp;~F5&amp;~F4&amp; F3&amp; F2&amp;~F1&amp;~F0+</v>
      </c>
      <c r="Z14" s="31" t="str">
        <f>IF(真值表!AA14=1,$P14&amp;"+","")</f>
        <v/>
      </c>
      <c r="AA14" s="31" t="str">
        <f>IF(真值表!AB14=1,$P14&amp;"+","")</f>
        <v/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/>
      </c>
      <c r="AJ14" s="31" t="str">
        <f>IF(真值表!AK14=1,$P14&amp;"+","")</f>
        <v>~OP5&amp;~OP4&amp;~OP3&amp;~OP2&amp;~OP1&amp;~OP0&amp;~F5&amp;~F4&amp; F3&amp; F2&amp;~F1&amp;~F0+</v>
      </c>
      <c r="AK14" s="31" t="str">
        <f>IF(真值表!AL14=1,$P14&amp;"+","")</f>
        <v>~OP5&amp;~OP4&amp;~OP3&amp;~OP2&amp;~OP1&amp;~OP0&amp;~F5&amp;~F4&amp; F3&amp; F2&amp;~F1&amp;~F0+</v>
      </c>
      <c r="AL14" s="31" t="str">
        <f>IF(真值表!AM14=1,$P14&amp;"+","")</f>
        <v/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6.5" x14ac:dyDescent="0.45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>~OP5&amp;~OP4&amp;~OP3&amp;~OP2&amp; OP1&amp;~OP0+</v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6.5" x14ac:dyDescent="0.45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>~OP5&amp;~OP4&amp;~OP3&amp;~OP2&amp; OP1&amp; OP0+</v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>~OP5&amp;~OP4&amp;~OP3&amp;~OP2&amp; OP1&amp; OP0+</v>
      </c>
      <c r="AF16" s="31" t="str">
        <f>IF(真值表!AG16=1,$P16&amp;"+","")</f>
        <v>~OP5&amp;~OP4&amp;~OP3&amp;~OP2&amp; OP1&amp; OP0+</v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6.5" x14ac:dyDescent="0.45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/>
      </c>
      <c r="AA17" s="51" t="str">
        <f>IF(真值表!AB17=1,$P17&amp;"+","")</f>
        <v/>
      </c>
      <c r="AB17" s="51" t="str">
        <f>IF(真值表!AC17=1,$P17&amp;"+","")</f>
        <v>~OP5&amp;~OP4&amp;~OP3&amp; OP2&amp;~OP1&amp;~OP0+</v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/>
      </c>
      <c r="AJ17" s="51" t="str">
        <f>IF(真值表!AK17=1,$P17&amp;"+","")</f>
        <v>~OP5&amp;~OP4&amp;~OP3&amp; OP2&amp;~OP1&amp;~OP0+</v>
      </c>
      <c r="AK17" s="51" t="str">
        <f>IF(真值表!AL17=1,$P17&amp;"+","")</f>
        <v>~OP5&amp;~OP4&amp;~OP3&amp; OP2&amp;~OP1&amp;~OP0+</v>
      </c>
      <c r="AL17" s="51" t="str">
        <f>IF(真值表!AM17=1,$P17&amp;"+","")</f>
        <v/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6.5" x14ac:dyDescent="0.45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/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>~OP5&amp;~OP4&amp;~OP3&amp; OP2&amp;~OP1&amp; OP0+</v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/>
      </c>
      <c r="AJ18" s="31" t="str">
        <f>IF(真值表!AK18=1,$P18&amp;"+","")</f>
        <v>~OP5&amp;~OP4&amp;~OP3&amp; OP2&amp;~OP1&amp; OP0+</v>
      </c>
      <c r="AK18" s="31" t="str">
        <f>IF(真值表!AL18=1,$P18&amp;"+","")</f>
        <v>~OP5&amp;~OP4&amp;~OP3&amp; OP2&amp;~OP1&amp; OP0+</v>
      </c>
      <c r="AL18" s="31" t="str">
        <f>IF(真值表!AM18=1,$P18&amp;"+","")</f>
        <v/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6.5" x14ac:dyDescent="0.45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>~OP5&amp;~OP4&amp; OP3&amp;~OP2&amp;~OP1&amp;~OP0+</v>
      </c>
      <c r="S19" s="51" t="str">
        <f>IF(真值表!S19=1,$P19&amp;"+","")</f>
        <v/>
      </c>
      <c r="T19" s="51" t="str">
        <f>IF(真值表!T19=1,$P19&amp;"+","")</f>
        <v>~OP5&amp;~OP4&amp; OP3&amp;~OP2&amp;~OP1&amp;~OP0+</v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>~OP5&amp;~OP4&amp; OP3&amp;~OP2&amp;~OP1&amp;~OP0+</v>
      </c>
      <c r="X19" s="51" t="str">
        <f>IF(真值表!Y19=1,$P19&amp;"+","")</f>
        <v>~OP5&amp;~OP4&amp; OP3&amp;~OP2&amp;~OP1&amp;~OP0+</v>
      </c>
      <c r="Y19" s="51" t="str">
        <f>IF(真值表!Z19=1,$P19&amp;"+","")</f>
        <v/>
      </c>
      <c r="Z19" s="51" t="str">
        <f>IF(真值表!AA19=1,$P19&amp;"+","")</f>
        <v>~OP5&amp;~OP4&amp; OP3&amp;~OP2&amp;~OP1&amp;~OP0+</v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>~OP5&amp;~OP4&amp; OP3&amp;~OP2&amp;~OP1&amp;~OP0+</v>
      </c>
      <c r="AK19" s="51" t="str">
        <f>IF(真值表!AL19=1,$P19&amp;"+","")</f>
        <v/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6.5" x14ac:dyDescent="0.45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>IF(LEN(CONCATENATE(D20,E20,F20,G20,H20,I20,J20,K20,L20,M20,N20,O20))=0,"",LEFT(CONCATENATE(D20,E20,F20,G20,H20,I20,J20,K20,L20,M20,N20,O20),LEN(CONCATENATE(D20,E20,F20,G20,H20,I20,J20,K20,L20,M20,N20,O20))-1))</f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>~OP5&amp;~OP4&amp; OP3&amp; OP2&amp;~OP1&amp;~OP0+</v>
      </c>
      <c r="S20" s="31" t="str">
        <f>IF(真值表!S20=1,$P20&amp;"+","")</f>
        <v>~OP5&amp;~OP4&amp; OP3&amp; OP2&amp;~OP1&amp;~OP0+</v>
      </c>
      <c r="T20" s="31" t="str">
        <f>IF(真值表!T20=1,$P20&amp;"+","")</f>
        <v>~OP5&amp;~OP4&amp; OP3&amp; OP2&amp;~OP1&amp;~OP0+</v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>~OP5&amp;~OP4&amp; OP3&amp; OP2&amp;~OP1&amp;~OP0+</v>
      </c>
      <c r="X20" s="31" t="str">
        <f>IF(真值表!Y20=1,$P20&amp;"+","")</f>
        <v>~OP5&amp;~OP4&amp; OP3&amp; OP2&amp;~OP1&amp;~OP0+</v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>~OP5&amp;~OP4&amp; OP3&amp; OP2&amp;~OP1&amp;~OP0+</v>
      </c>
      <c r="AK20" s="31" t="str">
        <f>IF(真值表!AL20=1,$P20&amp;"+","")</f>
        <v/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6.5" x14ac:dyDescent="0.45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>~OP5&amp;~OP4&amp; OP3&amp;~OP2&amp;~OP1&amp; OP0+</v>
      </c>
      <c r="S21" s="51" t="str">
        <f>IF(真值表!S21=1,$P21&amp;"+","")</f>
        <v/>
      </c>
      <c r="T21" s="51" t="str">
        <f>IF(真值表!T21=1,$P21&amp;"+","")</f>
        <v>~OP5&amp;~OP4&amp; OP3&amp;~OP2&amp;~OP1&amp; OP0+</v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>~OP5&amp;~OP4&amp; OP3&amp;~OP2&amp;~OP1&amp; OP0+</v>
      </c>
      <c r="X21" s="51" t="str">
        <f>IF(真值表!Y21=1,$P21&amp;"+","")</f>
        <v>~OP5&amp;~OP4&amp; OP3&amp;~OP2&amp;~OP1&amp; OP0+</v>
      </c>
      <c r="Y21" s="51" t="str">
        <f>IF(真值表!Z21=1,$P21&amp;"+","")</f>
        <v/>
      </c>
      <c r="Z21" s="51" t="str">
        <f>IF(真值表!AA21=1,$P21&amp;"+","")</f>
        <v>~OP5&amp;~OP4&amp; OP3&amp;~OP2&amp;~OP1&amp; OP0+</v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>~OP5&amp;~OP4&amp; OP3&amp;~OP2&amp;~OP1&amp; OP0+</v>
      </c>
      <c r="AK21" s="51" t="str">
        <f>IF(真值表!AL21=1,$P21&amp;"+","")</f>
        <v/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6.5" x14ac:dyDescent="0.45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>~OP5&amp;~OP4&amp; OP3&amp;~OP2&amp; OP1&amp;~OP0+</v>
      </c>
      <c r="R22" s="31" t="str">
        <f>IF(真值表!R22=1,$P22&amp;"+","")</f>
        <v/>
      </c>
      <c r="S22" s="31" t="str">
        <f>IF(真值表!S22=1,$P22&amp;"+","")</f>
        <v>~OP5&amp;~OP4&amp; OP3&amp;~OP2&amp; OP1&amp;~OP0+</v>
      </c>
      <c r="T22" s="31" t="str">
        <f>IF(真值表!T22=1,$P22&amp;"+","")</f>
        <v>~OP5&amp;~OP4&amp; OP3&amp;~OP2&amp; OP1&amp;~OP0+</v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>~OP5&amp;~OP4&amp; OP3&amp;~OP2&amp; OP1&amp;~OP0+</v>
      </c>
      <c r="X22" s="31" t="str">
        <f>IF(真值表!Y22=1,$P22&amp;"+","")</f>
        <v>~OP5&amp;~OP4&amp; OP3&amp;~OP2&amp; OP1&amp;~OP0+</v>
      </c>
      <c r="Y22" s="31" t="str">
        <f>IF(真值表!Z22=1,$P22&amp;"+","")</f>
        <v/>
      </c>
      <c r="Z22" s="31" t="str">
        <f>IF(真值表!AA22=1,$P22&amp;"+","")</f>
        <v>~OP5&amp;~OP4&amp; OP3&amp;~OP2&amp; OP1&amp;~OP0+</v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>~OP5&amp;~OP4&amp; OP3&amp;~OP2&amp; OP1&amp;~OP0+</v>
      </c>
      <c r="AK22" s="31" t="str">
        <f>IF(真值表!AL22=1,$P22&amp;"+","")</f>
        <v/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6.5" x14ac:dyDescent="0.45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>~OP5&amp;~OP4&amp; OP3&amp; OP2&amp;~OP1&amp; OP0+</v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>~OP5&amp;~OP4&amp; OP3&amp; OP2&amp;~OP1&amp; OP0+</v>
      </c>
      <c r="X23" s="51" t="str">
        <f>IF(真值表!Y23=1,$P23&amp;"+","")</f>
        <v>~OP5&amp;~OP4&amp; OP3&amp; OP2&amp;~OP1&amp; OP0+</v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>~OP5&amp;~OP4&amp; OP3&amp; OP2&amp;~OP1&amp; OP0+</v>
      </c>
      <c r="AK23" s="51" t="str">
        <f>IF(真值表!AL23=1,$P23&amp;"+","")</f>
        <v/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6.5" x14ac:dyDescent="0.45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 xml:space="preserve"> OP5&amp;~OP4&amp;~OP3&amp;~OP2&amp; OP1&amp; OP0+</v>
      </c>
      <c r="S24" s="31" t="str">
        <f>IF(真值表!S24=1,$P24&amp;"+","")</f>
        <v/>
      </c>
      <c r="T24" s="31" t="str">
        <f>IF(真值表!T24=1,$P24&amp;"+","")</f>
        <v xml:space="preserve"> OP5&amp;~OP4&amp;~OP3&amp;~OP2&amp; OP1&amp; OP0+</v>
      </c>
      <c r="U24" s="31" t="str">
        <f>IF(真值表!V24=1,$P24&amp;"+","")</f>
        <v xml:space="preserve"> OP5&amp;~OP4&amp;~OP3&amp;~OP2&amp; OP1&amp; OP0+</v>
      </c>
      <c r="V24" s="31" t="str">
        <f>IF(真值表!W24=1,$P24&amp;"+","")</f>
        <v/>
      </c>
      <c r="W24" s="31" t="str">
        <f>IF(真值表!X24=1,$P24&amp;"+","")</f>
        <v xml:space="preserve"> OP5&amp;~OP4&amp;~OP3&amp;~OP2&amp; OP1&amp; OP0+</v>
      </c>
      <c r="X24" s="31" t="str">
        <f>IF(真值表!Y24=1,$P24&amp;"+","")</f>
        <v xml:space="preserve"> OP5&amp;~OP4&amp;~OP3&amp;~OP2&amp; OP1&amp; OP0+</v>
      </c>
      <c r="Y24" s="31" t="str">
        <f>IF(真值表!Z24=1,$P24&amp;"+","")</f>
        <v/>
      </c>
      <c r="Z24" s="31" t="str">
        <f>IF(真值表!AA24=1,$P24&amp;"+","")</f>
        <v xml:space="preserve"> OP5&amp;~OP4&amp;~OP3&amp;~OP2&amp; OP1&amp; OP0+</v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 xml:space="preserve"> OP5&amp;~OP4&amp;~OP3&amp;~OP2&amp; OP1&amp; OP0+</v>
      </c>
      <c r="AK24" s="31" t="str">
        <f>IF(真值表!AL24=1,$P24&amp;"+","")</f>
        <v/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6.5" x14ac:dyDescent="0.45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 xml:space="preserve"> OP5&amp;~OP4&amp; OP3&amp;~OP2&amp; OP1&amp; OP0+</v>
      </c>
      <c r="S25" s="51" t="str">
        <f>IF(真值表!S25=1,$P25&amp;"+","")</f>
        <v/>
      </c>
      <c r="T25" s="51" t="str">
        <f>IF(真值表!T25=1,$P25&amp;"+","")</f>
        <v xml:space="preserve"> OP5&amp;~OP4&amp; OP3&amp;~OP2&amp; OP1&amp; OP0+</v>
      </c>
      <c r="U25" s="51" t="str">
        <f>IF(真值表!V25=1,$P25&amp;"+","")</f>
        <v/>
      </c>
      <c r="V25" s="51" t="str">
        <f>IF(真值表!W25=1,$P25&amp;"+","")</f>
        <v xml:space="preserve"> OP5&amp;~OP4&amp; OP3&amp;~OP2&amp; OP1&amp; OP0+</v>
      </c>
      <c r="W25" s="51" t="str">
        <f>IF(真值表!X25=1,$P25&amp;"+","")</f>
        <v xml:space="preserve"> OP5&amp;~OP4&amp; OP3&amp;~OP2&amp; OP1&amp; OP0+</v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 xml:space="preserve"> OP5&amp;~OP4&amp; OP3&amp;~OP2&amp; OP1&amp; OP0+</v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/>
      </c>
      <c r="AJ25" s="51" t="str">
        <f>IF(真值表!AK25=1,$P25&amp;"+","")</f>
        <v xml:space="preserve"> OP5&amp;~OP4&amp; OP3&amp;~OP2&amp; OP1&amp; OP0+</v>
      </c>
      <c r="AK25" s="51" t="str">
        <f>IF(真值表!AL25=1,$P25&amp;"+","")</f>
        <v xml:space="preserve"> OP5&amp;~OP4&amp; OP3&amp;~OP2&amp; OP1&amp; OP0+</v>
      </c>
      <c r="AL25" s="51" t="str">
        <f>IF(真值表!AM25=1,$P25&amp;"+","")</f>
        <v/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6.5" x14ac:dyDescent="0.45">
      <c r="A26" s="23" t="str">
        <f>真值表!B26</f>
        <v>SRAV</v>
      </c>
      <c r="B26" s="24">
        <f>真值表!C26</f>
        <v>0</v>
      </c>
      <c r="C26" s="25">
        <f>真值表!D26</f>
        <v>7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55" t="str">
        <f>IF(真值表!K26=1," "&amp;真值表!K$1&amp;"&amp;",IF(真值表!K26=0,"~"&amp;真值表!K$1&amp;"&amp;",""))</f>
        <v>~F5&amp;</v>
      </c>
      <c r="K26" s="55" t="str">
        <f>IF(真值表!L26=1," "&amp;真值表!L$1&amp;"&amp;",IF(真值表!L26=0,"~"&amp;真值表!L$1&amp;"&amp;",""))</f>
        <v>~F4&amp;</v>
      </c>
      <c r="L26" s="55" t="str">
        <f>IF(真值表!M26=1," "&amp;真值表!M$1&amp;"&amp;",IF(真值表!M26=0,"~"&amp;真值表!M$1&amp;"&amp;",""))</f>
        <v>~F3&amp;</v>
      </c>
      <c r="M26" s="55" t="str">
        <f>IF(真值表!N26=1," "&amp;真值表!N$1&amp;"&amp;",IF(真值表!N26=0,"~"&amp;真值表!N$1&amp;"&amp;",""))</f>
        <v xml:space="preserve"> F2&amp;</v>
      </c>
      <c r="N26" s="55" t="str">
        <f>IF(真值表!O26=1," "&amp;真值表!O$1&amp;"&amp;",IF(真值表!O26=0,"~"&amp;真值表!O$1&amp;"&amp;",""))</f>
        <v xml:space="preserve"> F1&amp;</v>
      </c>
      <c r="O26" s="55" t="str">
        <f>IF(真值表!P26=1," "&amp;真值表!P$1&amp;"&amp;",IF(真值表!P26=0,"~"&amp;真值表!P$1&amp;"&amp;",""))</f>
        <v xml:space="preserve"> F0&amp;</v>
      </c>
      <c r="P26" s="29" t="str">
        <f t="shared" si="0"/>
        <v>~OP5&amp;~OP4&amp;~OP3&amp;~OP2&amp;~OP1&amp;~OP0&amp;~F5&amp;~F4&amp;~F3&amp; F2&amp; F1&amp; F0</v>
      </c>
      <c r="Q26" s="31" t="str">
        <f>IF(真值表!Q26=1,$P26&amp;"+","")</f>
        <v/>
      </c>
      <c r="R26" s="31" t="str">
        <f>IF(真值表!R26=1,$P26&amp;"+","")</f>
        <v/>
      </c>
      <c r="S26" s="31" t="str">
        <f>IF(真值表!S26=1,$P26&amp;"+","")</f>
        <v/>
      </c>
      <c r="T26" s="31" t="str">
        <f>IF(真值表!T26=1,$P26&amp;"+","")</f>
        <v>~OP5&amp;~OP4&amp;~OP3&amp;~OP2&amp;~OP1&amp;~OP0&amp;~F5&amp;~F4&amp;~F3&amp; F2&amp; F1&amp; F0+</v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>~OP5&amp;~OP4&amp;~OP3&amp;~OP2&amp;~OP1&amp;~OP0&amp;~F5&amp;~F4&amp;~F3&amp; F2&amp; F1&amp; F0+</v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>~OP5&amp;~OP4&amp;~OP3&amp;~OP2&amp;~OP1&amp;~OP0&amp;~F5&amp;~F4&amp;~F3&amp; F2&amp; F1&amp; F0+</v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>~OP5&amp;~OP4&amp;~OP3&amp;~OP2&amp;~OP1&amp;~OP0&amp;~F5&amp;~F4&amp;~F3&amp; F2&amp; F1&amp; F0+</v>
      </c>
      <c r="AH26" s="31" t="str">
        <f>IF(真值表!AI26=1,$P26&amp;"+","")</f>
        <v/>
      </c>
      <c r="AI26" s="31" t="str">
        <f>IF(真值表!AJ26=1,$P26&amp;"+","")</f>
        <v/>
      </c>
      <c r="AJ26" s="31" t="str">
        <f>IF(真值表!AK26=1,$P26&amp;"+","")</f>
        <v>~OP5&amp;~OP4&amp;~OP3&amp;~OP2&amp;~OP1&amp;~OP0&amp;~F5&amp;~F4&amp;~F3&amp; F2&amp; F1&amp; F0+</v>
      </c>
      <c r="AK26" s="31" t="str">
        <f>IF(真值表!AL26=1,$P26&amp;"+","")</f>
        <v>~OP5&amp;~OP4&amp;~OP3&amp;~OP2&amp;~OP1&amp;~OP0&amp;~F5&amp;~F4&amp;~F3&amp; F2&amp; F1&amp; F0+</v>
      </c>
      <c r="AL26" s="31" t="str">
        <f>IF(真值表!AM26=1,$P26&amp;"+","")</f>
        <v/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6.5" x14ac:dyDescent="0.45">
      <c r="A27" s="27" t="str">
        <f>真值表!B27</f>
        <v>SLTIU</v>
      </c>
      <c r="B27" s="46">
        <f>真值表!C27</f>
        <v>11</v>
      </c>
      <c r="C27" s="47" t="str">
        <f>真值表!D27</f>
        <v>X</v>
      </c>
      <c r="D27" s="48" t="str">
        <f>IF(真值表!E27=1," "&amp;真值表!E$1&amp;"&amp;",IF(真值表!E27=0,"~"&amp;真值表!E$1&amp;"&amp;",""))</f>
        <v>~OP5&amp;</v>
      </c>
      <c r="E27" s="48" t="str">
        <f>IF(真值表!F27=1," "&amp;真值表!F$1&amp;"&amp;",IF(真值表!F27=0,"~"&amp;真值表!F$1&amp;"&amp;",""))</f>
        <v>~OP4&amp;</v>
      </c>
      <c r="F27" s="48" t="str">
        <f>IF(真值表!G27=1," "&amp;真值表!G$1&amp;"&amp;",IF(真值表!G27=0,"~"&amp;真值表!G$1&amp;"&amp;",""))</f>
        <v xml:space="preserve"> OP3&amp;</v>
      </c>
      <c r="G27" s="48" t="str">
        <f>IF(真值表!H27=1," "&amp;真值表!H$1&amp;"&amp;",IF(真值表!H27=0,"~"&amp;真值表!H$1&amp;"&amp;",""))</f>
        <v>~OP2&amp;</v>
      </c>
      <c r="H27" s="48" t="str">
        <f>IF(真值表!I27=1," "&amp;真值表!I$1&amp;"&amp;",IF(真值表!I27=0,"~"&amp;真值表!I$1&amp;"&amp;",""))</f>
        <v xml:space="preserve"> OP1&amp;</v>
      </c>
      <c r="I27" s="48" t="str">
        <f>IF(真值表!J27=1," "&amp;真值表!J$1&amp;"&amp;",IF(真值表!J27=0,"~"&amp;真值表!J$1&amp;"&amp;",""))</f>
        <v xml:space="preserve"> OP0&amp;</v>
      </c>
      <c r="J27" s="49" t="str">
        <f>IF(真值表!K27=1," "&amp;真值表!K$1&amp;"&amp;",IF(真值表!K27=0,"~"&amp;真值表!K$1&amp;"&amp;",""))</f>
        <v/>
      </c>
      <c r="K27" s="49" t="str">
        <f>IF(真值表!L27=1," "&amp;真值表!L$1&amp;"&amp;",IF(真值表!L27=0,"~"&amp;真值表!L$1&amp;"&amp;",""))</f>
        <v/>
      </c>
      <c r="L27" s="49" t="str">
        <f>IF(真值表!M27=1," "&amp;真值表!M$1&amp;"&amp;",IF(真值表!M27=0,"~"&amp;真值表!M$1&amp;"&amp;",""))</f>
        <v/>
      </c>
      <c r="M27" s="49" t="str">
        <f>IF(真值表!N27=1," "&amp;真值表!N$1&amp;"&amp;",IF(真值表!N27=0,"~"&amp;真值表!N$1&amp;"&amp;",""))</f>
        <v/>
      </c>
      <c r="N27" s="49" t="str">
        <f>IF(真值表!O27=1," "&amp;真值表!O$1&amp;"&amp;",IF(真值表!O27=0,"~"&amp;真值表!O$1&amp;"&amp;",""))</f>
        <v/>
      </c>
      <c r="O27" s="49" t="str">
        <f>IF(真值表!P27=1," "&amp;真值表!P$1&amp;"&amp;",IF(真值表!P27=0,"~"&amp;真值表!P$1&amp;"&amp;",""))</f>
        <v/>
      </c>
      <c r="P27" s="50" t="str">
        <f t="shared" si="0"/>
        <v>~OP5&amp;~OP4&amp; OP3&amp;~OP2&amp; OP1&amp; OP0</v>
      </c>
      <c r="Q27" s="51" t="str">
        <f>IF(真值表!Q27=1,$P27&amp;"+","")</f>
        <v>~OP5&amp;~OP4&amp; OP3&amp;~OP2&amp; OP1&amp; OP0+</v>
      </c>
      <c r="R27" s="51" t="str">
        <f>IF(真值表!R27=1,$P27&amp;"+","")</f>
        <v>~OP5&amp;~OP4&amp; OP3&amp;~OP2&amp; OP1&amp; OP0+</v>
      </c>
      <c r="S27" s="51" t="str">
        <f>IF(真值表!S27=1,$P27&amp;"+","")</f>
        <v/>
      </c>
      <c r="T27" s="51" t="str">
        <f>IF(真值表!T27=1,$P27&amp;"+","")</f>
        <v/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>~OP5&amp;~OP4&amp; OP3&amp;~OP2&amp; OP1&amp; OP0+</v>
      </c>
      <c r="X27" s="51" t="str">
        <f>IF(真值表!Y27=1,$P27&amp;"+","")</f>
        <v>~OP5&amp;~OP4&amp; OP3&amp;~OP2&amp; OP1&amp; OP0+</v>
      </c>
      <c r="Y27" s="51" t="str">
        <f>IF(真值表!Z27=1,$P27&amp;"+","")</f>
        <v/>
      </c>
      <c r="Z27" s="51" t="str">
        <f>IF(真值表!AA27=1,$P27&amp;"+","")</f>
        <v>~OP5&amp;~OP4&amp; OP3&amp;~OP2&amp; OP1&amp; OP0+</v>
      </c>
      <c r="AA27" s="51" t="str">
        <f>IF(真值表!AB27=1,$P27&amp;"+","")</f>
        <v/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/>
      </c>
      <c r="AI27" s="51" t="str">
        <f>IF(真值表!AJ27=1,$P27&amp;"+","")</f>
        <v/>
      </c>
      <c r="AJ27" s="51" t="str">
        <f>IF(真值表!AK27=1,$P27&amp;"+","")</f>
        <v>~OP5&amp;~OP4&amp; OP3&amp;~OP2&amp; OP1&amp; OP0+</v>
      </c>
      <c r="AK27" s="51" t="str">
        <f>IF(真值表!AL27=1,$P27&amp;"+","")</f>
        <v/>
      </c>
      <c r="AL27" s="51" t="str">
        <f>IF(真值表!AM27=1,$P27&amp;"+","")</f>
        <v/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6.5" x14ac:dyDescent="0.45">
      <c r="A28" s="23" t="str">
        <f>真值表!B28</f>
        <v>SB</v>
      </c>
      <c r="B28" s="24">
        <f>真值表!C28</f>
        <v>40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 xml:space="preserve"> 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55" t="str">
        <f>IF(真值表!K28=1," "&amp;真值表!K$1&amp;"&amp;",IF(真值表!K28=0,"~"&amp;真值表!K$1&amp;"&amp;",""))</f>
        <v/>
      </c>
      <c r="K28" s="55" t="str">
        <f>IF(真值表!L28=1," "&amp;真值表!L$1&amp;"&amp;",IF(真值表!L28=0,"~"&amp;真值表!L$1&amp;"&amp;",""))</f>
        <v/>
      </c>
      <c r="L28" s="55" t="str">
        <f>IF(真值表!M28=1," "&amp;真值表!M$1&amp;"&amp;",IF(真值表!M28=0,"~"&amp;真值表!M$1&amp;"&amp;",""))</f>
        <v/>
      </c>
      <c r="M28" s="55" t="str">
        <f>IF(真值表!N28=1," "&amp;真值表!N$1&amp;"&amp;",IF(真值表!N28=0,"~"&amp;真值表!N$1&amp;"&amp;",""))</f>
        <v/>
      </c>
      <c r="N28" s="55" t="str">
        <f>IF(真值表!O28=1," "&amp;真值表!O$1&amp;"&amp;",IF(真值表!O28=0,"~"&amp;真值表!O$1&amp;"&amp;",""))</f>
        <v/>
      </c>
      <c r="O28" s="55" t="str">
        <f>IF(真值表!P28=1," "&amp;真值表!P$1&amp;"&amp;",IF(真值表!P28=0,"~"&amp;真值表!P$1&amp;"&amp;",""))</f>
        <v/>
      </c>
      <c r="P28" s="29" t="str">
        <f t="shared" si="0"/>
        <v xml:space="preserve"> OP5&amp;~OP4&amp; OP3&amp;~OP2&amp;~OP1&amp;~OP0</v>
      </c>
      <c r="Q28" s="31" t="str">
        <f>IF(真值表!Q28=1,$P28&amp;"+","")</f>
        <v/>
      </c>
      <c r="R28" s="31" t="str">
        <f>IF(真值表!R28=1,$P28&amp;"+","")</f>
        <v xml:space="preserve"> OP5&amp;~OP4&amp; OP3&amp;~OP2&amp;~OP1&amp;~OP0+</v>
      </c>
      <c r="S28" s="31" t="str">
        <f>IF(真值表!S28=1,$P28&amp;"+","")</f>
        <v/>
      </c>
      <c r="T28" s="31" t="str">
        <f>IF(真值表!T28=1,$P28&amp;"+","")</f>
        <v xml:space="preserve"> OP5&amp;~OP4&amp; OP3&amp;~OP2&amp;~OP1&amp;~OP0+</v>
      </c>
      <c r="U28" s="31" t="str">
        <f>IF(真值表!V28=1,$P28&amp;"+","")</f>
        <v/>
      </c>
      <c r="V28" s="31" t="str">
        <f>IF(真值表!W28=1,$P28&amp;"+","")</f>
        <v xml:space="preserve"> OP5&amp;~OP4&amp; OP3&amp;~OP2&amp;~OP1&amp;~OP0+</v>
      </c>
      <c r="W28" s="31" t="str">
        <f>IF(真值表!X28=1,$P28&amp;"+","")</f>
        <v xml:space="preserve"> OP5&amp;~OP4&amp; OP3&amp;~OP2&amp;~OP1&amp;~OP0+</v>
      </c>
      <c r="X28" s="31" t="str">
        <f>IF(真值表!Y28=1,$P28&amp;"+","")</f>
        <v/>
      </c>
      <c r="Y28" s="31" t="str">
        <f>IF(真值表!Z28=1,$P28&amp;"+","")</f>
        <v/>
      </c>
      <c r="Z28" s="31" t="str">
        <f>IF(真值表!AA28=1,$P28&amp;"+","")</f>
        <v xml:space="preserve"> OP5&amp;~OP4&amp; OP3&amp;~OP2&amp;~OP1&amp;~OP0+</v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 xml:space="preserve"> OP5&amp;~OP4&amp; OP3&amp;~OP2&amp;~OP1&amp;~OP0+</v>
      </c>
      <c r="AI28" s="31" t="str">
        <f>IF(真值表!AJ28=1,$P28&amp;"+","")</f>
        <v/>
      </c>
      <c r="AJ28" s="31" t="str">
        <f>IF(真值表!AK28=1,$P28&amp;"+","")</f>
        <v xml:space="preserve"> OP5&amp;~OP4&amp; OP3&amp;~OP2&amp;~OP1&amp;~OP0+</v>
      </c>
      <c r="AK28" s="31" t="str">
        <f>IF(真值表!AL28=1,$P28&amp;"+","")</f>
        <v/>
      </c>
      <c r="AL28" s="31" t="str">
        <f>IF(真值表!AM28=1,$P28&amp;"+","")</f>
        <v/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6.5" x14ac:dyDescent="0.45">
      <c r="A29" s="27" t="str">
        <f>真值表!B29</f>
        <v>BLEZ</v>
      </c>
      <c r="B29" s="46">
        <f>真值表!C29</f>
        <v>6</v>
      </c>
      <c r="C29" s="47" t="str">
        <f>真值表!D29</f>
        <v>X</v>
      </c>
      <c r="D29" s="48" t="str">
        <f>IF(真值表!E29=1," "&amp;真值表!E$1&amp;"&amp;",IF(真值表!E29=0,"~"&amp;真值表!E$1&amp;"&amp;",""))</f>
        <v>~OP5&amp;</v>
      </c>
      <c r="E29" s="48" t="str">
        <f>IF(真值表!F29=1," "&amp;真值表!F$1&amp;"&amp;",IF(真值表!F29=0,"~"&amp;真值表!F$1&amp;"&amp;",""))</f>
        <v>~OP4&amp;</v>
      </c>
      <c r="F29" s="48" t="str">
        <f>IF(真值表!G29=1," "&amp;真值表!G$1&amp;"&amp;",IF(真值表!G29=0,"~"&amp;真值表!G$1&amp;"&amp;",""))</f>
        <v>~OP3&amp;</v>
      </c>
      <c r="G29" s="48" t="str">
        <f>IF(真值表!H29=1," "&amp;真值表!H$1&amp;"&amp;",IF(真值表!H29=0,"~"&amp;真值表!H$1&amp;"&amp;",""))</f>
        <v xml:space="preserve"> OP2&amp;</v>
      </c>
      <c r="H29" s="48" t="str">
        <f>IF(真值表!I29=1," "&amp;真值表!I$1&amp;"&amp;",IF(真值表!I29=0,"~"&amp;真值表!I$1&amp;"&amp;",""))</f>
        <v xml:space="preserve"> OP1&amp;</v>
      </c>
      <c r="I29" s="48" t="str">
        <f>IF(真值表!J29=1," "&amp;真值表!J$1&amp;"&amp;",IF(真值表!J29=0,"~"&amp;真值表!J$1&amp;"&amp;",""))</f>
        <v>~OP0&amp;</v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>~OP5&amp;~OP4&amp;~OP3&amp; OP2&amp; OP1&amp;~OP0</v>
      </c>
      <c r="Q29" s="51" t="str">
        <f>IF(真值表!Q29=1,$P29&amp;"+","")</f>
        <v>~OP5&amp;~OP4&amp;~OP3&amp; OP2&amp; OP1&amp;~OP0+</v>
      </c>
      <c r="R29" s="51" t="str">
        <f>IF(真值表!R29=1,$P29&amp;"+","")</f>
        <v/>
      </c>
      <c r="S29" s="51" t="str">
        <f>IF(真值表!S29=1,$P29&amp;"+","")</f>
        <v>~OP5&amp;~OP4&amp;~OP3&amp; OP2&amp; OP1&amp;~OP0+</v>
      </c>
      <c r="T29" s="51" t="str">
        <f>IF(真值表!T29=1,$P29&amp;"+","")</f>
        <v>~OP5&amp;~OP4&amp;~OP3&amp; OP2&amp; OP1&amp;~OP0+</v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/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/>
      </c>
      <c r="AH29" s="51" t="str">
        <f>IF(真值表!AI29=1,$P29&amp;"+","")</f>
        <v/>
      </c>
      <c r="AI29" s="51" t="str">
        <f>IF(真值表!AJ29=1,$P29&amp;"+","")</f>
        <v>~OP5&amp;~OP4&amp;~OP3&amp; OP2&amp; OP1&amp;~OP0+</v>
      </c>
      <c r="AJ29" s="51" t="str">
        <f>IF(真值表!AK29=1,$P29&amp;"+","")</f>
        <v>~OP5&amp;~OP4&amp;~OP3&amp; OP2&amp; OP1&amp;~OP0+</v>
      </c>
      <c r="AK29" s="51" t="str">
        <f>IF(真值表!AL29=1,$P29&amp;"+","")</f>
        <v/>
      </c>
      <c r="AL29" s="51" t="str">
        <f>IF(真值表!AM29=1,$P29&amp;"+","")</f>
        <v/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6.5" x14ac:dyDescent="0.45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55" t="str">
        <f>IF(真值表!K30=1," "&amp;真值表!K$1&amp;"&amp;",IF(真值表!K30=0,"~"&amp;真值表!K$1&amp;"&amp;",""))</f>
        <v/>
      </c>
      <c r="K30" s="55" t="str">
        <f>IF(真值表!L30=1," "&amp;真值表!L$1&amp;"&amp;",IF(真值表!L30=0,"~"&amp;真值表!L$1&amp;"&amp;",""))</f>
        <v/>
      </c>
      <c r="L30" s="55" t="str">
        <f>IF(真值表!M30=1," "&amp;真值表!M$1&amp;"&amp;",IF(真值表!M30=0,"~"&amp;真值表!M$1&amp;"&amp;",""))</f>
        <v/>
      </c>
      <c r="M30" s="55" t="str">
        <f>IF(真值表!N30=1," "&amp;真值表!N$1&amp;"&amp;",IF(真值表!N30=0,"~"&amp;真值表!N$1&amp;"&amp;",""))</f>
        <v/>
      </c>
      <c r="N30" s="55" t="str">
        <f>IF(真值表!O30=1," "&amp;真值表!O$1&amp;"&amp;",IF(真值表!O30=0,"~"&amp;真值表!O$1&amp;"&amp;",""))</f>
        <v/>
      </c>
      <c r="O30" s="55" t="str">
        <f>IF(真值表!P30=1," "&amp;真值表!P$1&amp;"&amp;",IF(真值表!P30=0,"~"&amp;真值表!P$1&amp;"&amp;",""))</f>
        <v/>
      </c>
      <c r="P30" s="29" t="str">
        <f t="shared" si="0"/>
        <v/>
      </c>
      <c r="Q30" s="31" t="str">
        <f>IF(真值表!Q30=1,$P30&amp;"+","")</f>
        <v/>
      </c>
      <c r="R30" s="31" t="str">
        <f>IF(真值表!R30=1,$P30&amp;"+","")</f>
        <v/>
      </c>
      <c r="S30" s="31" t="str">
        <f>IF(真值表!S30=1,$P30&amp;"+","")</f>
        <v/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/>
      </c>
      <c r="AK30" s="31" t="str">
        <f>IF(真值表!AL30=1,$P30&amp;"+","")</f>
        <v/>
      </c>
      <c r="AL30" s="31" t="str">
        <f>IF(真值表!AM30=1,$P30&amp;"+","")</f>
        <v/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6.5" x14ac:dyDescent="0.45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6.5" x14ac:dyDescent="0.45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6.5" hidden="1" x14ac:dyDescent="0.45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6.5" hidden="1" x14ac:dyDescent="0.45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6.5" hidden="1" x14ac:dyDescent="0.45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6.5" hidden="1" x14ac:dyDescent="0.45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6.5" hidden="1" x14ac:dyDescent="0.45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6.5" hidden="1" x14ac:dyDescent="0.45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6.5" hidden="1" x14ac:dyDescent="0.45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6.5" hidden="1" x14ac:dyDescent="0.45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6.5" hidden="1" x14ac:dyDescent="0.45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6.5" hidden="1" x14ac:dyDescent="0.45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6.5" hidden="1" x14ac:dyDescent="0.45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6.5" hidden="1" x14ac:dyDescent="0.45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6.5" hidden="1" x14ac:dyDescent="0.45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6.5" hidden="1" x14ac:dyDescent="0.45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6.5" hidden="1" x14ac:dyDescent="0.45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6.5" hidden="1" x14ac:dyDescent="0.45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6.5" hidden="1" x14ac:dyDescent="0.45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6.5" hidden="1" x14ac:dyDescent="0.45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6.5" hidden="1" x14ac:dyDescent="0.45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6.5" hidden="1" x14ac:dyDescent="0.45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6.5" hidden="1" x14ac:dyDescent="0.45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6.5" hidden="1" x14ac:dyDescent="0.45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6.5" hidden="1" x14ac:dyDescent="0.45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6.5" hidden="1" x14ac:dyDescent="0.45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6.5" hidden="1" x14ac:dyDescent="0.45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6.5" hidden="1" x14ac:dyDescent="0.45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6.5" hidden="1" x14ac:dyDescent="0.45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6.5" hidden="1" x14ac:dyDescent="0.45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6.5" hidden="1" x14ac:dyDescent="0.45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6.5" x14ac:dyDescent="0.45">
      <c r="A62" s="68" t="s">
        <v>113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4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 OP3&amp;~OP2&amp; OP1&amp; OP0+~OP5&amp;~OP4&amp;~OP3&amp; OP2&amp; OP1&amp;~OP0</v>
      </c>
      <c r="R62" s="34" t="str">
        <f>IF(LEN(R63)&gt;1,LEFT(R63,LEN(R63)-1),"")</f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 OP3&amp;~OP2&amp; OP1&amp; OP0+ OP5&amp;~OP4&amp; OP3&amp;~OP2&amp;~OP1&amp;~OP0</v>
      </c>
      <c r="S62" s="34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 OP2&amp; OP1&amp;~OP0</v>
      </c>
      <c r="T62" s="36" t="str">
        <f>IF(LEN(T63)&gt;1,LEFT(T63,LEN(T63)-1),"")</f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 OP5&amp;~OP4&amp; OP3&amp;~OP2&amp;~OP1&amp;~OP0+~OP5&amp;~OP4&amp;~OP3&amp; OP2&amp; OP1&amp;~OP0</v>
      </c>
      <c r="U62" s="36" t="str">
        <f>IF(LEN(U63)&gt;1,LEFT(U63,LEN(U63)-1),"")</f>
        <v xml:space="preserve"> OP5&amp;~OP4&amp;~OP3&amp;~OP2&amp; OP1&amp; OP0</v>
      </c>
      <c r="V62" s="36" t="str">
        <f>IF(LEN(V63)&gt;1,LEFT(V63,LEN(V63)-1),"")</f>
        <v xml:space="preserve"> OP5&amp;~OP4&amp; OP3&amp;~OP2&amp; OP1&amp; OP0+ OP5&amp;~OP4&amp; OP3&amp;~OP2&amp;~OP1&amp;~OP0</v>
      </c>
      <c r="W62" s="36" t="str">
        <f>IF(LEN(W63)&gt;1,LEFT(W63,LEN(W63)-1),"")</f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OP3&amp;~OP2&amp; OP1&amp; OP0+ OP5&amp;~OP4&amp; OP3&amp;~OP2&amp;~OP1&amp;~OP0</v>
      </c>
      <c r="X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 F0+~OP5&amp;~OP4&amp; OP3&amp;~OP2&amp; OP1&amp; OP0</v>
      </c>
      <c r="Y62" s="36" t="str">
        <f t="shared" si="1"/>
        <v>~OP5&amp;~OP4&amp;~OP3&amp;~OP2&amp;~OP1&amp;~OP0&amp;~F5&amp;~F4&amp; F3&amp; F2&amp;~F1&amp;~F0</v>
      </c>
      <c r="Z62" s="36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OP0+~OP5&amp;~OP4&amp; OP3&amp;~OP2&amp; OP1&amp; OP0+ OP5&amp;~OP4&amp; OP3&amp;~OP2&amp;~OP1&amp;~OP0</v>
      </c>
      <c r="AA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 F1&amp; F0</v>
      </c>
      <c r="AB62" s="36" t="str">
        <f t="shared" si="1"/>
        <v>~OP5&amp;~OP4&amp;~OP3&amp; OP2&amp;~OP1&amp;~OP0</v>
      </c>
      <c r="AC62" s="36" t="str">
        <f t="shared" si="1"/>
        <v>~OP5&amp;~OP4&amp;~OP3&amp; OP2&amp;~OP1&amp; OP0</v>
      </c>
      <c r="AD62" s="36" t="str">
        <f t="shared" si="1"/>
        <v>~OP5&amp;~OP4&amp;~OP3&amp;~OP2&amp;~OP1&amp;~OP0&amp;~F5&amp;~F4&amp; F3&amp;~F2&amp;~F1&amp;~F0</v>
      </c>
      <c r="AE62" s="36" t="str">
        <f>IF(LEN(AE63)&gt;1,LEFT(AE63,LEN(AE63)-1),"")</f>
        <v>~OP5&amp;~OP4&amp;~OP3&amp;~OP2&amp;~OP1&amp;~OP0&amp;~F5&amp;~F4&amp; F3&amp;~F2&amp;~F1&amp;~F0+~OP5&amp;~OP4&amp;~OP3&amp;~OP2&amp; OP1&amp;~OP0+~OP5&amp;~OP4&amp;~OP3&amp;~OP2&amp; OP1&amp; OP0</v>
      </c>
      <c r="AF62" s="36" t="str">
        <f t="shared" si="1"/>
        <v>~OP5&amp;~OP4&amp;~OP3&amp;~OP2&amp; OP1&amp; OP0</v>
      </c>
      <c r="AG62" s="36" t="str">
        <f t="shared" si="1"/>
        <v>~OP5&amp;~OP4&amp;~OP3&amp;~OP2&amp;~OP1&amp;~OP0&amp;~F5&amp;~F4&amp;~F3&amp; F2&amp; F1&amp; F0</v>
      </c>
      <c r="AH62" s="36" t="str">
        <f t="shared" si="1"/>
        <v xml:space="preserve"> OP5&amp;~OP4&amp; OP3&amp;~OP2&amp;~OP1&amp;~OP0</v>
      </c>
      <c r="AI62" s="36" t="e">
        <f>W62+W62+W62+W62+AA62=IF(LEN(AI63)&gt;1,LEFT(AI63,LEN(AI63)-1),"")</f>
        <v>#VALUE!</v>
      </c>
      <c r="AJ62" s="36" t="str">
        <f>IF(LEN(AJ63)&gt;1,LEFT(AJ63,LEN(AJ63)-1),"")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 F1&amp; F0+~OP5&amp;~OP4&amp; OP3&amp;~OP2&amp; OP1&amp; OP0+ OP5&amp;~OP4&amp; OP3&amp;~OP2&amp;~OP1&amp;~OP0+~OP5&amp;~OP4&amp;~OP3&amp; OP2&amp; OP1&amp;~OP0</v>
      </c>
      <c r="AK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 F1&amp; F0</v>
      </c>
      <c r="AL62" s="36" t="str">
        <f t="shared" si="1"/>
        <v/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 x14ac:dyDescent="0.3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 OP3&amp;~OP2&amp; OP1&amp; OP0+~OP5&amp;~OP4&amp;~OP3&amp; OP2&amp; OP1&amp;~OP0+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 OP3&amp;~OP2&amp; OP1&amp; OP0+ OP5&amp;~OP4&amp; OP3&amp;~OP2&amp;~OP1&amp;~OP0+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 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 OP5&amp;~OP4&amp; OP3&amp;~OP2&amp;~OP1&amp;~OP0+~OP5&amp;~OP4&amp;~OP3&amp; OP2&amp; OP1&amp;~OP0+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 OP5&amp;~OP4&amp; OP3&amp;~OP2&amp;~OP1&amp;~OP0+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OP3&amp;~OP2&amp; OP1&amp; OP0+ OP5&amp;~OP4&amp; 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 F0+~OP5&amp;~OP4&amp; OP3&amp;~OP2&amp; 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OP0+~OP5&amp;~OP4&amp; OP3&amp;~OP2&amp; OP1&amp; OP0+ OP5&amp;~OP4&amp; OP3&amp;~OP2&amp;~OP1&amp;~OP0+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~OP5&amp;~OP4&amp;~OP3&amp;~OP2&amp;~OP1&amp;~OP0&amp;~F5&amp;~F4&amp;~F3&amp; F2&amp; F1&amp; F0+</v>
      </c>
      <c r="AH63" t="str">
        <f t="shared" si="2"/>
        <v xml:space="preserve"> OP5&amp;~OP4&amp; OP3&amp;~OP2&amp;~OP1&amp;~OP0+</v>
      </c>
      <c r="AI63" t="str">
        <f t="shared" si="2"/>
        <v>~OP5&amp;~OP4&amp;~OP3&amp; OP2&amp; OP1&amp;~OP0+</v>
      </c>
      <c r="AJ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 F1&amp; F0+~OP5&amp;~OP4&amp; OP3&amp;~OP2&amp; OP1&amp; OP0+ OP5&amp;~OP4&amp; OP3&amp;~OP2&amp;~OP1&amp;~OP0+~OP5&amp;~OP4&amp;~OP3&amp; OP2&amp; OP1&amp;~OP0+</v>
      </c>
      <c r="AK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 F1&amp; F0+</v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" x14ac:dyDescent="0.5">
      <c r="V65" s="69" t="s">
        <v>115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6.5" x14ac:dyDescent="0.3">
      <c r="R67" s="37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A21" sqref="A21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16</v>
      </c>
      <c r="B1" s="9" t="s">
        <v>55</v>
      </c>
      <c r="C1" s="10" t="s">
        <v>56</v>
      </c>
    </row>
    <row r="2" spans="1:3" ht="18" customHeight="1" x14ac:dyDescent="0.3">
      <c r="A2" s="11" t="s">
        <v>57</v>
      </c>
      <c r="B2" s="12">
        <v>0</v>
      </c>
      <c r="C2" s="13" t="s">
        <v>58</v>
      </c>
    </row>
    <row r="3" spans="1:3" ht="18" customHeight="1" x14ac:dyDescent="0.3">
      <c r="A3" s="11" t="s">
        <v>59</v>
      </c>
      <c r="B3" s="12">
        <v>1</v>
      </c>
      <c r="C3" s="13" t="s">
        <v>60</v>
      </c>
    </row>
    <row r="4" spans="1:3" ht="18" customHeight="1" x14ac:dyDescent="0.3">
      <c r="A4" s="11" t="s">
        <v>61</v>
      </c>
      <c r="B4" s="12">
        <v>2</v>
      </c>
      <c r="C4" s="13" t="s">
        <v>62</v>
      </c>
    </row>
    <row r="5" spans="1:3" ht="18" customHeight="1" x14ac:dyDescent="0.45">
      <c r="A5" s="11" t="s">
        <v>63</v>
      </c>
      <c r="B5" s="12">
        <v>3</v>
      </c>
      <c r="C5" s="13" t="s">
        <v>64</v>
      </c>
    </row>
    <row r="6" spans="1:3" ht="18" customHeight="1" x14ac:dyDescent="0.3">
      <c r="A6" s="11" t="s">
        <v>65</v>
      </c>
      <c r="B6" s="12">
        <v>4</v>
      </c>
      <c r="C6" s="13" t="s">
        <v>66</v>
      </c>
    </row>
    <row r="7" spans="1:3" ht="18" customHeight="1" x14ac:dyDescent="0.3">
      <c r="A7" s="11" t="s">
        <v>67</v>
      </c>
      <c r="B7" s="12">
        <v>5</v>
      </c>
      <c r="C7" s="13" t="s">
        <v>68</v>
      </c>
    </row>
    <row r="8" spans="1:3" ht="18" customHeight="1" x14ac:dyDescent="0.3">
      <c r="A8" s="11" t="s">
        <v>69</v>
      </c>
      <c r="B8" s="12">
        <v>6</v>
      </c>
      <c r="C8" s="13" t="s">
        <v>70</v>
      </c>
    </row>
    <row r="9" spans="1:3" ht="18" customHeight="1" x14ac:dyDescent="0.3">
      <c r="A9" s="11" t="s">
        <v>71</v>
      </c>
      <c r="B9" s="12">
        <v>7</v>
      </c>
      <c r="C9" s="13" t="s">
        <v>72</v>
      </c>
    </row>
    <row r="10" spans="1:3" ht="18" customHeight="1" x14ac:dyDescent="0.3">
      <c r="A10" s="11">
        <v>1000</v>
      </c>
      <c r="B10" s="12">
        <v>8</v>
      </c>
      <c r="C10" s="13" t="s">
        <v>73</v>
      </c>
    </row>
    <row r="11" spans="1:3" ht="18" customHeight="1" x14ac:dyDescent="0.3">
      <c r="A11" s="11">
        <v>1001</v>
      </c>
      <c r="B11" s="12">
        <v>9</v>
      </c>
      <c r="C11" s="13" t="s">
        <v>74</v>
      </c>
    </row>
    <row r="12" spans="1:3" ht="18" customHeight="1" x14ac:dyDescent="0.3">
      <c r="A12" s="11">
        <v>1010</v>
      </c>
      <c r="B12" s="12">
        <v>10</v>
      </c>
      <c r="C12" s="13" t="s">
        <v>75</v>
      </c>
    </row>
    <row r="13" spans="1:3" ht="18" customHeight="1" x14ac:dyDescent="0.3">
      <c r="A13" s="11">
        <v>1011</v>
      </c>
      <c r="B13" s="12">
        <v>11</v>
      </c>
      <c r="C13" s="13" t="s">
        <v>76</v>
      </c>
    </row>
    <row r="14" spans="1:3" ht="18" customHeight="1" x14ac:dyDescent="0.3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7"/>
  <sheetViews>
    <sheetView tabSelected="1" workbookViewId="0">
      <selection activeCell="F16" sqref="F16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56.08203125" customWidth="1"/>
  </cols>
  <sheetData>
    <row r="1" spans="1:4" s="1" customFormat="1" ht="20.149999999999999" customHeight="1" x14ac:dyDescent="0.4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49999999999999" customHeight="1" x14ac:dyDescent="0.4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49999999999999" customHeight="1" x14ac:dyDescent="0.4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49999999999999" customHeight="1" x14ac:dyDescent="0.4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49999999999999" customHeight="1" x14ac:dyDescent="0.4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49999999999999" customHeight="1" x14ac:dyDescent="0.4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49999999999999" customHeight="1" x14ac:dyDescent="0.4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49999999999999" customHeight="1" x14ac:dyDescent="0.4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49999999999999" customHeight="1" x14ac:dyDescent="0.4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49999999999999" customHeight="1" x14ac:dyDescent="0.4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49999999999999" customHeight="1" x14ac:dyDescent="0.4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49999999999999" customHeight="1" x14ac:dyDescent="0.4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49999999999999" customHeight="1" thickBot="1" x14ac:dyDescent="0.4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49999999999999" customHeight="1" thickTop="1" thickBot="1" x14ac:dyDescent="0.45">
      <c r="A14" s="4">
        <v>13</v>
      </c>
      <c r="B14" s="5" t="s">
        <v>110</v>
      </c>
      <c r="C14" s="5" t="s">
        <v>111</v>
      </c>
      <c r="D14" s="5" t="s">
        <v>112</v>
      </c>
    </row>
    <row r="15" spans="1:4" ht="18" customHeight="1" thickTop="1" thickBot="1" x14ac:dyDescent="0.35">
      <c r="A15" s="6">
        <v>14</v>
      </c>
      <c r="B15" s="7" t="s">
        <v>127</v>
      </c>
      <c r="C15" s="70" t="s">
        <v>128</v>
      </c>
      <c r="D15" s="70" t="s">
        <v>129</v>
      </c>
    </row>
    <row r="16" spans="1:4" ht="18" customHeight="1" thickTop="1" thickBot="1" x14ac:dyDescent="0.35">
      <c r="A16" s="71">
        <v>15</v>
      </c>
      <c r="B16" s="70" t="s">
        <v>130</v>
      </c>
      <c r="C16" s="70" t="s">
        <v>131</v>
      </c>
      <c r="D16" s="70" t="s">
        <v>132</v>
      </c>
    </row>
    <row r="17" spans="1:4" ht="18" customHeight="1" thickTop="1" thickBot="1" x14ac:dyDescent="0.35">
      <c r="A17" s="73">
        <v>16</v>
      </c>
      <c r="B17" s="72" t="s">
        <v>133</v>
      </c>
      <c r="C17" s="72" t="s">
        <v>134</v>
      </c>
      <c r="D17" s="72" t="s">
        <v>135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dell</cp:lastModifiedBy>
  <dcterms:created xsi:type="dcterms:W3CDTF">2015-06-05T18:19:00Z</dcterms:created>
  <dcterms:modified xsi:type="dcterms:W3CDTF">2020-08-13T15:30:31Z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