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G:\Personal_Workflow\FitMe\"/>
    </mc:Choice>
  </mc:AlternateContent>
  <xr:revisionPtr revIDLastSave="0" documentId="13_ncr:1_{FDD6BB8B-8EAD-4DBB-8B9C-84EB5BE59A74}" xr6:coauthVersionLast="46" xr6:coauthVersionMax="46" xr10:uidLastSave="{00000000-0000-0000-0000-000000000000}"/>
  <bookViews>
    <workbookView xWindow="-93" yWindow="-93" windowWidth="25786" windowHeight="13986" xr2:uid="{00000000-000D-0000-FFFF-FFFF00000000}"/>
  </bookViews>
  <sheets>
    <sheet name="Intro" sheetId="3" r:id="rId1"/>
    <sheet name="身体数值" sheetId="1" r:id="rId2"/>
    <sheet name="食谱" sheetId="2"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3" i="1" l="1"/>
  <c r="K3" i="1"/>
  <c r="J3" i="1"/>
  <c r="I3" i="1"/>
  <c r="H3" i="1"/>
  <c r="G3" i="1"/>
  <c r="F3" i="1"/>
  <c r="E3" i="1"/>
</calcChain>
</file>

<file path=xl/sharedStrings.xml><?xml version="1.0" encoding="utf-8"?>
<sst xmlns="http://schemas.openxmlformats.org/spreadsheetml/2006/main" count="101" uniqueCount="93">
  <si>
    <t>日期</t>
    <phoneticPr fontId="1" type="noConversion"/>
  </si>
  <si>
    <t>输入值</t>
    <phoneticPr fontId="1" type="noConversion"/>
  </si>
  <si>
    <t>肌肉重量</t>
    <phoneticPr fontId="1" type="noConversion"/>
  </si>
  <si>
    <t>每日健身分钟数（默认60）</t>
    <phoneticPr fontId="1" type="noConversion"/>
  </si>
  <si>
    <t>体脂率(%)</t>
    <phoneticPr fontId="1" type="noConversion"/>
  </si>
  <si>
    <t>体重(kg)</t>
    <phoneticPr fontId="1" type="noConversion"/>
  </si>
  <si>
    <t>根据输入值计算所得</t>
    <phoneticPr fontId="1" type="noConversion"/>
  </si>
  <si>
    <t>每日可食用卡路里</t>
    <phoneticPr fontId="1" type="noConversion"/>
  </si>
  <si>
    <t>高碳日所需碳水(g)</t>
    <phoneticPr fontId="1" type="noConversion"/>
  </si>
  <si>
    <t>高碳日所需脂肪(g)</t>
    <phoneticPr fontId="1" type="noConversion"/>
  </si>
  <si>
    <t>高碳日所需蛋白质(g)</t>
    <phoneticPr fontId="1" type="noConversion"/>
  </si>
  <si>
    <t>低碳日所需碳水(g)</t>
    <phoneticPr fontId="1" type="noConversion"/>
  </si>
  <si>
    <t>低碳日所需脂肪(g)</t>
    <phoneticPr fontId="1" type="noConversion"/>
  </si>
  <si>
    <t>低碳日所需蛋白质(g)</t>
    <phoneticPr fontId="1" type="noConversion"/>
  </si>
  <si>
    <t>主食</t>
    <phoneticPr fontId="1" type="noConversion"/>
  </si>
  <si>
    <t>碳水(g)</t>
    <phoneticPr fontId="1" type="noConversion"/>
  </si>
  <si>
    <t>蛋白(g)</t>
    <phoneticPr fontId="1" type="noConversion"/>
  </si>
  <si>
    <t>脂肪(g)</t>
    <phoneticPr fontId="1" type="noConversion"/>
  </si>
  <si>
    <t>卡路里</t>
    <phoneticPr fontId="1" type="noConversion"/>
  </si>
  <si>
    <t>肉类</t>
    <phoneticPr fontId="1" type="noConversion"/>
  </si>
  <si>
    <t>加工肉类</t>
    <phoneticPr fontId="1" type="noConversion"/>
  </si>
  <si>
    <r>
      <t xml:space="preserve">Quaker 1min </t>
    </r>
    <r>
      <rPr>
        <sz val="11"/>
        <color theme="1"/>
        <rFont val="等线"/>
        <family val="2"/>
      </rPr>
      <t>燕麦（</t>
    </r>
    <r>
      <rPr>
        <sz val="11"/>
        <color theme="1"/>
        <rFont val="Times New Roman"/>
        <family val="1"/>
      </rPr>
      <t>40g</t>
    </r>
    <r>
      <rPr>
        <sz val="11"/>
        <color theme="1"/>
        <rFont val="等线"/>
        <family val="2"/>
      </rPr>
      <t>）</t>
    </r>
    <phoneticPr fontId="1" type="noConversion"/>
  </si>
  <si>
    <t>Atlantic Salmon(100g)</t>
    <phoneticPr fontId="1" type="noConversion"/>
  </si>
  <si>
    <t>Smithfield Bacon(1 slice)</t>
    <phoneticPr fontId="1" type="noConversion"/>
  </si>
  <si>
    <r>
      <rPr>
        <sz val="11"/>
        <color theme="1"/>
        <rFont val="等线"/>
        <family val="2"/>
      </rPr>
      <t>藜麦意面</t>
    </r>
    <r>
      <rPr>
        <sz val="11"/>
        <color theme="1"/>
        <rFont val="Times New Roman"/>
        <family val="1"/>
      </rPr>
      <t>(2oz, 1/4</t>
    </r>
    <r>
      <rPr>
        <sz val="11"/>
        <color theme="1"/>
        <rFont val="等线"/>
        <family val="2"/>
      </rPr>
      <t>盒</t>
    </r>
    <r>
      <rPr>
        <sz val="11"/>
        <color theme="1"/>
        <rFont val="Times New Roman"/>
        <family val="1"/>
      </rPr>
      <t>)</t>
    </r>
    <phoneticPr fontId="1" type="noConversion"/>
  </si>
  <si>
    <t>Sockeye Salmon(100g)</t>
    <phoneticPr fontId="1" type="noConversion"/>
  </si>
  <si>
    <r>
      <t>NaturalChoice</t>
    </r>
    <r>
      <rPr>
        <sz val="11"/>
        <color theme="1"/>
        <rFont val="宋体"/>
        <family val="3"/>
        <charset val="134"/>
      </rPr>
      <t>火腿</t>
    </r>
    <r>
      <rPr>
        <sz val="11"/>
        <color theme="1"/>
        <rFont val="Times New Roman"/>
        <family val="1"/>
      </rPr>
      <t>(4 slices)</t>
    </r>
    <phoneticPr fontId="1" type="noConversion"/>
  </si>
  <si>
    <r>
      <t>Signature</t>
    </r>
    <r>
      <rPr>
        <sz val="11"/>
        <color theme="1"/>
        <rFont val="宋体"/>
        <family val="3"/>
        <charset val="134"/>
      </rPr>
      <t>意面</t>
    </r>
    <r>
      <rPr>
        <sz val="11"/>
        <color theme="1"/>
        <rFont val="Times New Roman"/>
        <family val="1"/>
      </rPr>
      <t>(2oz, 56g)</t>
    </r>
    <phoneticPr fontId="1" type="noConversion"/>
  </si>
  <si>
    <r>
      <rPr>
        <sz val="11"/>
        <color theme="1"/>
        <rFont val="等线"/>
        <family val="2"/>
      </rPr>
      <t>鸡蛋</t>
    </r>
    <phoneticPr fontId="1" type="noConversion"/>
  </si>
  <si>
    <t>Aidells Smoked Chicken Sausage</t>
    <phoneticPr fontId="1" type="noConversion"/>
  </si>
  <si>
    <t>MCB Whole Wheat Tortillas(70g)</t>
    <phoneticPr fontId="1" type="noConversion"/>
  </si>
  <si>
    <r>
      <t>93%</t>
    </r>
    <r>
      <rPr>
        <sz val="11"/>
        <color theme="1"/>
        <rFont val="宋体"/>
        <family val="3"/>
        <charset val="134"/>
      </rPr>
      <t>牛肉</t>
    </r>
    <r>
      <rPr>
        <sz val="11"/>
        <color theme="1"/>
        <rFont val="Times New Roman"/>
        <family val="1"/>
      </rPr>
      <t xml:space="preserve"> (112g)</t>
    </r>
    <phoneticPr fontId="1" type="noConversion"/>
  </si>
  <si>
    <t>Wellshire Farms Pork Sausage</t>
    <phoneticPr fontId="1" type="noConversion"/>
  </si>
  <si>
    <t>WholeFoods Cauliflower Rice 85g</t>
    <phoneticPr fontId="1" type="noConversion"/>
  </si>
  <si>
    <t>Boneless Lamb Leg(100g)</t>
    <phoneticPr fontId="1" type="noConversion"/>
  </si>
  <si>
    <t>Applegate Great Organic Beef Hot Dog</t>
    <phoneticPr fontId="1" type="noConversion"/>
  </si>
  <si>
    <t>Quaker Maple&amp;Brown Sugar(1pack)</t>
    <phoneticPr fontId="1" type="noConversion"/>
  </si>
  <si>
    <r>
      <rPr>
        <sz val="11"/>
        <color theme="1"/>
        <rFont val="宋体"/>
        <family val="3"/>
        <charset val="134"/>
      </rPr>
      <t>猪肉馅</t>
    </r>
    <r>
      <rPr>
        <sz val="11"/>
        <color theme="1"/>
        <rFont val="Times New Roman"/>
        <family val="1"/>
      </rPr>
      <t>(224g)</t>
    </r>
    <phoneticPr fontId="1" type="noConversion"/>
  </si>
  <si>
    <t>365Value Bacon(2 slice)</t>
    <phoneticPr fontId="1" type="noConversion"/>
  </si>
  <si>
    <t>Edamame Noodle(56g)</t>
    <phoneticPr fontId="1" type="noConversion"/>
  </si>
  <si>
    <t>party wings(112g)</t>
    <phoneticPr fontId="1" type="noConversion"/>
  </si>
  <si>
    <t>Sunday Bacon(2 slice)</t>
    <phoneticPr fontId="1" type="noConversion"/>
  </si>
  <si>
    <r>
      <t>Barilla</t>
    </r>
    <r>
      <rPr>
        <sz val="11"/>
        <color theme="1"/>
        <rFont val="宋体"/>
        <family val="3"/>
        <charset val="134"/>
      </rPr>
      <t>全麦意面</t>
    </r>
    <r>
      <rPr>
        <sz val="11"/>
        <color theme="1"/>
        <rFont val="Times New Roman"/>
        <family val="1"/>
      </rPr>
      <t>(2oz, 56g)</t>
    </r>
    <phoneticPr fontId="1" type="noConversion"/>
  </si>
  <si>
    <t>365 Everyday Value,Chicken Wings(113g)</t>
    <phoneticPr fontId="1" type="noConversion"/>
  </si>
  <si>
    <t>Value pack Bacon(1fried slice 14g)</t>
    <phoneticPr fontId="1" type="noConversion"/>
  </si>
  <si>
    <t>Brown Rice (45g)</t>
    <phoneticPr fontId="1" type="noConversion"/>
  </si>
  <si>
    <t>White Shrimp(10count)</t>
    <phoneticPr fontId="1" type="noConversion"/>
  </si>
  <si>
    <t>JV Mild Italian Sausage</t>
    <phoneticPr fontId="1" type="noConversion"/>
  </si>
  <si>
    <r>
      <t>85%</t>
    </r>
    <r>
      <rPr>
        <sz val="11"/>
        <color theme="1"/>
        <rFont val="宋体"/>
        <family val="3"/>
        <charset val="134"/>
      </rPr>
      <t>牛肉</t>
    </r>
    <r>
      <rPr>
        <sz val="11"/>
        <color theme="1"/>
        <rFont val="Times New Roman"/>
        <family val="1"/>
      </rPr>
      <t xml:space="preserve"> (112g)</t>
    </r>
    <phoneticPr fontId="1" type="noConversion"/>
  </si>
  <si>
    <t xml:space="preserve">Roasted Red Pepper Garlic Sausage </t>
    <phoneticPr fontId="1" type="noConversion"/>
  </si>
  <si>
    <t>乳制品</t>
    <phoneticPr fontId="1" type="noConversion"/>
  </si>
  <si>
    <t>Pork Shoulder(100g)</t>
    <phoneticPr fontId="1" type="noConversion"/>
  </si>
  <si>
    <t>Thickslice Bacon</t>
    <phoneticPr fontId="1" type="noConversion"/>
  </si>
  <si>
    <r>
      <t>2%</t>
    </r>
    <r>
      <rPr>
        <sz val="11"/>
        <color theme="1"/>
        <rFont val="等线"/>
        <family val="2"/>
      </rPr>
      <t>牛奶</t>
    </r>
    <r>
      <rPr>
        <sz val="11"/>
        <color theme="1"/>
        <rFont val="Times New Roman"/>
        <family val="1"/>
      </rPr>
      <t>(240ml)</t>
    </r>
    <phoneticPr fontId="1" type="noConversion"/>
  </si>
  <si>
    <t>Beef Chuck Shoulder(100g)</t>
    <phoneticPr fontId="1" type="noConversion"/>
  </si>
  <si>
    <t>Chobani</t>
    <phoneticPr fontId="1" type="noConversion"/>
  </si>
  <si>
    <t>鸡翅（4oz）</t>
    <phoneticPr fontId="1" type="noConversion"/>
  </si>
  <si>
    <r>
      <t>Two Good</t>
    </r>
    <r>
      <rPr>
        <sz val="11"/>
        <color theme="1"/>
        <rFont val="宋体"/>
        <family val="3"/>
        <charset val="134"/>
      </rPr>
      <t>酸奶</t>
    </r>
    <phoneticPr fontId="1" type="noConversion"/>
  </si>
  <si>
    <t>Chicken Thigh Boneless Skinless 4oz</t>
    <phoneticPr fontId="1" type="noConversion"/>
  </si>
  <si>
    <t>Non-Fat  Milk(240ml)</t>
    <phoneticPr fontId="1" type="noConversion"/>
  </si>
  <si>
    <t>Drumstick(4oz)</t>
    <phoneticPr fontId="1" type="noConversion"/>
  </si>
  <si>
    <t>Horizon Cheese</t>
    <phoneticPr fontId="1" type="noConversion"/>
  </si>
  <si>
    <t>Lucerene Cheese</t>
    <phoneticPr fontId="1" type="noConversion"/>
  </si>
  <si>
    <t>防弹咖啡</t>
    <phoneticPr fontId="1" type="noConversion"/>
  </si>
  <si>
    <t xml:space="preserve"> </t>
    <phoneticPr fontId="1" type="noConversion"/>
  </si>
  <si>
    <t>调料</t>
    <phoneticPr fontId="1" type="noConversion"/>
  </si>
  <si>
    <t>Presgo意面酱</t>
    <phoneticPr fontId="1" type="noConversion"/>
  </si>
  <si>
    <r>
      <rPr>
        <sz val="11"/>
        <color theme="1"/>
        <rFont val="等线"/>
        <family val="2"/>
      </rPr>
      <t>老干妈</t>
    </r>
    <phoneticPr fontId="1" type="noConversion"/>
  </si>
  <si>
    <r>
      <t>BestFoods</t>
    </r>
    <r>
      <rPr>
        <sz val="11"/>
        <color theme="1"/>
        <rFont val="宋体"/>
        <family val="3"/>
        <charset val="134"/>
      </rPr>
      <t>蛋黄酱</t>
    </r>
    <phoneticPr fontId="1" type="noConversion"/>
  </si>
  <si>
    <t xml:space="preserve">Rao's Homemade Orig </t>
    <phoneticPr fontId="1" type="noConversion"/>
  </si>
  <si>
    <r>
      <t xml:space="preserve">Sir Kensingtron's </t>
    </r>
    <r>
      <rPr>
        <sz val="11"/>
        <color theme="1"/>
        <rFont val="宋体"/>
        <family val="3"/>
        <charset val="134"/>
      </rPr>
      <t>辣蛋黄酱</t>
    </r>
    <phoneticPr fontId="1" type="noConversion"/>
  </si>
  <si>
    <t>Sir Kensingtron's Special Sauce</t>
    <phoneticPr fontId="1" type="noConversion"/>
  </si>
  <si>
    <t>Organic Spicy Ranch</t>
    <phoneticPr fontId="1" type="noConversion"/>
  </si>
  <si>
    <t>Raos, Sauce Italian Sausage And Mushroom</t>
  </si>
  <si>
    <t>补剂</t>
    <phoneticPr fontId="1" type="noConversion"/>
  </si>
  <si>
    <t>Phase8</t>
    <phoneticPr fontId="1" type="noConversion"/>
  </si>
  <si>
    <t>蔬菜类</t>
    <phoneticPr fontId="1" type="noConversion"/>
  </si>
  <si>
    <t>大部分</t>
    <phoneticPr fontId="1" type="noConversion"/>
  </si>
  <si>
    <t>蔬菜都能</t>
    <phoneticPr fontId="1" type="noConversion"/>
  </si>
  <si>
    <t>放开吃</t>
    <phoneticPr fontId="1" type="noConversion"/>
  </si>
  <si>
    <t>ON GS WHEY</t>
    <phoneticPr fontId="1" type="noConversion"/>
  </si>
  <si>
    <r>
      <rPr>
        <sz val="11"/>
        <color theme="1"/>
        <rFont val="等线"/>
        <family val="2"/>
      </rPr>
      <t>牛油果</t>
    </r>
    <phoneticPr fontId="1" type="noConversion"/>
  </si>
  <si>
    <t>ON Casein</t>
    <phoneticPr fontId="1" type="noConversion"/>
  </si>
  <si>
    <t>Onnit Labs MCT Oil(15ml)</t>
    <phoneticPr fontId="1" type="noConversion"/>
  </si>
  <si>
    <t>有需要可以根据食品包装袋后的营养价值表自行添加食材营养数据，用于下一页的饮食记录表</t>
    <phoneticPr fontId="1" type="noConversion"/>
  </si>
  <si>
    <t>碳水循环饮食小助手</t>
    <phoneticPr fontId="1" type="noConversion"/>
  </si>
  <si>
    <t>欢迎使用碳水循环饮食训练小助手，这个表格可以帮助你计算自己在碳水循环饮食期间每天的营养摄入量， 但是请记住碳水循环饮食的方法必须搭配每天至少半个小时的运动来进行，不然可能会对体重和体脂产生反效果。 表格内对碳水循环饮食的细节不赘述了， 具体可以参照我之前在知乎写的一篇小文章， 里面并不详细地介绍了一下碳水循环饮食的好处以及执行方法。祝大家早日获得让自己满意的身材！</t>
    <phoneticPr fontId="1" type="noConversion"/>
  </si>
  <si>
    <t>第一步</t>
    <phoneticPr fontId="1" type="noConversion"/>
  </si>
  <si>
    <t>请将下一页（身体数值）里的第一个日期改至自己准备开始碳水循环饮食的日期，将日期下拉可快速填充之后的日期</t>
    <phoneticPr fontId="1" type="noConversion"/>
  </si>
  <si>
    <t>第二步</t>
    <phoneticPr fontId="1" type="noConversion"/>
  </si>
  <si>
    <t>如果有</t>
    <phoneticPr fontId="1" type="noConversion"/>
  </si>
  <si>
    <t>请输入今天是低碳日还是高碳日</t>
    <phoneticPr fontId="1" type="noConversion"/>
  </si>
  <si>
    <t>输入0为低碳日， 1为高碳日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</si>
</sst>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rgb="FF0A0A0A"/>
      <name val="Times New Roman"/>
      <family val="1"/>
    </font>
    <font>
      <sz val="11"/>
      <color theme="1"/>
      <name val="等线"/>
      <family val="2"/>
    </font>
    <font>
      <sz val="11"/>
      <color theme="1"/>
      <name val="宋体"/>
      <family val="3"/>
      <charset val="134"/>
    </font>
    <font>
      <sz val="11"/>
      <color theme="1"/>
      <name val="Times New Roman"/>
      <family val="1"/>
    </font>
    <font>
      <sz val="11"/>
      <color theme="1"/>
      <name val="Times New Roman"/>
      <family val="3"/>
      <charset val="134"/>
    </font>
  </fonts>
  <fills count="7">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3"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4" borderId="1" xfId="0" applyFill="1" applyBorder="1" applyAlignment="1">
      <alignment horizontal="center" vertical="center"/>
    </xf>
    <xf numFmtId="14" fontId="0" fillId="0" borderId="0" xfId="0" applyNumberForma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2" fillId="0" borderId="0" xfId="0" applyFont="1" applyAlignment="1">
      <alignment horizontal="center" vertical="center" wrapText="1"/>
    </xf>
    <xf numFmtId="0" fontId="6" fillId="0" borderId="0" xfId="0" applyFont="1" applyAlignment="1">
      <alignment horizontal="center" vertical="center"/>
    </xf>
    <xf numFmtId="0" fontId="2" fillId="0" borderId="0" xfId="0" applyFont="1" applyAlignment="1">
      <alignment vertical="center" wrapText="1"/>
    </xf>
    <xf numFmtId="0" fontId="0" fillId="0" borderId="0" xfId="0" applyAlignment="1">
      <alignment horizontal="center" vertical="center"/>
    </xf>
    <xf numFmtId="0" fontId="0" fillId="0" borderId="0" xfId="0" applyAlignment="1">
      <alignment horizontal="left" vertical="center" wrapText="1"/>
    </xf>
    <xf numFmtId="0" fontId="0" fillId="5" borderId="0" xfId="0" applyFill="1" applyAlignment="1">
      <alignment horizontal="center" wrapText="1"/>
    </xf>
    <xf numFmtId="0" fontId="0" fillId="2" borderId="0" xfId="0" applyFill="1" applyAlignment="1">
      <alignment horizontal="center" vertical="center"/>
    </xf>
    <xf numFmtId="0" fontId="0" fillId="2"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0" borderId="0" xfId="0" applyAlignment="1">
      <alignment vertical="center"/>
    </xf>
    <xf numFmtId="0" fontId="0" fillId="6" borderId="0" xfId="0"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56C92-DEB0-41CF-8368-688A32C08EB9}">
  <dimension ref="C2:K17"/>
  <sheetViews>
    <sheetView tabSelected="1" workbookViewId="0">
      <selection activeCell="M19" sqref="M19"/>
    </sheetView>
  </sheetViews>
  <sheetFormatPr defaultRowHeight="14" x14ac:dyDescent="0.45"/>
  <sheetData>
    <row r="2" spans="3:11" x14ac:dyDescent="0.45">
      <c r="C2" s="16" t="s">
        <v>85</v>
      </c>
      <c r="D2" s="16"/>
      <c r="E2" s="16"/>
    </row>
    <row r="3" spans="3:11" x14ac:dyDescent="0.45">
      <c r="C3" s="16"/>
      <c r="D3" s="16"/>
      <c r="E3" s="16"/>
    </row>
    <row r="4" spans="3:11" x14ac:dyDescent="0.45">
      <c r="C4" s="16"/>
      <c r="D4" s="16"/>
      <c r="E4" s="16"/>
    </row>
    <row r="5" spans="3:11" ht="14" customHeight="1" x14ac:dyDescent="0.45">
      <c r="C5" s="15" t="s">
        <v>86</v>
      </c>
      <c r="D5" s="15"/>
      <c r="E5" s="15"/>
      <c r="F5" s="15"/>
      <c r="G5" s="15"/>
      <c r="H5" s="15"/>
      <c r="I5" s="15"/>
      <c r="J5" s="15"/>
      <c r="K5" s="15"/>
    </row>
    <row r="6" spans="3:11" x14ac:dyDescent="0.45">
      <c r="C6" s="15"/>
      <c r="D6" s="15"/>
      <c r="E6" s="15"/>
      <c r="F6" s="15"/>
      <c r="G6" s="15"/>
      <c r="H6" s="15"/>
      <c r="I6" s="15"/>
      <c r="J6" s="15"/>
      <c r="K6" s="15"/>
    </row>
    <row r="7" spans="3:11" x14ac:dyDescent="0.45">
      <c r="C7" s="15"/>
      <c r="D7" s="15"/>
      <c r="E7" s="15"/>
      <c r="F7" s="15"/>
      <c r="G7" s="15"/>
      <c r="H7" s="15"/>
      <c r="I7" s="15"/>
      <c r="J7" s="15"/>
      <c r="K7" s="15"/>
    </row>
    <row r="8" spans="3:11" x14ac:dyDescent="0.45">
      <c r="C8" s="15"/>
      <c r="D8" s="15"/>
      <c r="E8" s="15"/>
      <c r="F8" s="15"/>
      <c r="G8" s="15"/>
      <c r="H8" s="15"/>
      <c r="I8" s="15"/>
      <c r="J8" s="15"/>
      <c r="K8" s="15"/>
    </row>
    <row r="9" spans="3:11" x14ac:dyDescent="0.45">
      <c r="C9" s="15"/>
      <c r="D9" s="15"/>
      <c r="E9" s="15"/>
      <c r="F9" s="15"/>
      <c r="G9" s="15"/>
      <c r="H9" s="15"/>
      <c r="I9" s="15"/>
      <c r="J9" s="15"/>
      <c r="K9" s="15"/>
    </row>
    <row r="11" spans="3:11" x14ac:dyDescent="0.45">
      <c r="C11" s="13" t="s">
        <v>87</v>
      </c>
      <c r="D11" s="13"/>
    </row>
    <row r="12" spans="3:11" x14ac:dyDescent="0.45">
      <c r="C12" s="14" t="s">
        <v>88</v>
      </c>
      <c r="D12" s="14"/>
      <c r="E12" s="14"/>
      <c r="F12" s="14"/>
      <c r="G12" s="14"/>
      <c r="H12" s="14"/>
      <c r="I12" s="14"/>
      <c r="J12" s="14"/>
      <c r="K12" s="14"/>
    </row>
    <row r="13" spans="3:11" x14ac:dyDescent="0.45">
      <c r="C13" s="14"/>
      <c r="D13" s="14"/>
      <c r="E13" s="14"/>
      <c r="F13" s="14"/>
      <c r="G13" s="14"/>
      <c r="H13" s="14"/>
      <c r="I13" s="14"/>
      <c r="J13" s="14"/>
      <c r="K13" s="14"/>
    </row>
    <row r="15" spans="3:11" x14ac:dyDescent="0.45">
      <c r="C15" s="13" t="s">
        <v>89</v>
      </c>
      <c r="D15" s="13"/>
    </row>
    <row r="16" spans="3:11" x14ac:dyDescent="0.45">
      <c r="C16" s="14" t="s">
        <v>90</v>
      </c>
      <c r="D16" s="14"/>
      <c r="E16" s="14"/>
      <c r="F16" s="14"/>
      <c r="G16" s="14"/>
      <c r="H16" s="14"/>
      <c r="I16" s="14"/>
      <c r="J16" s="14"/>
      <c r="K16" s="14"/>
    </row>
    <row r="17" spans="3:11" x14ac:dyDescent="0.45">
      <c r="C17" s="14"/>
      <c r="D17" s="14"/>
      <c r="E17" s="14"/>
      <c r="F17" s="14"/>
      <c r="G17" s="14"/>
      <c r="H17" s="14"/>
      <c r="I17" s="14"/>
      <c r="J17" s="14"/>
      <c r="K17" s="14"/>
    </row>
  </sheetData>
  <mergeCells count="6">
    <mergeCell ref="C15:D15"/>
    <mergeCell ref="C16:K17"/>
    <mergeCell ref="C5:K9"/>
    <mergeCell ref="C2:E4"/>
    <mergeCell ref="C11:D11"/>
    <mergeCell ref="C12:K1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2"/>
  <sheetViews>
    <sheetView workbookViewId="0">
      <selection activeCell="F10" sqref="F10"/>
    </sheetView>
  </sheetViews>
  <sheetFormatPr defaultRowHeight="14" x14ac:dyDescent="0.45"/>
  <cols>
    <col min="1" max="1" width="16.46875" style="1" customWidth="1"/>
    <col min="2" max="3" width="8.9375" style="1"/>
    <col min="4" max="4" width="25.52734375" style="1" customWidth="1"/>
    <col min="5" max="5" width="14.52734375" style="1" customWidth="1"/>
    <col min="6" max="12" width="18.64453125" style="1" customWidth="1"/>
    <col min="13" max="13" width="29.5859375" style="2" customWidth="1"/>
    <col min="14" max="14" width="8.9375" style="20"/>
    <col min="15" max="25" width="8.9375" style="1"/>
  </cols>
  <sheetData>
    <row r="1" spans="1:13" x14ac:dyDescent="0.45">
      <c r="A1" s="3"/>
      <c r="B1" s="17" t="s">
        <v>1</v>
      </c>
      <c r="C1" s="17"/>
      <c r="D1" s="17"/>
      <c r="E1" s="18" t="s">
        <v>6</v>
      </c>
      <c r="F1" s="19"/>
      <c r="G1" s="19"/>
      <c r="H1" s="19"/>
      <c r="I1" s="19"/>
      <c r="J1" s="19"/>
      <c r="K1" s="19"/>
      <c r="L1" s="19"/>
      <c r="M1" s="21" t="s">
        <v>91</v>
      </c>
    </row>
    <row r="2" spans="1:13" x14ac:dyDescent="0.45">
      <c r="A2" s="3" t="s">
        <v>0</v>
      </c>
      <c r="B2" s="4" t="s">
        <v>5</v>
      </c>
      <c r="C2" s="4" t="s">
        <v>4</v>
      </c>
      <c r="D2" s="4" t="s">
        <v>3</v>
      </c>
      <c r="E2" s="5" t="s">
        <v>2</v>
      </c>
      <c r="F2" s="5" t="s">
        <v>7</v>
      </c>
      <c r="G2" s="5" t="s">
        <v>8</v>
      </c>
      <c r="H2" s="5" t="s">
        <v>9</v>
      </c>
      <c r="I2" s="5" t="s">
        <v>10</v>
      </c>
      <c r="J2" s="5" t="s">
        <v>11</v>
      </c>
      <c r="K2" s="5" t="s">
        <v>12</v>
      </c>
      <c r="L2" s="5" t="s">
        <v>13</v>
      </c>
      <c r="M2" s="21" t="s">
        <v>92</v>
      </c>
    </row>
    <row r="3" spans="1:13" x14ac:dyDescent="0.45">
      <c r="A3" s="6">
        <v>44329</v>
      </c>
      <c r="B3" s="1">
        <v>10</v>
      </c>
      <c r="C3" s="1">
        <v>10</v>
      </c>
      <c r="D3" s="1">
        <v>60</v>
      </c>
      <c r="E3" s="1">
        <f>B3*(1-C3*0.01)</f>
        <v>9</v>
      </c>
      <c r="F3" s="1">
        <f>27.5*E3+D3*B3*0.086</f>
        <v>299.10000000000002</v>
      </c>
      <c r="G3" s="1">
        <f>F3*0.1625</f>
        <v>48.603750000000005</v>
      </c>
      <c r="H3" s="1">
        <f>F3*0.01</f>
        <v>2.9910000000000001</v>
      </c>
      <c r="I3" s="1">
        <f>F3*0.0625</f>
        <v>18.693750000000001</v>
      </c>
      <c r="J3" s="1">
        <f>F3*0.0125</f>
        <v>3.7387500000000005</v>
      </c>
      <c r="K3" s="1">
        <f>F3*0.067</f>
        <v>20.039700000000003</v>
      </c>
      <c r="L3" s="1">
        <f>F3*0.0875</f>
        <v>26.171250000000001</v>
      </c>
      <c r="M3" s="2">
        <v>1</v>
      </c>
    </row>
    <row r="4" spans="1:13" x14ac:dyDescent="0.45">
      <c r="A4" s="6">
        <v>44330</v>
      </c>
      <c r="D4" s="1">
        <v>60</v>
      </c>
    </row>
    <row r="5" spans="1:13" x14ac:dyDescent="0.45">
      <c r="A5" s="6">
        <v>44331</v>
      </c>
      <c r="D5" s="1">
        <v>60</v>
      </c>
    </row>
    <row r="6" spans="1:13" x14ac:dyDescent="0.45">
      <c r="A6" s="6">
        <v>44332</v>
      </c>
      <c r="D6" s="1">
        <v>60</v>
      </c>
    </row>
    <row r="7" spans="1:13" x14ac:dyDescent="0.45">
      <c r="A7" s="6">
        <v>44333</v>
      </c>
      <c r="D7" s="1">
        <v>60</v>
      </c>
    </row>
    <row r="8" spans="1:13" x14ac:dyDescent="0.45">
      <c r="A8" s="6">
        <v>44334</v>
      </c>
      <c r="D8" s="1">
        <v>60</v>
      </c>
    </row>
    <row r="9" spans="1:13" x14ac:dyDescent="0.45">
      <c r="A9" s="6">
        <v>44335</v>
      </c>
      <c r="D9" s="1">
        <v>60</v>
      </c>
    </row>
    <row r="10" spans="1:13" x14ac:dyDescent="0.45">
      <c r="A10" s="6">
        <v>44336</v>
      </c>
      <c r="D10" s="1">
        <v>60</v>
      </c>
    </row>
    <row r="11" spans="1:13" x14ac:dyDescent="0.45">
      <c r="A11" s="6">
        <v>44337</v>
      </c>
      <c r="D11" s="1">
        <v>60</v>
      </c>
    </row>
    <row r="12" spans="1:13" x14ac:dyDescent="0.45">
      <c r="A12" s="6">
        <v>44338</v>
      </c>
      <c r="D12" s="1">
        <v>60</v>
      </c>
    </row>
    <row r="13" spans="1:13" x14ac:dyDescent="0.45">
      <c r="A13" s="6">
        <v>44339</v>
      </c>
      <c r="D13" s="1">
        <v>60</v>
      </c>
    </row>
    <row r="14" spans="1:13" x14ac:dyDescent="0.45">
      <c r="A14" s="6">
        <v>44340</v>
      </c>
      <c r="D14" s="1">
        <v>60</v>
      </c>
    </row>
    <row r="15" spans="1:13" x14ac:dyDescent="0.45">
      <c r="A15" s="6">
        <v>44341</v>
      </c>
      <c r="D15" s="1">
        <v>60</v>
      </c>
    </row>
    <row r="16" spans="1:13" x14ac:dyDescent="0.45">
      <c r="A16" s="6">
        <v>44342</v>
      </c>
      <c r="D16" s="1">
        <v>60</v>
      </c>
    </row>
    <row r="17" spans="1:4" x14ac:dyDescent="0.45">
      <c r="A17" s="6">
        <v>44343</v>
      </c>
      <c r="D17" s="1">
        <v>60</v>
      </c>
    </row>
    <row r="18" spans="1:4" x14ac:dyDescent="0.45">
      <c r="A18" s="6">
        <v>44344</v>
      </c>
      <c r="D18" s="1">
        <v>60</v>
      </c>
    </row>
    <row r="19" spans="1:4" x14ac:dyDescent="0.45">
      <c r="A19" s="6">
        <v>44345</v>
      </c>
      <c r="D19" s="1">
        <v>60</v>
      </c>
    </row>
    <row r="20" spans="1:4" x14ac:dyDescent="0.45">
      <c r="A20" s="6">
        <v>44346</v>
      </c>
      <c r="D20" s="1">
        <v>60</v>
      </c>
    </row>
    <row r="21" spans="1:4" x14ac:dyDescent="0.45">
      <c r="A21" s="6">
        <v>44347</v>
      </c>
      <c r="D21" s="1">
        <v>60</v>
      </c>
    </row>
    <row r="22" spans="1:4" x14ac:dyDescent="0.45">
      <c r="A22" s="6">
        <v>44348</v>
      </c>
      <c r="D22" s="1">
        <v>60</v>
      </c>
    </row>
    <row r="23" spans="1:4" x14ac:dyDescent="0.45">
      <c r="A23" s="6">
        <v>44349</v>
      </c>
      <c r="D23" s="1">
        <v>60</v>
      </c>
    </row>
    <row r="24" spans="1:4" x14ac:dyDescent="0.45">
      <c r="A24" s="6">
        <v>44350</v>
      </c>
      <c r="D24" s="1">
        <v>60</v>
      </c>
    </row>
    <row r="25" spans="1:4" x14ac:dyDescent="0.45">
      <c r="A25" s="6">
        <v>44351</v>
      </c>
      <c r="D25" s="1">
        <v>60</v>
      </c>
    </row>
    <row r="26" spans="1:4" x14ac:dyDescent="0.45">
      <c r="A26" s="6">
        <v>44352</v>
      </c>
      <c r="D26" s="1">
        <v>60</v>
      </c>
    </row>
    <row r="27" spans="1:4" x14ac:dyDescent="0.45">
      <c r="A27" s="6">
        <v>44353</v>
      </c>
      <c r="D27" s="1">
        <v>60</v>
      </c>
    </row>
    <row r="28" spans="1:4" x14ac:dyDescent="0.45">
      <c r="A28" s="6">
        <v>44354</v>
      </c>
      <c r="D28" s="1">
        <v>60</v>
      </c>
    </row>
    <row r="29" spans="1:4" x14ac:dyDescent="0.45">
      <c r="A29" s="6">
        <v>44355</v>
      </c>
      <c r="D29" s="1">
        <v>60</v>
      </c>
    </row>
    <row r="30" spans="1:4" x14ac:dyDescent="0.45">
      <c r="A30" s="6">
        <v>44356</v>
      </c>
      <c r="D30" s="1">
        <v>60</v>
      </c>
    </row>
    <row r="31" spans="1:4" x14ac:dyDescent="0.45">
      <c r="A31" s="6">
        <v>44357</v>
      </c>
      <c r="D31" s="1">
        <v>60</v>
      </c>
    </row>
    <row r="32" spans="1:4" x14ac:dyDescent="0.45">
      <c r="A32" s="6">
        <v>44358</v>
      </c>
      <c r="D32" s="1">
        <v>60</v>
      </c>
    </row>
  </sheetData>
  <mergeCells count="2">
    <mergeCell ref="B1:D1"/>
    <mergeCell ref="E1:L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D5001-2642-4D78-9B65-6FDD9D47DEC8}">
  <dimension ref="A1:T35"/>
  <sheetViews>
    <sheetView workbookViewId="0">
      <selection activeCell="L19" sqref="L19"/>
    </sheetView>
  </sheetViews>
  <sheetFormatPr defaultRowHeight="14" x14ac:dyDescent="0.45"/>
  <cols>
    <col min="1" max="1" width="37.52734375" customWidth="1"/>
    <col min="7" max="7" width="44.1171875" customWidth="1"/>
    <col min="8" max="8" width="10.234375" customWidth="1"/>
    <col min="13" max="13" width="39.05859375" customWidth="1"/>
    <col min="14" max="15" width="8.9375" customWidth="1"/>
    <col min="16" max="16" width="7.41015625" customWidth="1"/>
  </cols>
  <sheetData>
    <row r="1" spans="1:20" ht="14.35" x14ac:dyDescent="0.45">
      <c r="A1" s="7" t="s">
        <v>14</v>
      </c>
      <c r="B1" s="1" t="s">
        <v>15</v>
      </c>
      <c r="C1" s="1" t="s">
        <v>16</v>
      </c>
      <c r="D1" s="1" t="s">
        <v>17</v>
      </c>
      <c r="E1" s="1" t="s">
        <v>18</v>
      </c>
      <c r="F1" s="1"/>
      <c r="G1" s="8" t="s">
        <v>19</v>
      </c>
      <c r="H1" s="1" t="s">
        <v>15</v>
      </c>
      <c r="I1" s="1" t="s">
        <v>16</v>
      </c>
      <c r="J1" s="1" t="s">
        <v>17</v>
      </c>
      <c r="K1" s="1" t="s">
        <v>18</v>
      </c>
      <c r="M1" s="1" t="s">
        <v>20</v>
      </c>
      <c r="N1" s="1" t="s">
        <v>15</v>
      </c>
      <c r="O1" s="1" t="s">
        <v>16</v>
      </c>
      <c r="P1" s="1" t="s">
        <v>17</v>
      </c>
      <c r="Q1" s="1" t="s">
        <v>18</v>
      </c>
    </row>
    <row r="2" spans="1:20" x14ac:dyDescent="0.45">
      <c r="A2" s="9" t="s">
        <v>21</v>
      </c>
      <c r="B2" s="1">
        <v>27</v>
      </c>
      <c r="C2" s="1">
        <v>5</v>
      </c>
      <c r="D2" s="1">
        <v>3</v>
      </c>
      <c r="E2" s="1">
        <v>150</v>
      </c>
      <c r="F2" s="1"/>
      <c r="G2" s="9" t="s">
        <v>22</v>
      </c>
      <c r="H2" s="1">
        <v>0</v>
      </c>
      <c r="I2" s="1">
        <v>20</v>
      </c>
      <c r="J2" s="1">
        <v>13</v>
      </c>
      <c r="K2" s="1">
        <v>208</v>
      </c>
      <c r="M2" s="9" t="s">
        <v>23</v>
      </c>
      <c r="N2" s="1">
        <v>0</v>
      </c>
      <c r="O2" s="1">
        <v>3</v>
      </c>
      <c r="P2" s="1">
        <v>5</v>
      </c>
      <c r="Q2" s="1">
        <v>60</v>
      </c>
    </row>
    <row r="3" spans="1:20" ht="14.35" x14ac:dyDescent="0.45">
      <c r="A3" s="9" t="s">
        <v>24</v>
      </c>
      <c r="B3" s="1">
        <v>46</v>
      </c>
      <c r="C3" s="1">
        <v>4</v>
      </c>
      <c r="D3" s="1">
        <v>1</v>
      </c>
      <c r="E3" s="1">
        <v>210</v>
      </c>
      <c r="F3" s="1"/>
      <c r="G3" s="9" t="s">
        <v>25</v>
      </c>
      <c r="H3" s="1">
        <v>0</v>
      </c>
      <c r="I3" s="1">
        <v>25</v>
      </c>
      <c r="J3" s="1">
        <v>7</v>
      </c>
      <c r="K3" s="1">
        <v>168</v>
      </c>
      <c r="M3" s="9" t="s">
        <v>26</v>
      </c>
      <c r="N3" s="1">
        <v>1</v>
      </c>
      <c r="O3" s="1">
        <v>10</v>
      </c>
      <c r="P3" s="1">
        <v>1.5</v>
      </c>
      <c r="Q3" s="1">
        <v>60</v>
      </c>
    </row>
    <row r="4" spans="1:20" ht="14.35" x14ac:dyDescent="0.45">
      <c r="A4" s="9" t="s">
        <v>27</v>
      </c>
      <c r="B4" s="1">
        <v>42</v>
      </c>
      <c r="C4" s="1">
        <v>7</v>
      </c>
      <c r="D4" s="1">
        <v>1</v>
      </c>
      <c r="E4" s="1">
        <v>200</v>
      </c>
      <c r="F4" s="1"/>
      <c r="G4" s="9" t="s">
        <v>28</v>
      </c>
      <c r="H4" s="1">
        <v>0</v>
      </c>
      <c r="I4" s="1">
        <v>6</v>
      </c>
      <c r="J4" s="1">
        <v>5</v>
      </c>
      <c r="K4" s="1">
        <v>70</v>
      </c>
      <c r="M4" s="9" t="s">
        <v>29</v>
      </c>
      <c r="N4" s="1">
        <v>4</v>
      </c>
      <c r="O4" s="1">
        <v>13</v>
      </c>
      <c r="P4" s="1">
        <v>11</v>
      </c>
      <c r="Q4" s="1">
        <v>170</v>
      </c>
    </row>
    <row r="5" spans="1:20" ht="14.35" x14ac:dyDescent="0.45">
      <c r="A5" s="10" t="s">
        <v>30</v>
      </c>
      <c r="B5" s="1">
        <v>20</v>
      </c>
      <c r="C5" s="1">
        <v>8</v>
      </c>
      <c r="D5" s="1">
        <v>4</v>
      </c>
      <c r="E5" s="1">
        <v>110</v>
      </c>
      <c r="F5" s="1"/>
      <c r="G5" s="9" t="s">
        <v>31</v>
      </c>
      <c r="H5" s="1">
        <v>0</v>
      </c>
      <c r="I5" s="1">
        <v>23</v>
      </c>
      <c r="J5" s="1">
        <v>8</v>
      </c>
      <c r="K5" s="1">
        <v>170</v>
      </c>
      <c r="M5" s="9" t="s">
        <v>32</v>
      </c>
      <c r="N5" s="1">
        <v>1</v>
      </c>
      <c r="O5" s="1">
        <v>14</v>
      </c>
      <c r="P5" s="1">
        <v>16</v>
      </c>
      <c r="Q5" s="1">
        <v>210</v>
      </c>
    </row>
    <row r="6" spans="1:20" x14ac:dyDescent="0.45">
      <c r="A6" s="9" t="s">
        <v>33</v>
      </c>
      <c r="B6" s="1">
        <v>4</v>
      </c>
      <c r="C6" s="1">
        <v>1</v>
      </c>
      <c r="D6" s="1">
        <v>0</v>
      </c>
      <c r="E6" s="1">
        <v>30</v>
      </c>
      <c r="F6" s="1"/>
      <c r="G6" s="9" t="s">
        <v>34</v>
      </c>
      <c r="H6" s="1">
        <v>0</v>
      </c>
      <c r="I6" s="1">
        <v>17.7</v>
      </c>
      <c r="J6" s="1">
        <v>16.8</v>
      </c>
      <c r="K6" s="1">
        <v>230</v>
      </c>
      <c r="M6" s="9" t="s">
        <v>35</v>
      </c>
      <c r="N6" s="1">
        <v>0</v>
      </c>
      <c r="O6" s="1">
        <v>7</v>
      </c>
      <c r="P6" s="1">
        <v>9</v>
      </c>
      <c r="Q6" s="1">
        <v>110</v>
      </c>
    </row>
    <row r="7" spans="1:20" ht="14.35" x14ac:dyDescent="0.45">
      <c r="A7" s="9" t="s">
        <v>36</v>
      </c>
      <c r="B7" s="1">
        <v>33</v>
      </c>
      <c r="C7" s="1">
        <v>4</v>
      </c>
      <c r="D7" s="1">
        <v>2</v>
      </c>
      <c r="E7" s="1">
        <v>160</v>
      </c>
      <c r="F7" s="1"/>
      <c r="G7" s="11" t="s">
        <v>37</v>
      </c>
      <c r="H7" s="1">
        <v>0</v>
      </c>
      <c r="I7" s="1">
        <v>40</v>
      </c>
      <c r="J7" s="1">
        <v>36</v>
      </c>
      <c r="K7" s="1">
        <v>480</v>
      </c>
      <c r="M7" s="1" t="s">
        <v>38</v>
      </c>
      <c r="N7" s="1">
        <v>1</v>
      </c>
      <c r="O7" s="1">
        <v>4</v>
      </c>
      <c r="P7" s="1">
        <v>8</v>
      </c>
      <c r="Q7" s="1">
        <v>90</v>
      </c>
    </row>
    <row r="8" spans="1:20" x14ac:dyDescent="0.45">
      <c r="A8" s="9" t="s">
        <v>39</v>
      </c>
      <c r="B8" s="1">
        <v>14</v>
      </c>
      <c r="C8" s="1">
        <v>24</v>
      </c>
      <c r="D8" s="1">
        <v>3.5</v>
      </c>
      <c r="E8" s="1">
        <v>180</v>
      </c>
      <c r="F8" s="1"/>
      <c r="G8" s="9" t="s">
        <v>40</v>
      </c>
      <c r="H8" s="1">
        <v>0</v>
      </c>
      <c r="I8" s="1">
        <v>19</v>
      </c>
      <c r="J8" s="1">
        <v>16</v>
      </c>
      <c r="K8" s="1">
        <v>220</v>
      </c>
      <c r="M8" s="1" t="s">
        <v>41</v>
      </c>
      <c r="N8" s="1">
        <v>0</v>
      </c>
      <c r="O8" s="1">
        <v>6</v>
      </c>
      <c r="P8" s="1">
        <v>5</v>
      </c>
      <c r="Q8" s="1">
        <v>70</v>
      </c>
    </row>
    <row r="9" spans="1:20" ht="14.35" x14ac:dyDescent="0.45">
      <c r="A9" s="9" t="s">
        <v>42</v>
      </c>
      <c r="B9" s="1">
        <v>39</v>
      </c>
      <c r="C9" s="1">
        <v>8</v>
      </c>
      <c r="D9" s="1">
        <v>1.5</v>
      </c>
      <c r="E9" s="1">
        <v>180</v>
      </c>
      <c r="F9" s="1"/>
      <c r="G9" s="9" t="s">
        <v>43</v>
      </c>
      <c r="H9" s="1">
        <v>0</v>
      </c>
      <c r="I9" s="1">
        <v>21</v>
      </c>
      <c r="J9" s="1">
        <v>18</v>
      </c>
      <c r="K9" s="1">
        <v>250</v>
      </c>
      <c r="M9" s="1" t="s">
        <v>44</v>
      </c>
      <c r="N9" s="1">
        <v>0</v>
      </c>
      <c r="O9" s="1">
        <v>3</v>
      </c>
      <c r="P9" s="1">
        <v>6</v>
      </c>
      <c r="Q9" s="1">
        <v>70</v>
      </c>
    </row>
    <row r="10" spans="1:20" x14ac:dyDescent="0.45">
      <c r="A10" s="9" t="s">
        <v>45</v>
      </c>
      <c r="B10" s="1">
        <v>34</v>
      </c>
      <c r="C10" s="1">
        <v>3</v>
      </c>
      <c r="D10" s="1">
        <v>1.5</v>
      </c>
      <c r="E10" s="1">
        <v>170</v>
      </c>
      <c r="F10" s="1"/>
      <c r="G10" s="9" t="s">
        <v>46</v>
      </c>
      <c r="H10" s="1">
        <v>0</v>
      </c>
      <c r="I10" s="1">
        <v>18</v>
      </c>
      <c r="J10" s="1">
        <v>0</v>
      </c>
      <c r="K10" s="1">
        <v>80</v>
      </c>
      <c r="M10" s="1" t="s">
        <v>47</v>
      </c>
      <c r="N10" s="1">
        <v>3</v>
      </c>
      <c r="O10" s="1">
        <v>14</v>
      </c>
      <c r="P10" s="1">
        <v>21</v>
      </c>
      <c r="Q10" s="1">
        <v>260</v>
      </c>
    </row>
    <row r="11" spans="1:20" ht="14.35" x14ac:dyDescent="0.45">
      <c r="A11" s="9"/>
      <c r="B11" s="1"/>
      <c r="C11" s="1"/>
      <c r="D11" s="1"/>
      <c r="E11" s="1"/>
      <c r="F11" s="1"/>
      <c r="G11" s="9" t="s">
        <v>48</v>
      </c>
      <c r="H11" s="1">
        <v>0</v>
      </c>
      <c r="I11" s="1">
        <v>21</v>
      </c>
      <c r="J11" s="1">
        <v>17</v>
      </c>
      <c r="K11" s="1">
        <v>240</v>
      </c>
      <c r="M11" s="9" t="s">
        <v>49</v>
      </c>
      <c r="N11" s="1">
        <v>2</v>
      </c>
      <c r="O11" s="1">
        <v>12</v>
      </c>
      <c r="P11" s="1">
        <v>7</v>
      </c>
      <c r="Q11" s="1">
        <v>120</v>
      </c>
    </row>
    <row r="12" spans="1:20" ht="14.35" x14ac:dyDescent="0.45">
      <c r="A12" s="8" t="s">
        <v>50</v>
      </c>
      <c r="B12" s="1"/>
      <c r="C12" s="1"/>
      <c r="D12" s="1"/>
      <c r="E12" s="1"/>
      <c r="F12" s="1"/>
      <c r="G12" s="1" t="s">
        <v>51</v>
      </c>
      <c r="H12" s="1">
        <v>0</v>
      </c>
      <c r="I12" s="1">
        <v>23</v>
      </c>
      <c r="J12" s="1">
        <v>19</v>
      </c>
      <c r="K12" s="1">
        <v>268</v>
      </c>
      <c r="M12" s="9" t="s">
        <v>52</v>
      </c>
      <c r="N12" s="1">
        <v>0</v>
      </c>
      <c r="O12" s="1">
        <v>4</v>
      </c>
      <c r="P12" s="1">
        <v>7</v>
      </c>
      <c r="Q12" s="1">
        <v>80</v>
      </c>
    </row>
    <row r="13" spans="1:20" x14ac:dyDescent="0.45">
      <c r="A13" s="9" t="s">
        <v>53</v>
      </c>
      <c r="B13" s="1">
        <v>14</v>
      </c>
      <c r="C13" s="1">
        <v>10</v>
      </c>
      <c r="D13" s="1">
        <v>2.5</v>
      </c>
      <c r="E13" s="1">
        <v>120</v>
      </c>
      <c r="F13" s="1"/>
      <c r="G13" s="1" t="s">
        <v>54</v>
      </c>
      <c r="H13" s="1">
        <v>0</v>
      </c>
      <c r="I13" s="1">
        <v>31</v>
      </c>
      <c r="J13" s="1">
        <v>8</v>
      </c>
      <c r="K13" s="1">
        <v>200</v>
      </c>
      <c r="M13" s="1"/>
      <c r="N13" s="1"/>
      <c r="O13" s="1"/>
      <c r="P13" s="1"/>
      <c r="Q13" s="1"/>
      <c r="R13" s="1"/>
      <c r="S13" s="1"/>
      <c r="T13" s="1"/>
    </row>
    <row r="14" spans="1:20" x14ac:dyDescent="0.45">
      <c r="A14" s="9" t="s">
        <v>55</v>
      </c>
      <c r="B14" s="1">
        <v>16</v>
      </c>
      <c r="C14" s="1">
        <v>11</v>
      </c>
      <c r="D14" s="1">
        <v>0</v>
      </c>
      <c r="E14" s="1">
        <v>110</v>
      </c>
      <c r="F14" s="1"/>
      <c r="G14" s="1" t="s">
        <v>56</v>
      </c>
      <c r="H14" s="1">
        <v>0</v>
      </c>
      <c r="I14" s="1">
        <v>20</v>
      </c>
      <c r="J14" s="1">
        <v>14</v>
      </c>
      <c r="K14" s="1">
        <v>210</v>
      </c>
      <c r="M14" s="1"/>
      <c r="N14" s="1"/>
      <c r="O14" s="1"/>
      <c r="P14" s="9"/>
      <c r="Q14" s="1"/>
      <c r="R14" s="1"/>
      <c r="S14" s="1"/>
      <c r="T14" s="1"/>
    </row>
    <row r="15" spans="1:20" ht="14.35" x14ac:dyDescent="0.45">
      <c r="A15" s="9" t="s">
        <v>57</v>
      </c>
      <c r="B15" s="1">
        <v>3</v>
      </c>
      <c r="C15" s="1">
        <v>12</v>
      </c>
      <c r="D15" s="1">
        <v>2</v>
      </c>
      <c r="E15" s="1">
        <v>80</v>
      </c>
      <c r="F15" s="1"/>
      <c r="G15" s="1" t="s">
        <v>58</v>
      </c>
      <c r="H15" s="1">
        <v>0</v>
      </c>
      <c r="I15" s="1">
        <v>19</v>
      </c>
      <c r="J15" s="1">
        <v>10</v>
      </c>
      <c r="K15" s="1">
        <v>160</v>
      </c>
      <c r="M15" s="1"/>
      <c r="N15" s="1"/>
      <c r="O15" s="1"/>
      <c r="P15" s="9"/>
      <c r="Q15" s="1"/>
      <c r="R15" s="1"/>
      <c r="S15" s="1"/>
      <c r="T15" s="1"/>
    </row>
    <row r="16" spans="1:20" x14ac:dyDescent="0.45">
      <c r="A16" s="9" t="s">
        <v>59</v>
      </c>
      <c r="B16" s="1">
        <v>12</v>
      </c>
      <c r="C16" s="1">
        <v>8</v>
      </c>
      <c r="D16" s="1">
        <v>0</v>
      </c>
      <c r="E16" s="1">
        <v>90</v>
      </c>
      <c r="F16" s="1"/>
      <c r="G16" s="1" t="s">
        <v>60</v>
      </c>
      <c r="H16" s="1">
        <v>0</v>
      </c>
      <c r="I16" s="1">
        <v>20</v>
      </c>
      <c r="J16" s="1">
        <v>10</v>
      </c>
      <c r="K16" s="1">
        <v>170</v>
      </c>
      <c r="M16" s="1"/>
      <c r="N16" s="1"/>
      <c r="O16" s="1"/>
      <c r="P16" s="9"/>
      <c r="Q16" s="1"/>
      <c r="R16" s="1"/>
      <c r="S16" s="1"/>
      <c r="T16" s="1"/>
    </row>
    <row r="17" spans="1:20" x14ac:dyDescent="0.45">
      <c r="A17" s="9" t="s">
        <v>61</v>
      </c>
      <c r="B17" s="1">
        <v>2</v>
      </c>
      <c r="C17" s="1">
        <v>3</v>
      </c>
      <c r="D17" s="1">
        <v>5</v>
      </c>
      <c r="E17" s="1">
        <v>60</v>
      </c>
      <c r="F17" s="1"/>
      <c r="G17" s="1"/>
      <c r="H17" s="1"/>
      <c r="I17" s="1"/>
      <c r="J17" s="1"/>
      <c r="K17" s="1"/>
      <c r="L17" s="1"/>
      <c r="M17" s="1"/>
      <c r="N17" s="1"/>
      <c r="O17" s="1"/>
      <c r="P17" s="1"/>
      <c r="Q17" s="1"/>
      <c r="R17" s="1"/>
      <c r="S17" s="1"/>
      <c r="T17" s="1"/>
    </row>
    <row r="18" spans="1:20" x14ac:dyDescent="0.45">
      <c r="A18" s="9" t="s">
        <v>62</v>
      </c>
      <c r="B18" s="1">
        <v>0</v>
      </c>
      <c r="C18" s="1">
        <v>5</v>
      </c>
      <c r="D18" s="1">
        <v>7</v>
      </c>
      <c r="E18" s="1">
        <v>80</v>
      </c>
      <c r="F18" s="1"/>
      <c r="G18" s="1"/>
      <c r="H18" s="1"/>
      <c r="I18" s="1"/>
      <c r="J18" s="1"/>
      <c r="K18" s="1"/>
      <c r="L18" s="1"/>
      <c r="M18" s="1"/>
      <c r="N18" s="1"/>
      <c r="O18" s="1"/>
      <c r="P18" s="1"/>
      <c r="Q18" s="1"/>
      <c r="R18" s="1"/>
      <c r="S18" s="1"/>
      <c r="T18" s="1"/>
    </row>
    <row r="19" spans="1:20" ht="14.35" x14ac:dyDescent="0.45">
      <c r="A19" s="8" t="s">
        <v>63</v>
      </c>
      <c r="B19" s="1">
        <v>11</v>
      </c>
      <c r="C19" s="1">
        <v>1</v>
      </c>
      <c r="D19" s="1">
        <v>15</v>
      </c>
      <c r="E19" s="1">
        <v>160</v>
      </c>
      <c r="F19" s="1"/>
      <c r="G19" s="16" t="s">
        <v>84</v>
      </c>
      <c r="H19" s="16"/>
      <c r="I19" s="16"/>
      <c r="J19" s="16"/>
      <c r="K19" s="16"/>
      <c r="L19" s="1"/>
      <c r="M19" s="1"/>
      <c r="N19" s="1"/>
      <c r="O19" s="1"/>
      <c r="P19" s="1"/>
      <c r="Q19" s="1"/>
      <c r="R19" s="1" t="s">
        <v>64</v>
      </c>
      <c r="S19" s="1"/>
      <c r="T19" s="1"/>
    </row>
    <row r="20" spans="1:20" x14ac:dyDescent="0.45">
      <c r="A20" s="9"/>
      <c r="B20" s="1"/>
      <c r="C20" s="1"/>
      <c r="D20" s="1"/>
      <c r="E20" s="1"/>
      <c r="F20" s="1"/>
      <c r="G20" s="16"/>
      <c r="H20" s="16"/>
      <c r="I20" s="16"/>
      <c r="J20" s="16"/>
      <c r="K20" s="16"/>
      <c r="L20" s="1"/>
      <c r="M20" s="1"/>
      <c r="N20" s="1"/>
      <c r="O20" s="1"/>
      <c r="P20" s="1"/>
      <c r="Q20" s="1"/>
      <c r="R20" s="1"/>
      <c r="S20" s="1"/>
      <c r="T20" s="1"/>
    </row>
    <row r="21" spans="1:20" x14ac:dyDescent="0.45">
      <c r="A21" s="9"/>
      <c r="B21" s="1"/>
      <c r="C21" s="1"/>
      <c r="D21" s="1"/>
      <c r="E21" s="1"/>
      <c r="F21" s="1"/>
      <c r="L21" s="1"/>
      <c r="M21" s="1"/>
      <c r="N21" s="1"/>
      <c r="O21" s="1"/>
      <c r="P21" s="1"/>
      <c r="Q21" s="1"/>
      <c r="R21" s="1"/>
      <c r="S21" s="1"/>
      <c r="T21" s="1"/>
    </row>
    <row r="22" spans="1:20" x14ac:dyDescent="0.45">
      <c r="A22" s="9"/>
      <c r="B22" s="1"/>
      <c r="C22" s="1"/>
      <c r="D22" s="1"/>
      <c r="E22" s="1"/>
      <c r="F22" s="1"/>
      <c r="L22" s="1"/>
      <c r="M22" s="1"/>
      <c r="N22" s="1"/>
      <c r="O22" s="1"/>
      <c r="P22" s="1"/>
      <c r="Q22" s="1"/>
      <c r="R22" s="1"/>
      <c r="S22" s="1"/>
      <c r="T22" s="1"/>
    </row>
    <row r="23" spans="1:20" ht="14.35" x14ac:dyDescent="0.45">
      <c r="A23" s="8" t="s">
        <v>65</v>
      </c>
      <c r="B23" s="1"/>
      <c r="C23" s="1"/>
      <c r="D23" s="1"/>
      <c r="E23" s="1"/>
      <c r="F23" s="1"/>
      <c r="L23" s="1"/>
      <c r="M23" s="1"/>
      <c r="N23" s="1"/>
      <c r="O23" s="1"/>
      <c r="P23" s="1"/>
      <c r="Q23" s="1"/>
      <c r="R23" s="1"/>
      <c r="S23" s="1"/>
      <c r="T23" s="1"/>
    </row>
    <row r="24" spans="1:20" ht="14.35" x14ac:dyDescent="0.45">
      <c r="A24" s="8" t="s">
        <v>66</v>
      </c>
      <c r="B24" s="1">
        <v>11</v>
      </c>
      <c r="C24" s="1">
        <v>2</v>
      </c>
      <c r="D24" s="1">
        <v>2.5</v>
      </c>
      <c r="E24" s="1">
        <v>70</v>
      </c>
      <c r="F24" s="1"/>
      <c r="G24" s="8" t="s">
        <v>74</v>
      </c>
      <c r="H24" s="1"/>
      <c r="I24" s="1"/>
      <c r="J24" s="1"/>
      <c r="K24" s="1"/>
      <c r="L24" s="1"/>
      <c r="M24" s="1"/>
      <c r="N24" s="1"/>
      <c r="O24" s="1"/>
      <c r="P24" s="1"/>
      <c r="Q24" s="1"/>
      <c r="R24" s="1"/>
      <c r="S24" s="1"/>
      <c r="T24" s="1"/>
    </row>
    <row r="25" spans="1:20" x14ac:dyDescent="0.45">
      <c r="A25" s="9" t="s">
        <v>67</v>
      </c>
      <c r="B25" s="1">
        <v>6</v>
      </c>
      <c r="C25" s="1">
        <v>3</v>
      </c>
      <c r="D25" s="1">
        <v>14</v>
      </c>
      <c r="E25" s="1">
        <v>160</v>
      </c>
      <c r="F25" s="1"/>
      <c r="G25" s="9" t="s">
        <v>75</v>
      </c>
      <c r="H25" s="1">
        <v>8</v>
      </c>
      <c r="I25" s="1">
        <v>26</v>
      </c>
      <c r="J25" s="1">
        <v>1.5</v>
      </c>
      <c r="K25" s="1">
        <v>150</v>
      </c>
      <c r="L25" s="1"/>
      <c r="M25" s="1"/>
      <c r="N25" s="1"/>
      <c r="O25" s="1"/>
      <c r="P25" s="1"/>
      <c r="Q25" s="1"/>
      <c r="R25" s="1"/>
      <c r="S25" s="1"/>
      <c r="T25" s="1"/>
    </row>
    <row r="26" spans="1:20" ht="14.35" x14ac:dyDescent="0.45">
      <c r="A26" s="9" t="s">
        <v>68</v>
      </c>
      <c r="B26" s="1">
        <v>0</v>
      </c>
      <c r="C26" s="1">
        <v>0</v>
      </c>
      <c r="D26" s="1">
        <v>10</v>
      </c>
      <c r="E26" s="1">
        <v>90</v>
      </c>
      <c r="F26" s="1"/>
      <c r="G26" s="9" t="s">
        <v>80</v>
      </c>
      <c r="H26" s="1">
        <v>3</v>
      </c>
      <c r="I26" s="1">
        <v>24</v>
      </c>
      <c r="J26" s="1">
        <v>1.5</v>
      </c>
      <c r="K26" s="1">
        <v>120</v>
      </c>
      <c r="L26" s="1"/>
      <c r="M26" s="1"/>
      <c r="N26" s="1"/>
      <c r="O26" s="1"/>
      <c r="P26" s="1"/>
      <c r="Q26" s="1"/>
      <c r="R26" s="1"/>
      <c r="S26" s="1"/>
      <c r="T26" s="1"/>
    </row>
    <row r="27" spans="1:20" x14ac:dyDescent="0.45">
      <c r="A27" s="1" t="s">
        <v>69</v>
      </c>
      <c r="B27" s="1">
        <v>4</v>
      </c>
      <c r="C27" s="1">
        <v>1</v>
      </c>
      <c r="D27" s="1">
        <v>8</v>
      </c>
      <c r="E27" s="1">
        <v>90</v>
      </c>
      <c r="F27" s="1"/>
      <c r="G27" s="9" t="s">
        <v>82</v>
      </c>
      <c r="H27" s="1">
        <v>3</v>
      </c>
      <c r="I27" s="1">
        <v>24</v>
      </c>
      <c r="J27" s="1">
        <v>1</v>
      </c>
      <c r="K27" s="1">
        <v>120</v>
      </c>
      <c r="L27" s="1"/>
      <c r="M27" s="1"/>
      <c r="N27" s="1"/>
      <c r="O27" s="1"/>
      <c r="P27" s="1"/>
      <c r="Q27" s="1"/>
      <c r="R27" s="1"/>
      <c r="S27" s="1"/>
      <c r="T27" s="1"/>
    </row>
    <row r="28" spans="1:20" ht="14.35" x14ac:dyDescent="0.45">
      <c r="A28" s="9" t="s">
        <v>70</v>
      </c>
      <c r="B28" s="1">
        <v>0</v>
      </c>
      <c r="C28" s="1">
        <v>0</v>
      </c>
      <c r="D28" s="1">
        <v>9</v>
      </c>
      <c r="E28" s="1">
        <v>90</v>
      </c>
      <c r="F28" s="1"/>
      <c r="G28" s="9" t="s">
        <v>83</v>
      </c>
      <c r="H28" s="1">
        <v>0</v>
      </c>
      <c r="I28" s="1">
        <v>0</v>
      </c>
      <c r="J28" s="1">
        <v>14</v>
      </c>
      <c r="K28" s="1">
        <v>130</v>
      </c>
      <c r="L28" s="1"/>
      <c r="M28" s="1"/>
      <c r="N28" s="1"/>
      <c r="O28" s="1"/>
      <c r="P28" s="1"/>
      <c r="Q28" s="1"/>
      <c r="R28" s="1"/>
      <c r="S28" s="1"/>
      <c r="T28" s="1"/>
    </row>
    <row r="29" spans="1:20" x14ac:dyDescent="0.45">
      <c r="A29" s="9" t="s">
        <v>71</v>
      </c>
      <c r="B29" s="1">
        <v>1</v>
      </c>
      <c r="C29" s="1">
        <v>0</v>
      </c>
      <c r="D29" s="1">
        <v>8</v>
      </c>
      <c r="E29" s="1">
        <v>80</v>
      </c>
      <c r="F29" s="1"/>
      <c r="G29" s="1"/>
      <c r="H29" s="1"/>
      <c r="I29" s="1"/>
      <c r="J29" s="1"/>
      <c r="K29" s="1"/>
      <c r="L29" s="1"/>
      <c r="M29" s="1"/>
      <c r="N29" s="1"/>
      <c r="O29" s="1"/>
      <c r="P29" s="1"/>
      <c r="Q29" s="1"/>
      <c r="R29" s="1"/>
      <c r="S29" s="1"/>
      <c r="T29" s="1"/>
    </row>
    <row r="30" spans="1:20" x14ac:dyDescent="0.45">
      <c r="A30" s="9" t="s">
        <v>72</v>
      </c>
      <c r="B30" s="1">
        <v>2</v>
      </c>
      <c r="C30" s="1">
        <v>0</v>
      </c>
      <c r="D30" s="1">
        <v>6</v>
      </c>
      <c r="E30" s="1">
        <v>70</v>
      </c>
      <c r="F30" s="1"/>
      <c r="G30" s="1"/>
      <c r="H30" s="1"/>
      <c r="I30" s="1"/>
      <c r="J30" s="1"/>
      <c r="K30" s="1"/>
      <c r="L30" s="1"/>
      <c r="M30" s="1"/>
      <c r="N30" s="1"/>
      <c r="O30" s="1"/>
      <c r="P30" s="1"/>
      <c r="Q30" s="1"/>
      <c r="R30" s="1"/>
      <c r="S30" s="1"/>
      <c r="T30" s="1"/>
    </row>
    <row r="31" spans="1:20" x14ac:dyDescent="0.45">
      <c r="A31" s="12" t="s">
        <v>73</v>
      </c>
      <c r="B31" s="1">
        <v>6</v>
      </c>
      <c r="C31" s="1">
        <v>3</v>
      </c>
      <c r="D31" s="1">
        <v>8</v>
      </c>
      <c r="E31" s="1">
        <v>110</v>
      </c>
      <c r="F31" s="1"/>
      <c r="G31" s="1"/>
      <c r="M31" s="1"/>
      <c r="N31" s="1"/>
      <c r="O31" s="1"/>
      <c r="P31" s="1"/>
      <c r="Q31" s="1"/>
      <c r="R31" s="1"/>
      <c r="S31" s="1"/>
      <c r="T31" s="1"/>
    </row>
    <row r="32" spans="1:20" x14ac:dyDescent="0.45">
      <c r="A32" s="9"/>
      <c r="B32" s="1"/>
      <c r="C32" s="1"/>
      <c r="D32" s="1"/>
      <c r="E32" s="1"/>
      <c r="F32" s="1"/>
      <c r="G32" s="1"/>
      <c r="M32" s="1"/>
      <c r="N32" s="1"/>
      <c r="O32" s="1"/>
      <c r="P32" s="1"/>
      <c r="Q32" s="1"/>
      <c r="R32" s="1"/>
      <c r="S32" s="1"/>
      <c r="T32" s="1"/>
    </row>
    <row r="33" spans="1:20" ht="14.35" x14ac:dyDescent="0.45">
      <c r="A33" s="8" t="s">
        <v>76</v>
      </c>
      <c r="B33" s="1" t="s">
        <v>77</v>
      </c>
      <c r="C33" s="1" t="s">
        <v>78</v>
      </c>
      <c r="D33" s="1" t="s">
        <v>79</v>
      </c>
      <c r="E33" s="1"/>
      <c r="F33" s="1"/>
      <c r="G33" s="1"/>
      <c r="M33" s="1"/>
      <c r="N33" s="1"/>
      <c r="O33" s="1"/>
      <c r="P33" s="1"/>
      <c r="Q33" s="1"/>
      <c r="R33" s="1"/>
      <c r="S33" s="1"/>
      <c r="T33" s="1"/>
    </row>
    <row r="34" spans="1:20" x14ac:dyDescent="0.45">
      <c r="A34" s="9" t="s">
        <v>81</v>
      </c>
      <c r="B34" s="1">
        <v>9</v>
      </c>
      <c r="C34" s="1">
        <v>2</v>
      </c>
      <c r="D34" s="1">
        <v>29</v>
      </c>
      <c r="E34" s="1">
        <v>305</v>
      </c>
      <c r="F34" s="1"/>
      <c r="G34" s="1"/>
      <c r="M34" s="1"/>
      <c r="N34" s="1"/>
      <c r="O34" s="1"/>
      <c r="P34" s="1"/>
      <c r="Q34" s="1"/>
      <c r="R34" s="1"/>
      <c r="S34" s="1"/>
      <c r="T34" s="1"/>
    </row>
    <row r="35" spans="1:20" x14ac:dyDescent="0.45">
      <c r="A35" s="9"/>
      <c r="B35" s="1"/>
      <c r="C35" s="1"/>
      <c r="D35" s="1"/>
      <c r="E35" s="1"/>
      <c r="F35" s="1"/>
      <c r="G35" s="1"/>
      <c r="M35" s="1"/>
      <c r="N35" s="1"/>
      <c r="O35" s="1"/>
      <c r="P35" s="1"/>
      <c r="Q35" s="1"/>
      <c r="R35" s="1"/>
      <c r="S35" s="1"/>
      <c r="T35" s="1"/>
    </row>
  </sheetData>
  <mergeCells count="1">
    <mergeCell ref="G19:K2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Intro</vt:lpstr>
      <vt:lpstr>身体数值</vt:lpstr>
      <vt:lpstr>食谱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2021-05-14T18:18:24Z</dcterms:modified>
</cp:coreProperties>
</file>