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1_{B0645945-EC91-4430-9F75-512E7799C467}" xr6:coauthVersionLast="37" xr6:coauthVersionMax="37" xr10:uidLastSave="{00000000-0000-0000-0000-000000000000}"/>
  <bookViews>
    <workbookView xWindow="120" yWindow="90" windowWidth="23895" windowHeight="14535" activeTab="1" xr2:uid="{00000000-000D-0000-FFFF-FFFF00000000}"/>
  </bookViews>
  <sheets>
    <sheet name="גיליון1" sheetId="2" r:id="rId1"/>
    <sheet name="first_last_activity_type" sheetId="1" r:id="rId2"/>
  </sheets>
  <calcPr calcId="162913"/>
  <pivotCaches>
    <pivotCache cacheId="2" r:id="rId3"/>
  </pivotCaches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2" i="1"/>
  <c r="U3" i="1" l="1"/>
  <c r="V3" i="1"/>
  <c r="W3" i="1"/>
  <c r="U4" i="1"/>
  <c r="W4" i="1" s="1"/>
  <c r="V4" i="1"/>
  <c r="U5" i="1"/>
  <c r="V5" i="1"/>
  <c r="U6" i="1"/>
  <c r="V6" i="1"/>
  <c r="W6" i="1" s="1"/>
  <c r="U7" i="1"/>
  <c r="V7" i="1"/>
  <c r="W7" i="1"/>
  <c r="U8" i="1"/>
  <c r="W8" i="1" s="1"/>
  <c r="V8" i="1"/>
  <c r="U9" i="1"/>
  <c r="W9" i="1" s="1"/>
  <c r="V9" i="1"/>
  <c r="U10" i="1"/>
  <c r="V10" i="1"/>
  <c r="W10" i="1"/>
  <c r="U11" i="1"/>
  <c r="V11" i="1"/>
  <c r="W11" i="1"/>
  <c r="U12" i="1"/>
  <c r="W12" i="1" s="1"/>
  <c r="V12" i="1"/>
  <c r="U13" i="1"/>
  <c r="W13" i="1" s="1"/>
  <c r="V13" i="1"/>
  <c r="U14" i="1"/>
  <c r="V14" i="1"/>
  <c r="W14" i="1"/>
  <c r="U15" i="1"/>
  <c r="V15" i="1"/>
  <c r="W15" i="1"/>
  <c r="U16" i="1"/>
  <c r="W16" i="1" s="1"/>
  <c r="V16" i="1"/>
  <c r="U17" i="1"/>
  <c r="W17" i="1" s="1"/>
  <c r="V17" i="1"/>
  <c r="U18" i="1"/>
  <c r="V18" i="1"/>
  <c r="W18" i="1"/>
  <c r="U19" i="1"/>
  <c r="V19" i="1"/>
  <c r="W19" i="1"/>
  <c r="U20" i="1"/>
  <c r="W20" i="1" s="1"/>
  <c r="V20" i="1"/>
  <c r="U21" i="1"/>
  <c r="W21" i="1" s="1"/>
  <c r="V21" i="1"/>
  <c r="U22" i="1"/>
  <c r="V22" i="1"/>
  <c r="W22" i="1"/>
  <c r="U23" i="1"/>
  <c r="V23" i="1"/>
  <c r="W23" i="1"/>
  <c r="U24" i="1"/>
  <c r="W24" i="1" s="1"/>
  <c r="V24" i="1"/>
  <c r="U25" i="1"/>
  <c r="W25" i="1" s="1"/>
  <c r="V25" i="1"/>
  <c r="U26" i="1"/>
  <c r="V26" i="1"/>
  <c r="W26" i="1"/>
  <c r="U27" i="1"/>
  <c r="V27" i="1"/>
  <c r="W27" i="1"/>
  <c r="U28" i="1"/>
  <c r="W28" i="1" s="1"/>
  <c r="V28" i="1"/>
  <c r="U29" i="1"/>
  <c r="W29" i="1" s="1"/>
  <c r="V29" i="1"/>
  <c r="U30" i="1"/>
  <c r="V30" i="1"/>
  <c r="W30" i="1"/>
  <c r="U31" i="1"/>
  <c r="V31" i="1"/>
  <c r="W31" i="1"/>
  <c r="U32" i="1"/>
  <c r="W32" i="1" s="1"/>
  <c r="V32" i="1"/>
  <c r="U33" i="1"/>
  <c r="W33" i="1" s="1"/>
  <c r="V33" i="1"/>
  <c r="U34" i="1"/>
  <c r="V34" i="1"/>
  <c r="W34" i="1"/>
  <c r="U35" i="1"/>
  <c r="V35" i="1"/>
  <c r="W35" i="1"/>
  <c r="U36" i="1"/>
  <c r="W36" i="1" s="1"/>
  <c r="V36" i="1"/>
  <c r="U37" i="1"/>
  <c r="W37" i="1" s="1"/>
  <c r="V37" i="1"/>
  <c r="U38" i="1"/>
  <c r="V38" i="1"/>
  <c r="W38" i="1" s="1"/>
  <c r="U39" i="1"/>
  <c r="V39" i="1"/>
  <c r="W39" i="1"/>
  <c r="U40" i="1"/>
  <c r="W40" i="1" s="1"/>
  <c r="V40" i="1"/>
  <c r="U41" i="1"/>
  <c r="W41" i="1" s="1"/>
  <c r="V41" i="1"/>
  <c r="U42" i="1"/>
  <c r="V42" i="1"/>
  <c r="W42" i="1"/>
  <c r="U43" i="1"/>
  <c r="V43" i="1"/>
  <c r="W43" i="1"/>
  <c r="U44" i="1"/>
  <c r="W44" i="1" s="1"/>
  <c r="V44" i="1"/>
  <c r="U45" i="1"/>
  <c r="W45" i="1" s="1"/>
  <c r="V45" i="1"/>
  <c r="U46" i="1"/>
  <c r="V46" i="1"/>
  <c r="W46" i="1"/>
  <c r="U47" i="1"/>
  <c r="V47" i="1"/>
  <c r="W47" i="1"/>
  <c r="U48" i="1"/>
  <c r="W48" i="1" s="1"/>
  <c r="V48" i="1"/>
  <c r="U49" i="1"/>
  <c r="W49" i="1" s="1"/>
  <c r="V49" i="1"/>
  <c r="U50" i="1"/>
  <c r="V50" i="1"/>
  <c r="W50" i="1"/>
  <c r="U51" i="1"/>
  <c r="V51" i="1"/>
  <c r="W51" i="1"/>
  <c r="U52" i="1"/>
  <c r="W52" i="1" s="1"/>
  <c r="V52" i="1"/>
  <c r="U53" i="1"/>
  <c r="W53" i="1" s="1"/>
  <c r="V53" i="1"/>
  <c r="U54" i="1"/>
  <c r="V54" i="1"/>
  <c r="W54" i="1"/>
  <c r="U55" i="1"/>
  <c r="V55" i="1"/>
  <c r="W55" i="1"/>
  <c r="U56" i="1"/>
  <c r="W56" i="1" s="1"/>
  <c r="V56" i="1"/>
  <c r="U57" i="1"/>
  <c r="W57" i="1" s="1"/>
  <c r="V57" i="1"/>
  <c r="U58" i="1"/>
  <c r="V58" i="1"/>
  <c r="W58" i="1"/>
  <c r="U59" i="1"/>
  <c r="V59" i="1"/>
  <c r="W59" i="1"/>
  <c r="U60" i="1"/>
  <c r="W60" i="1" s="1"/>
  <c r="V60" i="1"/>
  <c r="U61" i="1"/>
  <c r="W61" i="1" s="1"/>
  <c r="V61" i="1"/>
  <c r="U62" i="1"/>
  <c r="V62" i="1"/>
  <c r="W62" i="1" s="1"/>
  <c r="U63" i="1"/>
  <c r="V63" i="1"/>
  <c r="W63" i="1"/>
  <c r="U64" i="1"/>
  <c r="W64" i="1" s="1"/>
  <c r="V64" i="1"/>
  <c r="U65" i="1"/>
  <c r="W65" i="1" s="1"/>
  <c r="V65" i="1"/>
  <c r="U66" i="1"/>
  <c r="V66" i="1"/>
  <c r="W66" i="1"/>
  <c r="U67" i="1"/>
  <c r="V67" i="1"/>
  <c r="W67" i="1"/>
  <c r="U68" i="1"/>
  <c r="W68" i="1" s="1"/>
  <c r="V68" i="1"/>
  <c r="U69" i="1"/>
  <c r="W69" i="1" s="1"/>
  <c r="V69" i="1"/>
  <c r="U70" i="1"/>
  <c r="V70" i="1"/>
  <c r="W70" i="1"/>
  <c r="U71" i="1"/>
  <c r="V71" i="1"/>
  <c r="W71" i="1"/>
  <c r="U72" i="1"/>
  <c r="W72" i="1" s="1"/>
  <c r="V72" i="1"/>
  <c r="U73" i="1"/>
  <c r="W73" i="1" s="1"/>
  <c r="V73" i="1"/>
  <c r="U74" i="1"/>
  <c r="V74" i="1"/>
  <c r="W74" i="1"/>
  <c r="U75" i="1"/>
  <c r="V75" i="1"/>
  <c r="W75" i="1"/>
  <c r="U76" i="1"/>
  <c r="W76" i="1" s="1"/>
  <c r="V76" i="1"/>
  <c r="U77" i="1"/>
  <c r="W77" i="1" s="1"/>
  <c r="V77" i="1"/>
  <c r="U78" i="1"/>
  <c r="V78" i="1"/>
  <c r="W78" i="1"/>
  <c r="U79" i="1"/>
  <c r="V79" i="1"/>
  <c r="W79" i="1"/>
  <c r="U80" i="1"/>
  <c r="W80" i="1" s="1"/>
  <c r="V80" i="1"/>
  <c r="U81" i="1"/>
  <c r="W81" i="1" s="1"/>
  <c r="V81" i="1"/>
  <c r="U82" i="1"/>
  <c r="V82" i="1"/>
  <c r="W82" i="1"/>
  <c r="U83" i="1"/>
  <c r="V83" i="1"/>
  <c r="W83" i="1"/>
  <c r="U84" i="1"/>
  <c r="W84" i="1" s="1"/>
  <c r="V84" i="1"/>
  <c r="U85" i="1"/>
  <c r="W85" i="1" s="1"/>
  <c r="V85" i="1"/>
  <c r="U86" i="1"/>
  <c r="V86" i="1"/>
  <c r="W86" i="1"/>
  <c r="U87" i="1"/>
  <c r="V87" i="1"/>
  <c r="W87" i="1"/>
  <c r="U88" i="1"/>
  <c r="W88" i="1" s="1"/>
  <c r="V88" i="1"/>
  <c r="U89" i="1"/>
  <c r="W89" i="1" s="1"/>
  <c r="V89" i="1"/>
  <c r="U90" i="1"/>
  <c r="V90" i="1"/>
  <c r="W90" i="1"/>
  <c r="U91" i="1"/>
  <c r="V91" i="1"/>
  <c r="W91" i="1"/>
  <c r="U92" i="1"/>
  <c r="W92" i="1" s="1"/>
  <c r="V92" i="1"/>
  <c r="U93" i="1"/>
  <c r="W93" i="1" s="1"/>
  <c r="V93" i="1"/>
  <c r="U94" i="1"/>
  <c r="V94" i="1"/>
  <c r="W94" i="1"/>
  <c r="U95" i="1"/>
  <c r="V95" i="1"/>
  <c r="W95" i="1"/>
  <c r="U96" i="1"/>
  <c r="W96" i="1" s="1"/>
  <c r="V96" i="1"/>
  <c r="U97" i="1"/>
  <c r="W97" i="1" s="1"/>
  <c r="V97" i="1"/>
  <c r="U98" i="1"/>
  <c r="V98" i="1"/>
  <c r="W98" i="1"/>
  <c r="U99" i="1"/>
  <c r="V99" i="1"/>
  <c r="W99" i="1"/>
  <c r="U100" i="1"/>
  <c r="W100" i="1" s="1"/>
  <c r="V100" i="1"/>
  <c r="U101" i="1"/>
  <c r="W101" i="1" s="1"/>
  <c r="V101" i="1"/>
  <c r="U102" i="1"/>
  <c r="V102" i="1"/>
  <c r="W102" i="1"/>
  <c r="U103" i="1"/>
  <c r="V103" i="1"/>
  <c r="W103" i="1"/>
  <c r="U104" i="1"/>
  <c r="W104" i="1" s="1"/>
  <c r="V104" i="1"/>
  <c r="U105" i="1"/>
  <c r="W105" i="1" s="1"/>
  <c r="V105" i="1"/>
  <c r="U106" i="1"/>
  <c r="V106" i="1"/>
  <c r="W106" i="1"/>
  <c r="U107" i="1"/>
  <c r="V107" i="1"/>
  <c r="W107" i="1"/>
  <c r="U108" i="1"/>
  <c r="W108" i="1" s="1"/>
  <c r="V108" i="1"/>
  <c r="U109" i="1"/>
  <c r="W109" i="1" s="1"/>
  <c r="V109" i="1"/>
  <c r="U110" i="1"/>
  <c r="V110" i="1"/>
  <c r="W110" i="1" s="1"/>
  <c r="U111" i="1"/>
  <c r="V111" i="1"/>
  <c r="W111" i="1"/>
  <c r="U112" i="1"/>
  <c r="W112" i="1" s="1"/>
  <c r="V112" i="1"/>
  <c r="U113" i="1"/>
  <c r="W113" i="1" s="1"/>
  <c r="V113" i="1"/>
  <c r="U114" i="1"/>
  <c r="V114" i="1"/>
  <c r="W114" i="1"/>
  <c r="U115" i="1"/>
  <c r="V115" i="1"/>
  <c r="W115" i="1"/>
  <c r="U116" i="1"/>
  <c r="W116" i="1" s="1"/>
  <c r="V116" i="1"/>
  <c r="U117" i="1"/>
  <c r="W117" i="1" s="1"/>
  <c r="V117" i="1"/>
  <c r="U118" i="1"/>
  <c r="V118" i="1"/>
  <c r="W118" i="1"/>
  <c r="U119" i="1"/>
  <c r="V119" i="1"/>
  <c r="W119" i="1"/>
  <c r="U120" i="1"/>
  <c r="W120" i="1" s="1"/>
  <c r="V120" i="1"/>
  <c r="U121" i="1"/>
  <c r="W121" i="1" s="1"/>
  <c r="V121" i="1"/>
  <c r="U122" i="1"/>
  <c r="V122" i="1"/>
  <c r="W122" i="1"/>
  <c r="U123" i="1"/>
  <c r="V123" i="1"/>
  <c r="W123" i="1"/>
  <c r="U124" i="1"/>
  <c r="W124" i="1" s="1"/>
  <c r="V124" i="1"/>
  <c r="U125" i="1"/>
  <c r="W125" i="1" s="1"/>
  <c r="V125" i="1"/>
  <c r="U126" i="1"/>
  <c r="V126" i="1"/>
  <c r="W126" i="1"/>
  <c r="U127" i="1"/>
  <c r="V127" i="1"/>
  <c r="W127" i="1"/>
  <c r="U128" i="1"/>
  <c r="W128" i="1" s="1"/>
  <c r="V128" i="1"/>
  <c r="U129" i="1"/>
  <c r="W129" i="1" s="1"/>
  <c r="V129" i="1"/>
  <c r="U130" i="1"/>
  <c r="V130" i="1"/>
  <c r="W130" i="1"/>
  <c r="U131" i="1"/>
  <c r="V131" i="1"/>
  <c r="W131" i="1"/>
  <c r="U132" i="1"/>
  <c r="W132" i="1" s="1"/>
  <c r="V132" i="1"/>
  <c r="U133" i="1"/>
  <c r="W133" i="1" s="1"/>
  <c r="V133" i="1"/>
  <c r="U134" i="1"/>
  <c r="V134" i="1"/>
  <c r="W134" i="1"/>
  <c r="U135" i="1"/>
  <c r="V135" i="1"/>
  <c r="W135" i="1"/>
  <c r="U136" i="1"/>
  <c r="W136" i="1" s="1"/>
  <c r="V136" i="1"/>
  <c r="U137" i="1"/>
  <c r="W137" i="1" s="1"/>
  <c r="V137" i="1"/>
  <c r="U138" i="1"/>
  <c r="V138" i="1"/>
  <c r="W138" i="1"/>
  <c r="U139" i="1"/>
  <c r="V139" i="1"/>
  <c r="W139" i="1"/>
  <c r="U140" i="1"/>
  <c r="W140" i="1" s="1"/>
  <c r="V140" i="1"/>
  <c r="U141" i="1"/>
  <c r="W141" i="1" s="1"/>
  <c r="V141" i="1"/>
  <c r="U142" i="1"/>
  <c r="V142" i="1"/>
  <c r="W142" i="1"/>
  <c r="U143" i="1"/>
  <c r="V143" i="1"/>
  <c r="W143" i="1"/>
  <c r="U144" i="1"/>
  <c r="W144" i="1" s="1"/>
  <c r="V144" i="1"/>
  <c r="U145" i="1"/>
  <c r="W145" i="1" s="1"/>
  <c r="V145" i="1"/>
  <c r="U146" i="1"/>
  <c r="V146" i="1"/>
  <c r="W146" i="1"/>
  <c r="U147" i="1"/>
  <c r="V147" i="1"/>
  <c r="W147" i="1"/>
  <c r="U148" i="1"/>
  <c r="W148" i="1" s="1"/>
  <c r="V148" i="1"/>
  <c r="U149" i="1"/>
  <c r="W149" i="1" s="1"/>
  <c r="V149" i="1"/>
  <c r="U150" i="1"/>
  <c r="V150" i="1"/>
  <c r="W150" i="1"/>
  <c r="U151" i="1"/>
  <c r="V151" i="1"/>
  <c r="W151" i="1"/>
  <c r="U152" i="1"/>
  <c r="W152" i="1" s="1"/>
  <c r="V152" i="1"/>
  <c r="U153" i="1"/>
  <c r="W153" i="1" s="1"/>
  <c r="V153" i="1"/>
  <c r="U154" i="1"/>
  <c r="V154" i="1"/>
  <c r="W154" i="1"/>
  <c r="U155" i="1"/>
  <c r="V155" i="1"/>
  <c r="W155" i="1"/>
  <c r="U156" i="1"/>
  <c r="W156" i="1" s="1"/>
  <c r="V156" i="1"/>
  <c r="U157" i="1"/>
  <c r="W157" i="1" s="1"/>
  <c r="V157" i="1"/>
  <c r="U158" i="1"/>
  <c r="V158" i="1"/>
  <c r="W158" i="1"/>
  <c r="U159" i="1"/>
  <c r="V159" i="1"/>
  <c r="W159" i="1"/>
  <c r="U160" i="1"/>
  <c r="W160" i="1" s="1"/>
  <c r="V160" i="1"/>
  <c r="U161" i="1"/>
  <c r="W161" i="1" s="1"/>
  <c r="V161" i="1"/>
  <c r="U162" i="1"/>
  <c r="V162" i="1"/>
  <c r="W162" i="1"/>
  <c r="U163" i="1"/>
  <c r="V163" i="1"/>
  <c r="W163" i="1"/>
  <c r="U164" i="1"/>
  <c r="W164" i="1" s="1"/>
  <c r="V164" i="1"/>
  <c r="U165" i="1"/>
  <c r="W165" i="1" s="1"/>
  <c r="V165" i="1"/>
  <c r="U166" i="1"/>
  <c r="V166" i="1"/>
  <c r="W166" i="1"/>
  <c r="U167" i="1"/>
  <c r="V167" i="1"/>
  <c r="W167" i="1"/>
  <c r="U168" i="1"/>
  <c r="W168" i="1" s="1"/>
  <c r="V168" i="1"/>
  <c r="U169" i="1"/>
  <c r="W169" i="1" s="1"/>
  <c r="V169" i="1"/>
  <c r="U170" i="1"/>
  <c r="V170" i="1"/>
  <c r="W170" i="1"/>
  <c r="U171" i="1"/>
  <c r="V171" i="1"/>
  <c r="W171" i="1"/>
  <c r="U172" i="1"/>
  <c r="W172" i="1" s="1"/>
  <c r="V172" i="1"/>
  <c r="U173" i="1"/>
  <c r="W173" i="1" s="1"/>
  <c r="V173" i="1"/>
  <c r="U174" i="1"/>
  <c r="V174" i="1"/>
  <c r="W174" i="1"/>
  <c r="U175" i="1"/>
  <c r="V175" i="1"/>
  <c r="W175" i="1"/>
  <c r="U176" i="1"/>
  <c r="W176" i="1" s="1"/>
  <c r="V176" i="1"/>
  <c r="U177" i="1"/>
  <c r="W177" i="1" s="1"/>
  <c r="V177" i="1"/>
  <c r="U178" i="1"/>
  <c r="V178" i="1"/>
  <c r="W178" i="1"/>
  <c r="U179" i="1"/>
  <c r="V179" i="1"/>
  <c r="W179" i="1"/>
  <c r="U180" i="1"/>
  <c r="W180" i="1" s="1"/>
  <c r="V180" i="1"/>
  <c r="U181" i="1"/>
  <c r="W181" i="1" s="1"/>
  <c r="V181" i="1"/>
  <c r="U182" i="1"/>
  <c r="V182" i="1"/>
  <c r="W182" i="1"/>
  <c r="U183" i="1"/>
  <c r="V183" i="1"/>
  <c r="W183" i="1"/>
  <c r="U184" i="1"/>
  <c r="W184" i="1" s="1"/>
  <c r="V184" i="1"/>
  <c r="U185" i="1"/>
  <c r="W185" i="1" s="1"/>
  <c r="V185" i="1"/>
  <c r="U186" i="1"/>
  <c r="V186" i="1"/>
  <c r="W186" i="1"/>
  <c r="U187" i="1"/>
  <c r="V187" i="1"/>
  <c r="W187" i="1"/>
  <c r="U188" i="1"/>
  <c r="W188" i="1" s="1"/>
  <c r="V188" i="1"/>
  <c r="U189" i="1"/>
  <c r="W189" i="1" s="1"/>
  <c r="V189" i="1"/>
  <c r="U190" i="1"/>
  <c r="V190" i="1"/>
  <c r="W190" i="1"/>
  <c r="U191" i="1"/>
  <c r="V191" i="1"/>
  <c r="W191" i="1"/>
  <c r="U192" i="1"/>
  <c r="W192" i="1" s="1"/>
  <c r="V192" i="1"/>
  <c r="U193" i="1"/>
  <c r="W193" i="1" s="1"/>
  <c r="V193" i="1"/>
  <c r="U194" i="1"/>
  <c r="V194" i="1"/>
  <c r="W194" i="1"/>
  <c r="U195" i="1"/>
  <c r="V195" i="1"/>
  <c r="W195" i="1"/>
  <c r="U196" i="1"/>
  <c r="W196" i="1" s="1"/>
  <c r="V196" i="1"/>
  <c r="U197" i="1"/>
  <c r="W197" i="1" s="1"/>
  <c r="V197" i="1"/>
  <c r="U198" i="1"/>
  <c r="V198" i="1"/>
  <c r="W198" i="1"/>
  <c r="U199" i="1"/>
  <c r="V199" i="1"/>
  <c r="W199" i="1"/>
  <c r="U200" i="1"/>
  <c r="W200" i="1" s="1"/>
  <c r="V200" i="1"/>
  <c r="U201" i="1"/>
  <c r="W201" i="1" s="1"/>
  <c r="V201" i="1"/>
  <c r="U202" i="1"/>
  <c r="V202" i="1"/>
  <c r="W202" i="1"/>
  <c r="U203" i="1"/>
  <c r="V203" i="1"/>
  <c r="W203" i="1"/>
  <c r="U204" i="1"/>
  <c r="W204" i="1" s="1"/>
  <c r="V204" i="1"/>
  <c r="U205" i="1"/>
  <c r="W205" i="1" s="1"/>
  <c r="V205" i="1"/>
  <c r="U206" i="1"/>
  <c r="V206" i="1"/>
  <c r="W206" i="1"/>
  <c r="U207" i="1"/>
  <c r="V207" i="1"/>
  <c r="W207" i="1"/>
  <c r="U208" i="1"/>
  <c r="W208" i="1" s="1"/>
  <c r="V208" i="1"/>
  <c r="U209" i="1"/>
  <c r="W209" i="1" s="1"/>
  <c r="V209" i="1"/>
  <c r="U210" i="1"/>
  <c r="V210" i="1"/>
  <c r="W210" i="1"/>
  <c r="U211" i="1"/>
  <c r="V211" i="1"/>
  <c r="W211" i="1"/>
  <c r="U212" i="1"/>
  <c r="W212" i="1" s="1"/>
  <c r="V212" i="1"/>
  <c r="U213" i="1"/>
  <c r="W213" i="1" s="1"/>
  <c r="V213" i="1"/>
  <c r="U214" i="1"/>
  <c r="V214" i="1"/>
  <c r="W214" i="1"/>
  <c r="U215" i="1"/>
  <c r="V215" i="1"/>
  <c r="W215" i="1"/>
  <c r="U216" i="1"/>
  <c r="W216" i="1" s="1"/>
  <c r="V216" i="1"/>
  <c r="U217" i="1"/>
  <c r="W217" i="1" s="1"/>
  <c r="V217" i="1"/>
  <c r="U218" i="1"/>
  <c r="V218" i="1"/>
  <c r="W218" i="1"/>
  <c r="U219" i="1"/>
  <c r="V219" i="1"/>
  <c r="W219" i="1"/>
  <c r="U220" i="1"/>
  <c r="W220" i="1" s="1"/>
  <c r="V220" i="1"/>
  <c r="U221" i="1"/>
  <c r="W221" i="1" s="1"/>
  <c r="V221" i="1"/>
  <c r="U222" i="1"/>
  <c r="V222" i="1"/>
  <c r="W222" i="1"/>
  <c r="U223" i="1"/>
  <c r="V223" i="1"/>
  <c r="W223" i="1"/>
  <c r="U224" i="1"/>
  <c r="W224" i="1" s="1"/>
  <c r="V224" i="1"/>
  <c r="U225" i="1"/>
  <c r="W225" i="1" s="1"/>
  <c r="V225" i="1"/>
  <c r="U226" i="1"/>
  <c r="V226" i="1"/>
  <c r="W226" i="1"/>
  <c r="U227" i="1"/>
  <c r="V227" i="1"/>
  <c r="W227" i="1"/>
  <c r="U228" i="1"/>
  <c r="W228" i="1" s="1"/>
  <c r="V228" i="1"/>
  <c r="U229" i="1"/>
  <c r="W229" i="1" s="1"/>
  <c r="V229" i="1"/>
  <c r="U230" i="1"/>
  <c r="V230" i="1"/>
  <c r="W230" i="1"/>
  <c r="U231" i="1"/>
  <c r="V231" i="1"/>
  <c r="W231" i="1"/>
  <c r="U232" i="1"/>
  <c r="W232" i="1" s="1"/>
  <c r="V232" i="1"/>
  <c r="U233" i="1"/>
  <c r="W233" i="1" s="1"/>
  <c r="V233" i="1"/>
  <c r="U234" i="1"/>
  <c r="V234" i="1"/>
  <c r="W234" i="1"/>
  <c r="U235" i="1"/>
  <c r="V235" i="1"/>
  <c r="W235" i="1"/>
  <c r="U236" i="1"/>
  <c r="W236" i="1" s="1"/>
  <c r="V236" i="1"/>
  <c r="U237" i="1"/>
  <c r="W237" i="1" s="1"/>
  <c r="V237" i="1"/>
  <c r="U238" i="1"/>
  <c r="V238" i="1"/>
  <c r="W238" i="1"/>
  <c r="U239" i="1"/>
  <c r="V239" i="1"/>
  <c r="W239" i="1"/>
  <c r="U240" i="1"/>
  <c r="W240" i="1" s="1"/>
  <c r="V240" i="1"/>
  <c r="U241" i="1"/>
  <c r="W241" i="1" s="1"/>
  <c r="V241" i="1"/>
  <c r="U242" i="1"/>
  <c r="V242" i="1"/>
  <c r="W242" i="1"/>
  <c r="U243" i="1"/>
  <c r="V243" i="1"/>
  <c r="W243" i="1"/>
  <c r="U244" i="1"/>
  <c r="W244" i="1" s="1"/>
  <c r="V244" i="1"/>
  <c r="U245" i="1"/>
  <c r="W245" i="1" s="1"/>
  <c r="V245" i="1"/>
  <c r="U246" i="1"/>
  <c r="V246" i="1"/>
  <c r="W246" i="1"/>
  <c r="U247" i="1"/>
  <c r="V247" i="1"/>
  <c r="W247" i="1"/>
  <c r="U248" i="1"/>
  <c r="W248" i="1" s="1"/>
  <c r="V248" i="1"/>
  <c r="U249" i="1"/>
  <c r="W249" i="1" s="1"/>
  <c r="V249" i="1"/>
  <c r="U250" i="1"/>
  <c r="V250" i="1"/>
  <c r="W250" i="1"/>
  <c r="U251" i="1"/>
  <c r="V251" i="1"/>
  <c r="W251" i="1"/>
  <c r="U252" i="1"/>
  <c r="W252" i="1" s="1"/>
  <c r="V252" i="1"/>
  <c r="U253" i="1"/>
  <c r="W253" i="1" s="1"/>
  <c r="V253" i="1"/>
  <c r="U254" i="1"/>
  <c r="V254" i="1"/>
  <c r="W254" i="1"/>
  <c r="U255" i="1"/>
  <c r="V255" i="1"/>
  <c r="W255" i="1"/>
  <c r="U256" i="1"/>
  <c r="W256" i="1" s="1"/>
  <c r="V256" i="1"/>
  <c r="U257" i="1"/>
  <c r="W257" i="1" s="1"/>
  <c r="V257" i="1"/>
  <c r="U258" i="1"/>
  <c r="V258" i="1"/>
  <c r="W258" i="1"/>
  <c r="U259" i="1"/>
  <c r="V259" i="1"/>
  <c r="W259" i="1"/>
  <c r="U260" i="1"/>
  <c r="W260" i="1" s="1"/>
  <c r="V260" i="1"/>
  <c r="U261" i="1"/>
  <c r="W261" i="1" s="1"/>
  <c r="V261" i="1"/>
  <c r="U262" i="1"/>
  <c r="V262" i="1"/>
  <c r="W262" i="1"/>
  <c r="U263" i="1"/>
  <c r="V263" i="1"/>
  <c r="W263" i="1"/>
  <c r="U264" i="1"/>
  <c r="W264" i="1" s="1"/>
  <c r="V264" i="1"/>
  <c r="U265" i="1"/>
  <c r="W265" i="1" s="1"/>
  <c r="V265" i="1"/>
  <c r="U266" i="1"/>
  <c r="V266" i="1"/>
  <c r="W266" i="1"/>
  <c r="U267" i="1"/>
  <c r="V267" i="1"/>
  <c r="W267" i="1"/>
  <c r="U268" i="1"/>
  <c r="W268" i="1" s="1"/>
  <c r="V268" i="1"/>
  <c r="U269" i="1"/>
  <c r="W269" i="1" s="1"/>
  <c r="V269" i="1"/>
  <c r="U270" i="1"/>
  <c r="V270" i="1"/>
  <c r="W270" i="1"/>
  <c r="U271" i="1"/>
  <c r="V271" i="1"/>
  <c r="W271" i="1"/>
  <c r="U272" i="1"/>
  <c r="W272" i="1" s="1"/>
  <c r="V272" i="1"/>
  <c r="U273" i="1"/>
  <c r="W273" i="1" s="1"/>
  <c r="V273" i="1"/>
  <c r="U274" i="1"/>
  <c r="V274" i="1"/>
  <c r="W274" i="1"/>
  <c r="U275" i="1"/>
  <c r="V275" i="1"/>
  <c r="W275" i="1"/>
  <c r="U276" i="1"/>
  <c r="W276" i="1" s="1"/>
  <c r="V276" i="1"/>
  <c r="U277" i="1"/>
  <c r="W277" i="1" s="1"/>
  <c r="V277" i="1"/>
  <c r="U278" i="1"/>
  <c r="V278" i="1"/>
  <c r="W278" i="1"/>
  <c r="U279" i="1"/>
  <c r="V279" i="1"/>
  <c r="W279" i="1"/>
  <c r="U280" i="1"/>
  <c r="W280" i="1" s="1"/>
  <c r="V280" i="1"/>
  <c r="U281" i="1"/>
  <c r="W281" i="1" s="1"/>
  <c r="V281" i="1"/>
  <c r="U282" i="1"/>
  <c r="V282" i="1"/>
  <c r="W282" i="1"/>
  <c r="U283" i="1"/>
  <c r="V283" i="1"/>
  <c r="W283" i="1"/>
  <c r="U284" i="1"/>
  <c r="W284" i="1" s="1"/>
  <c r="V284" i="1"/>
  <c r="U285" i="1"/>
  <c r="W285" i="1" s="1"/>
  <c r="V285" i="1"/>
  <c r="U286" i="1"/>
  <c r="V286" i="1"/>
  <c r="W286" i="1"/>
  <c r="U287" i="1"/>
  <c r="V287" i="1"/>
  <c r="W287" i="1"/>
  <c r="U288" i="1"/>
  <c r="W288" i="1" s="1"/>
  <c r="V288" i="1"/>
  <c r="U289" i="1"/>
  <c r="W289" i="1" s="1"/>
  <c r="V289" i="1"/>
  <c r="U290" i="1"/>
  <c r="V290" i="1"/>
  <c r="W290" i="1"/>
  <c r="U291" i="1"/>
  <c r="V291" i="1"/>
  <c r="W291" i="1"/>
  <c r="U292" i="1"/>
  <c r="W292" i="1" s="1"/>
  <c r="V292" i="1"/>
  <c r="U293" i="1"/>
  <c r="W293" i="1" s="1"/>
  <c r="V293" i="1"/>
  <c r="U294" i="1"/>
  <c r="V294" i="1"/>
  <c r="W294" i="1"/>
  <c r="U295" i="1"/>
  <c r="V295" i="1"/>
  <c r="W295" i="1"/>
  <c r="U296" i="1"/>
  <c r="W296" i="1" s="1"/>
  <c r="V296" i="1"/>
  <c r="U297" i="1"/>
  <c r="W297" i="1" s="1"/>
  <c r="V297" i="1"/>
  <c r="U298" i="1"/>
  <c r="V298" i="1"/>
  <c r="W298" i="1"/>
  <c r="U299" i="1"/>
  <c r="V299" i="1"/>
  <c r="W299" i="1"/>
  <c r="U300" i="1"/>
  <c r="W300" i="1" s="1"/>
  <c r="V300" i="1"/>
  <c r="U301" i="1"/>
  <c r="W301" i="1" s="1"/>
  <c r="V301" i="1"/>
  <c r="U302" i="1"/>
  <c r="V302" i="1"/>
  <c r="W302" i="1"/>
  <c r="U303" i="1"/>
  <c r="V303" i="1"/>
  <c r="W303" i="1"/>
  <c r="U304" i="1"/>
  <c r="W304" i="1" s="1"/>
  <c r="V304" i="1"/>
  <c r="U305" i="1"/>
  <c r="W305" i="1" s="1"/>
  <c r="V305" i="1"/>
  <c r="U306" i="1"/>
  <c r="V306" i="1"/>
  <c r="W306" i="1"/>
  <c r="U307" i="1"/>
  <c r="V307" i="1"/>
  <c r="W307" i="1"/>
  <c r="U308" i="1"/>
  <c r="W308" i="1" s="1"/>
  <c r="V308" i="1"/>
  <c r="U309" i="1"/>
  <c r="W309" i="1" s="1"/>
  <c r="V309" i="1"/>
  <c r="U310" i="1"/>
  <c r="V310" i="1"/>
  <c r="W310" i="1"/>
  <c r="U311" i="1"/>
  <c r="V311" i="1"/>
  <c r="W311" i="1"/>
  <c r="U312" i="1"/>
  <c r="W312" i="1" s="1"/>
  <c r="V312" i="1"/>
  <c r="U313" i="1"/>
  <c r="W313" i="1" s="1"/>
  <c r="V313" i="1"/>
  <c r="U314" i="1"/>
  <c r="V314" i="1"/>
  <c r="W314" i="1"/>
  <c r="U315" i="1"/>
  <c r="V315" i="1"/>
  <c r="W315" i="1"/>
  <c r="U316" i="1"/>
  <c r="W316" i="1" s="1"/>
  <c r="V316" i="1"/>
  <c r="U317" i="1"/>
  <c r="W317" i="1" s="1"/>
  <c r="V317" i="1"/>
  <c r="U318" i="1"/>
  <c r="V318" i="1"/>
  <c r="W318" i="1"/>
  <c r="U319" i="1"/>
  <c r="V319" i="1"/>
  <c r="W319" i="1"/>
  <c r="U320" i="1"/>
  <c r="W320" i="1" s="1"/>
  <c r="V320" i="1"/>
  <c r="U321" i="1"/>
  <c r="W321" i="1" s="1"/>
  <c r="V321" i="1"/>
  <c r="U322" i="1"/>
  <c r="V322" i="1"/>
  <c r="W322" i="1"/>
  <c r="U323" i="1"/>
  <c r="V323" i="1"/>
  <c r="W323" i="1"/>
  <c r="U324" i="1"/>
  <c r="W324" i="1" s="1"/>
  <c r="V324" i="1"/>
  <c r="U325" i="1"/>
  <c r="W325" i="1" s="1"/>
  <c r="V325" i="1"/>
  <c r="U326" i="1"/>
  <c r="V326" i="1"/>
  <c r="W326" i="1"/>
  <c r="U327" i="1"/>
  <c r="V327" i="1"/>
  <c r="W327" i="1"/>
  <c r="U328" i="1"/>
  <c r="W328" i="1" s="1"/>
  <c r="V328" i="1"/>
  <c r="U329" i="1"/>
  <c r="W329" i="1" s="1"/>
  <c r="V329" i="1"/>
  <c r="U330" i="1"/>
  <c r="V330" i="1"/>
  <c r="W330" i="1"/>
  <c r="U331" i="1"/>
  <c r="V331" i="1"/>
  <c r="W331" i="1"/>
  <c r="U332" i="1"/>
  <c r="W332" i="1" s="1"/>
  <c r="V332" i="1"/>
  <c r="U333" i="1"/>
  <c r="W333" i="1" s="1"/>
  <c r="V333" i="1"/>
  <c r="U334" i="1"/>
  <c r="V334" i="1"/>
  <c r="W334" i="1"/>
  <c r="U335" i="1"/>
  <c r="V335" i="1"/>
  <c r="W335" i="1"/>
  <c r="U336" i="1"/>
  <c r="W336" i="1" s="1"/>
  <c r="V336" i="1"/>
  <c r="U337" i="1"/>
  <c r="W337" i="1" s="1"/>
  <c r="V337" i="1"/>
  <c r="U338" i="1"/>
  <c r="V338" i="1"/>
  <c r="W338" i="1"/>
  <c r="U339" i="1"/>
  <c r="V339" i="1"/>
  <c r="W339" i="1"/>
  <c r="U340" i="1"/>
  <c r="W340" i="1" s="1"/>
  <c r="V340" i="1"/>
  <c r="U341" i="1"/>
  <c r="V341" i="1"/>
  <c r="W341" i="1"/>
  <c r="U342" i="1"/>
  <c r="W342" i="1" s="1"/>
  <c r="V342" i="1"/>
  <c r="U343" i="1"/>
  <c r="W343" i="1" s="1"/>
  <c r="V343" i="1"/>
  <c r="U344" i="1"/>
  <c r="V344" i="1"/>
  <c r="W344" i="1"/>
  <c r="U345" i="1"/>
  <c r="V345" i="1"/>
  <c r="W345" i="1"/>
  <c r="U346" i="1"/>
  <c r="W346" i="1" s="1"/>
  <c r="V346" i="1"/>
  <c r="U347" i="1"/>
  <c r="W347" i="1" s="1"/>
  <c r="V347" i="1"/>
  <c r="U348" i="1"/>
  <c r="V348" i="1"/>
  <c r="W348" i="1"/>
  <c r="U349" i="1"/>
  <c r="V349" i="1"/>
  <c r="W349" i="1"/>
  <c r="U350" i="1"/>
  <c r="W350" i="1" s="1"/>
  <c r="V350" i="1"/>
  <c r="U351" i="1"/>
  <c r="W351" i="1" s="1"/>
  <c r="V351" i="1"/>
  <c r="U352" i="1"/>
  <c r="V352" i="1"/>
  <c r="W352" i="1" s="1"/>
  <c r="U353" i="1"/>
  <c r="V353" i="1"/>
  <c r="W353" i="1"/>
  <c r="U354" i="1"/>
  <c r="W354" i="1" s="1"/>
  <c r="V354" i="1"/>
  <c r="U355" i="1"/>
  <c r="W355" i="1" s="1"/>
  <c r="V355" i="1"/>
  <c r="U356" i="1"/>
  <c r="V356" i="1"/>
  <c r="W356" i="1"/>
  <c r="U357" i="1"/>
  <c r="V357" i="1"/>
  <c r="W357" i="1"/>
  <c r="U358" i="1"/>
  <c r="W358" i="1" s="1"/>
  <c r="V358" i="1"/>
  <c r="U359" i="1"/>
  <c r="W359" i="1" s="1"/>
  <c r="V359" i="1"/>
  <c r="U360" i="1"/>
  <c r="V360" i="1"/>
  <c r="W360" i="1"/>
  <c r="U361" i="1"/>
  <c r="V361" i="1"/>
  <c r="W361" i="1"/>
  <c r="U362" i="1"/>
  <c r="W362" i="1" s="1"/>
  <c r="V362" i="1"/>
  <c r="U363" i="1"/>
  <c r="W363" i="1" s="1"/>
  <c r="V363" i="1"/>
  <c r="U364" i="1"/>
  <c r="V364" i="1"/>
  <c r="W364" i="1"/>
  <c r="U365" i="1"/>
  <c r="V365" i="1"/>
  <c r="W365" i="1"/>
  <c r="U366" i="1"/>
  <c r="W366" i="1" s="1"/>
  <c r="V366" i="1"/>
  <c r="U367" i="1"/>
  <c r="W367" i="1" s="1"/>
  <c r="V367" i="1"/>
  <c r="U368" i="1"/>
  <c r="V368" i="1"/>
  <c r="W368" i="1"/>
  <c r="U369" i="1"/>
  <c r="V369" i="1"/>
  <c r="W369" i="1"/>
  <c r="U370" i="1"/>
  <c r="W370" i="1" s="1"/>
  <c r="V370" i="1"/>
  <c r="U371" i="1"/>
  <c r="W371" i="1" s="1"/>
  <c r="V371" i="1"/>
  <c r="U372" i="1"/>
  <c r="V372" i="1"/>
  <c r="W372" i="1"/>
  <c r="U373" i="1"/>
  <c r="V373" i="1"/>
  <c r="W373" i="1"/>
  <c r="U374" i="1"/>
  <c r="W374" i="1" s="1"/>
  <c r="V374" i="1"/>
  <c r="U375" i="1"/>
  <c r="W375" i="1" s="1"/>
  <c r="V375" i="1"/>
  <c r="U376" i="1"/>
  <c r="V376" i="1"/>
  <c r="W376" i="1"/>
  <c r="U377" i="1"/>
  <c r="V377" i="1"/>
  <c r="W377" i="1"/>
  <c r="U378" i="1"/>
  <c r="W378" i="1" s="1"/>
  <c r="V378" i="1"/>
  <c r="U379" i="1"/>
  <c r="W379" i="1" s="1"/>
  <c r="V379" i="1"/>
  <c r="U380" i="1"/>
  <c r="V380" i="1"/>
  <c r="W380" i="1"/>
  <c r="U381" i="1"/>
  <c r="V381" i="1"/>
  <c r="W381" i="1"/>
  <c r="U382" i="1"/>
  <c r="W382" i="1" s="1"/>
  <c r="V382" i="1"/>
  <c r="U383" i="1"/>
  <c r="W383" i="1" s="1"/>
  <c r="V383" i="1"/>
  <c r="U384" i="1"/>
  <c r="V384" i="1"/>
  <c r="W384" i="1"/>
  <c r="U385" i="1"/>
  <c r="V385" i="1"/>
  <c r="W385" i="1"/>
  <c r="U386" i="1"/>
  <c r="W386" i="1" s="1"/>
  <c r="V386" i="1"/>
  <c r="U387" i="1"/>
  <c r="W387" i="1" s="1"/>
  <c r="V387" i="1"/>
  <c r="U388" i="1"/>
  <c r="V388" i="1"/>
  <c r="W388" i="1"/>
  <c r="U389" i="1"/>
  <c r="V389" i="1"/>
  <c r="W389" i="1"/>
  <c r="U390" i="1"/>
  <c r="W390" i="1" s="1"/>
  <c r="V390" i="1"/>
  <c r="U391" i="1"/>
  <c r="W391" i="1" s="1"/>
  <c r="V391" i="1"/>
  <c r="U392" i="1"/>
  <c r="V392" i="1"/>
  <c r="W392" i="1" s="1"/>
  <c r="U393" i="1"/>
  <c r="V393" i="1"/>
  <c r="W393" i="1"/>
  <c r="U394" i="1"/>
  <c r="W394" i="1" s="1"/>
  <c r="V394" i="1"/>
  <c r="U395" i="1"/>
  <c r="W395" i="1" s="1"/>
  <c r="V395" i="1"/>
  <c r="U396" i="1"/>
  <c r="V396" i="1"/>
  <c r="W396" i="1"/>
  <c r="U397" i="1"/>
  <c r="V397" i="1"/>
  <c r="W397" i="1"/>
  <c r="U398" i="1"/>
  <c r="W398" i="1" s="1"/>
  <c r="V398" i="1"/>
  <c r="U399" i="1"/>
  <c r="W399" i="1" s="1"/>
  <c r="V399" i="1"/>
  <c r="U400" i="1"/>
  <c r="V400" i="1"/>
  <c r="W400" i="1"/>
  <c r="U401" i="1"/>
  <c r="V401" i="1"/>
  <c r="W401" i="1"/>
  <c r="U402" i="1"/>
  <c r="W402" i="1" s="1"/>
  <c r="V402" i="1"/>
  <c r="U403" i="1"/>
  <c r="W403" i="1" s="1"/>
  <c r="V403" i="1"/>
  <c r="U404" i="1"/>
  <c r="V404" i="1"/>
  <c r="W404" i="1"/>
  <c r="U405" i="1"/>
  <c r="V405" i="1"/>
  <c r="W405" i="1"/>
  <c r="U406" i="1"/>
  <c r="W406" i="1" s="1"/>
  <c r="V406" i="1"/>
  <c r="U407" i="1"/>
  <c r="W407" i="1" s="1"/>
  <c r="V407" i="1"/>
  <c r="U408" i="1"/>
  <c r="V408" i="1"/>
  <c r="W408" i="1"/>
  <c r="U409" i="1"/>
  <c r="V409" i="1"/>
  <c r="W409" i="1"/>
  <c r="U410" i="1"/>
  <c r="W410" i="1" s="1"/>
  <c r="V410" i="1"/>
  <c r="U411" i="1"/>
  <c r="W411" i="1" s="1"/>
  <c r="V411" i="1"/>
  <c r="U412" i="1"/>
  <c r="V412" i="1"/>
  <c r="W412" i="1" s="1"/>
  <c r="U413" i="1"/>
  <c r="V413" i="1"/>
  <c r="W413" i="1"/>
  <c r="U414" i="1"/>
  <c r="W414" i="1" s="1"/>
  <c r="V414" i="1"/>
  <c r="U415" i="1"/>
  <c r="W415" i="1" s="1"/>
  <c r="V415" i="1"/>
  <c r="U416" i="1"/>
  <c r="V416" i="1"/>
  <c r="W416" i="1" s="1"/>
  <c r="U417" i="1"/>
  <c r="V417" i="1"/>
  <c r="W417" i="1"/>
  <c r="U418" i="1"/>
  <c r="W418" i="1" s="1"/>
  <c r="V418" i="1"/>
  <c r="U419" i="1"/>
  <c r="W419" i="1" s="1"/>
  <c r="V419" i="1"/>
  <c r="U420" i="1"/>
  <c r="V420" i="1"/>
  <c r="W420" i="1"/>
  <c r="U421" i="1"/>
  <c r="V421" i="1"/>
  <c r="W421" i="1"/>
  <c r="U422" i="1"/>
  <c r="W422" i="1" s="1"/>
  <c r="V422" i="1"/>
  <c r="U423" i="1"/>
  <c r="W423" i="1" s="1"/>
  <c r="V423" i="1"/>
  <c r="U424" i="1"/>
  <c r="V424" i="1"/>
  <c r="W424" i="1" s="1"/>
  <c r="U425" i="1"/>
  <c r="V425" i="1"/>
  <c r="W425" i="1"/>
  <c r="U426" i="1"/>
  <c r="W426" i="1" s="1"/>
  <c r="V426" i="1"/>
  <c r="U427" i="1"/>
  <c r="W427" i="1" s="1"/>
  <c r="V427" i="1"/>
  <c r="U428" i="1"/>
  <c r="V428" i="1"/>
  <c r="W428" i="1"/>
  <c r="U429" i="1"/>
  <c r="V429" i="1"/>
  <c r="W429" i="1"/>
  <c r="U430" i="1"/>
  <c r="W430" i="1" s="1"/>
  <c r="V430" i="1"/>
  <c r="U431" i="1"/>
  <c r="W431" i="1" s="1"/>
  <c r="V431" i="1"/>
  <c r="U432" i="1"/>
  <c r="V432" i="1"/>
  <c r="W432" i="1" s="1"/>
  <c r="U433" i="1"/>
  <c r="V433" i="1"/>
  <c r="W433" i="1"/>
  <c r="U434" i="1"/>
  <c r="W434" i="1" s="1"/>
  <c r="V434" i="1"/>
  <c r="U435" i="1"/>
  <c r="W435" i="1" s="1"/>
  <c r="V435" i="1"/>
  <c r="U436" i="1"/>
  <c r="V436" i="1"/>
  <c r="W436" i="1"/>
  <c r="U437" i="1"/>
  <c r="V437" i="1"/>
  <c r="W437" i="1"/>
  <c r="U438" i="1"/>
  <c r="W438" i="1" s="1"/>
  <c r="V438" i="1"/>
  <c r="U439" i="1"/>
  <c r="W439" i="1" s="1"/>
  <c r="V439" i="1"/>
  <c r="U440" i="1"/>
  <c r="V440" i="1"/>
  <c r="W440" i="1"/>
  <c r="U441" i="1"/>
  <c r="V441" i="1"/>
  <c r="W441" i="1"/>
  <c r="U442" i="1"/>
  <c r="W442" i="1" s="1"/>
  <c r="V442" i="1"/>
  <c r="U443" i="1"/>
  <c r="W443" i="1" s="1"/>
  <c r="V443" i="1"/>
  <c r="U444" i="1"/>
  <c r="V444" i="1"/>
  <c r="W444" i="1"/>
  <c r="U445" i="1"/>
  <c r="V445" i="1"/>
  <c r="W445" i="1"/>
  <c r="U446" i="1"/>
  <c r="W446" i="1" s="1"/>
  <c r="V446" i="1"/>
  <c r="U447" i="1"/>
  <c r="W447" i="1" s="1"/>
  <c r="V447" i="1"/>
  <c r="U448" i="1"/>
  <c r="V448" i="1"/>
  <c r="W448" i="1"/>
  <c r="U449" i="1"/>
  <c r="V449" i="1"/>
  <c r="W449" i="1"/>
  <c r="U450" i="1"/>
  <c r="W450" i="1" s="1"/>
  <c r="V450" i="1"/>
  <c r="U451" i="1"/>
  <c r="W451" i="1" s="1"/>
  <c r="V451" i="1"/>
  <c r="U452" i="1"/>
  <c r="V452" i="1"/>
  <c r="W452" i="1" s="1"/>
  <c r="U453" i="1"/>
  <c r="V453" i="1"/>
  <c r="W453" i="1"/>
  <c r="U454" i="1"/>
  <c r="W454" i="1" s="1"/>
  <c r="V454" i="1"/>
  <c r="U455" i="1"/>
  <c r="W455" i="1" s="1"/>
  <c r="V455" i="1"/>
  <c r="U456" i="1"/>
  <c r="V456" i="1"/>
  <c r="W456" i="1" s="1"/>
  <c r="U457" i="1"/>
  <c r="V457" i="1"/>
  <c r="W457" i="1"/>
  <c r="U458" i="1"/>
  <c r="W458" i="1" s="1"/>
  <c r="V458" i="1"/>
  <c r="U459" i="1"/>
  <c r="W459" i="1" s="1"/>
  <c r="V459" i="1"/>
  <c r="U460" i="1"/>
  <c r="V460" i="1"/>
  <c r="W460" i="1"/>
  <c r="U461" i="1"/>
  <c r="V461" i="1"/>
  <c r="W461" i="1"/>
  <c r="U462" i="1"/>
  <c r="W462" i="1" s="1"/>
  <c r="V462" i="1"/>
  <c r="U463" i="1"/>
  <c r="W463" i="1" s="1"/>
  <c r="V463" i="1"/>
  <c r="U464" i="1"/>
  <c r="V464" i="1"/>
  <c r="W464" i="1" s="1"/>
  <c r="U465" i="1"/>
  <c r="V465" i="1"/>
  <c r="W465" i="1"/>
  <c r="U466" i="1"/>
  <c r="W466" i="1" s="1"/>
  <c r="V466" i="1"/>
  <c r="U467" i="1"/>
  <c r="W467" i="1" s="1"/>
  <c r="V467" i="1"/>
  <c r="U468" i="1"/>
  <c r="V468" i="1"/>
  <c r="W468" i="1"/>
  <c r="U469" i="1"/>
  <c r="V469" i="1"/>
  <c r="W469" i="1"/>
  <c r="U470" i="1"/>
  <c r="W470" i="1" s="1"/>
  <c r="V470" i="1"/>
  <c r="U471" i="1"/>
  <c r="W471" i="1" s="1"/>
  <c r="V471" i="1"/>
  <c r="U472" i="1"/>
  <c r="V472" i="1"/>
  <c r="W472" i="1" s="1"/>
  <c r="U473" i="1"/>
  <c r="V473" i="1"/>
  <c r="W473" i="1"/>
  <c r="U474" i="1"/>
  <c r="W474" i="1" s="1"/>
  <c r="V474" i="1"/>
  <c r="U475" i="1"/>
  <c r="W475" i="1" s="1"/>
  <c r="V475" i="1"/>
  <c r="U476" i="1"/>
  <c r="V476" i="1"/>
  <c r="W476" i="1" s="1"/>
  <c r="U477" i="1"/>
  <c r="V477" i="1"/>
  <c r="W477" i="1"/>
  <c r="U478" i="1"/>
  <c r="W478" i="1" s="1"/>
  <c r="V478" i="1"/>
  <c r="U479" i="1"/>
  <c r="W479" i="1" s="1"/>
  <c r="V479" i="1"/>
  <c r="U480" i="1"/>
  <c r="V480" i="1"/>
  <c r="W480" i="1"/>
  <c r="U481" i="1"/>
  <c r="V481" i="1"/>
  <c r="W481" i="1"/>
  <c r="U482" i="1"/>
  <c r="W482" i="1" s="1"/>
  <c r="V482" i="1"/>
  <c r="U483" i="1"/>
  <c r="W483" i="1" s="1"/>
  <c r="V483" i="1"/>
  <c r="U484" i="1"/>
  <c r="V484" i="1"/>
  <c r="W484" i="1"/>
  <c r="U485" i="1"/>
  <c r="V485" i="1"/>
  <c r="W485" i="1"/>
  <c r="U486" i="1"/>
  <c r="W486" i="1" s="1"/>
  <c r="V486" i="1"/>
  <c r="U487" i="1"/>
  <c r="W487" i="1" s="1"/>
  <c r="V487" i="1"/>
  <c r="U488" i="1"/>
  <c r="V488" i="1"/>
  <c r="W488" i="1" s="1"/>
  <c r="U489" i="1"/>
  <c r="V489" i="1"/>
  <c r="W489" i="1"/>
  <c r="U490" i="1"/>
  <c r="W490" i="1" s="1"/>
  <c r="V490" i="1"/>
  <c r="U491" i="1"/>
  <c r="W491" i="1" s="1"/>
  <c r="V491" i="1"/>
  <c r="U492" i="1"/>
  <c r="V492" i="1"/>
  <c r="W492" i="1"/>
  <c r="U493" i="1"/>
  <c r="V493" i="1"/>
  <c r="W493" i="1"/>
  <c r="U494" i="1"/>
  <c r="W494" i="1" s="1"/>
  <c r="V494" i="1"/>
  <c r="U495" i="1"/>
  <c r="W495" i="1" s="1"/>
  <c r="V495" i="1"/>
  <c r="U496" i="1"/>
  <c r="V496" i="1"/>
  <c r="W496" i="1"/>
  <c r="U497" i="1"/>
  <c r="V497" i="1"/>
  <c r="W497" i="1"/>
  <c r="U498" i="1"/>
  <c r="W498" i="1" s="1"/>
  <c r="V498" i="1"/>
  <c r="U499" i="1"/>
  <c r="W499" i="1" s="1"/>
  <c r="V499" i="1"/>
  <c r="U500" i="1"/>
  <c r="V500" i="1"/>
  <c r="W500" i="1" s="1"/>
  <c r="U501" i="1"/>
  <c r="V501" i="1"/>
  <c r="W501" i="1"/>
  <c r="U502" i="1"/>
  <c r="W502" i="1" s="1"/>
  <c r="V502" i="1"/>
  <c r="U503" i="1"/>
  <c r="W503" i="1" s="1"/>
  <c r="V503" i="1"/>
  <c r="U504" i="1"/>
  <c r="V504" i="1"/>
  <c r="W504" i="1"/>
  <c r="U505" i="1"/>
  <c r="V505" i="1"/>
  <c r="W505" i="1"/>
  <c r="U506" i="1"/>
  <c r="W506" i="1" s="1"/>
  <c r="V506" i="1"/>
  <c r="U507" i="1"/>
  <c r="W507" i="1" s="1"/>
  <c r="V507" i="1"/>
  <c r="U508" i="1"/>
  <c r="V508" i="1"/>
  <c r="W508" i="1"/>
  <c r="U509" i="1"/>
  <c r="V509" i="1"/>
  <c r="W509" i="1"/>
  <c r="U510" i="1"/>
  <c r="W510" i="1" s="1"/>
  <c r="V510" i="1"/>
  <c r="U511" i="1"/>
  <c r="W511" i="1" s="1"/>
  <c r="V511" i="1"/>
  <c r="U512" i="1"/>
  <c r="V512" i="1"/>
  <c r="W512" i="1"/>
  <c r="U513" i="1"/>
  <c r="V513" i="1"/>
  <c r="W513" i="1"/>
  <c r="U514" i="1"/>
  <c r="W514" i="1" s="1"/>
  <c r="V514" i="1"/>
  <c r="U515" i="1"/>
  <c r="W515" i="1" s="1"/>
  <c r="V515" i="1"/>
  <c r="U516" i="1"/>
  <c r="V516" i="1"/>
  <c r="W516" i="1" s="1"/>
  <c r="U517" i="1"/>
  <c r="V517" i="1"/>
  <c r="W517" i="1"/>
  <c r="U518" i="1"/>
  <c r="W518" i="1" s="1"/>
  <c r="V518" i="1"/>
  <c r="U519" i="1"/>
  <c r="W519" i="1" s="1"/>
  <c r="V519" i="1"/>
  <c r="U520" i="1"/>
  <c r="V520" i="1"/>
  <c r="W520" i="1" s="1"/>
  <c r="U521" i="1"/>
  <c r="V521" i="1"/>
  <c r="W521" i="1"/>
  <c r="U522" i="1"/>
  <c r="W522" i="1" s="1"/>
  <c r="V522" i="1"/>
  <c r="U523" i="1"/>
  <c r="W523" i="1" s="1"/>
  <c r="V523" i="1"/>
  <c r="U524" i="1"/>
  <c r="V524" i="1"/>
  <c r="W524" i="1" s="1"/>
  <c r="U525" i="1"/>
  <c r="V525" i="1"/>
  <c r="W525" i="1"/>
  <c r="U526" i="1"/>
  <c r="W526" i="1" s="1"/>
  <c r="V526" i="1"/>
  <c r="U527" i="1"/>
  <c r="W527" i="1" s="1"/>
  <c r="V527" i="1"/>
  <c r="U528" i="1"/>
  <c r="V528" i="1"/>
  <c r="W528" i="1" s="1"/>
  <c r="U529" i="1"/>
  <c r="V529" i="1"/>
  <c r="W529" i="1"/>
  <c r="U530" i="1"/>
  <c r="W530" i="1" s="1"/>
  <c r="V530" i="1"/>
  <c r="U531" i="1"/>
  <c r="W531" i="1" s="1"/>
  <c r="V531" i="1"/>
  <c r="U532" i="1"/>
  <c r="V532" i="1"/>
  <c r="W532" i="1"/>
  <c r="U533" i="1"/>
  <c r="V533" i="1"/>
  <c r="W533" i="1"/>
  <c r="U534" i="1"/>
  <c r="W534" i="1" s="1"/>
  <c r="V534" i="1"/>
  <c r="U535" i="1"/>
  <c r="W535" i="1" s="1"/>
  <c r="V535" i="1"/>
  <c r="U536" i="1"/>
  <c r="V536" i="1"/>
  <c r="W536" i="1"/>
  <c r="U537" i="1"/>
  <c r="V537" i="1"/>
  <c r="W537" i="1"/>
  <c r="U538" i="1"/>
  <c r="W538" i="1" s="1"/>
  <c r="V538" i="1"/>
  <c r="U539" i="1"/>
  <c r="W539" i="1" s="1"/>
  <c r="V539" i="1"/>
  <c r="U540" i="1"/>
  <c r="V540" i="1"/>
  <c r="W540" i="1"/>
  <c r="U541" i="1"/>
  <c r="V541" i="1"/>
  <c r="W541" i="1"/>
  <c r="U542" i="1"/>
  <c r="W542" i="1" s="1"/>
  <c r="V542" i="1"/>
  <c r="U543" i="1"/>
  <c r="W543" i="1" s="1"/>
  <c r="V543" i="1"/>
  <c r="U544" i="1"/>
  <c r="V544" i="1"/>
  <c r="W544" i="1" s="1"/>
  <c r="U545" i="1"/>
  <c r="V545" i="1"/>
  <c r="W545" i="1"/>
  <c r="U546" i="1"/>
  <c r="W546" i="1" s="1"/>
  <c r="V546" i="1"/>
  <c r="U547" i="1"/>
  <c r="W547" i="1" s="1"/>
  <c r="V547" i="1"/>
  <c r="U548" i="1"/>
  <c r="V548" i="1"/>
  <c r="W548" i="1" s="1"/>
  <c r="U549" i="1"/>
  <c r="V549" i="1"/>
  <c r="W549" i="1"/>
  <c r="U550" i="1"/>
  <c r="W550" i="1" s="1"/>
  <c r="V550" i="1"/>
  <c r="U551" i="1"/>
  <c r="W551" i="1" s="1"/>
  <c r="V551" i="1"/>
  <c r="U552" i="1"/>
  <c r="V552" i="1"/>
  <c r="W552" i="1"/>
  <c r="U553" i="1"/>
  <c r="V553" i="1"/>
  <c r="W553" i="1"/>
  <c r="U554" i="1"/>
  <c r="W554" i="1" s="1"/>
  <c r="V554" i="1"/>
  <c r="U555" i="1"/>
  <c r="W555" i="1" s="1"/>
  <c r="V555" i="1"/>
  <c r="U556" i="1"/>
  <c r="V556" i="1"/>
  <c r="W556" i="1"/>
  <c r="U557" i="1"/>
  <c r="V557" i="1"/>
  <c r="W557" i="1"/>
  <c r="U558" i="1"/>
  <c r="W558" i="1" s="1"/>
  <c r="V558" i="1"/>
  <c r="U559" i="1"/>
  <c r="W559" i="1" s="1"/>
  <c r="V559" i="1"/>
  <c r="U560" i="1"/>
  <c r="V560" i="1"/>
  <c r="W560" i="1"/>
  <c r="U561" i="1"/>
  <c r="V561" i="1"/>
  <c r="W561" i="1"/>
  <c r="U562" i="1"/>
  <c r="W562" i="1" s="1"/>
  <c r="V562" i="1"/>
  <c r="U563" i="1"/>
  <c r="W563" i="1" s="1"/>
  <c r="V563" i="1"/>
  <c r="U564" i="1"/>
  <c r="V564" i="1"/>
  <c r="W564" i="1"/>
  <c r="U565" i="1"/>
  <c r="V565" i="1"/>
  <c r="W565" i="1"/>
  <c r="U566" i="1"/>
  <c r="W566" i="1" s="1"/>
  <c r="V566" i="1"/>
  <c r="U567" i="1"/>
  <c r="W567" i="1" s="1"/>
  <c r="V567" i="1"/>
  <c r="U568" i="1"/>
  <c r="V568" i="1"/>
  <c r="W568" i="1"/>
  <c r="U569" i="1"/>
  <c r="V569" i="1"/>
  <c r="W569" i="1"/>
  <c r="U570" i="1"/>
  <c r="W570" i="1" s="1"/>
  <c r="V570" i="1"/>
  <c r="U571" i="1"/>
  <c r="V571" i="1"/>
  <c r="W571" i="1"/>
  <c r="U572" i="1"/>
  <c r="V572" i="1"/>
  <c r="W572" i="1"/>
  <c r="U573" i="1"/>
  <c r="W573" i="1" s="1"/>
  <c r="V573" i="1"/>
  <c r="U574" i="1"/>
  <c r="W574" i="1" s="1"/>
  <c r="V574" i="1"/>
  <c r="U575" i="1"/>
  <c r="V575" i="1"/>
  <c r="W575" i="1"/>
  <c r="U576" i="1"/>
  <c r="V576" i="1"/>
  <c r="W576" i="1"/>
  <c r="U577" i="1"/>
  <c r="W577" i="1" s="1"/>
  <c r="V577" i="1"/>
  <c r="U578" i="1"/>
  <c r="W578" i="1" s="1"/>
  <c r="V578" i="1"/>
  <c r="U579" i="1"/>
  <c r="W579" i="1" s="1"/>
  <c r="V579" i="1"/>
  <c r="U580" i="1"/>
  <c r="V580" i="1"/>
  <c r="W580" i="1"/>
  <c r="U581" i="1"/>
  <c r="V581" i="1"/>
  <c r="W581" i="1"/>
  <c r="U582" i="1"/>
  <c r="V582" i="1"/>
  <c r="U583" i="1"/>
  <c r="W583" i="1" s="1"/>
  <c r="V583" i="1"/>
  <c r="U584" i="1"/>
  <c r="V584" i="1"/>
  <c r="W584" i="1"/>
  <c r="U585" i="1"/>
  <c r="V585" i="1"/>
  <c r="W585" i="1"/>
  <c r="U586" i="1"/>
  <c r="W586" i="1" s="1"/>
  <c r="V586" i="1"/>
  <c r="U587" i="1"/>
  <c r="V587" i="1"/>
  <c r="W587" i="1" s="1"/>
  <c r="U588" i="1"/>
  <c r="V588" i="1"/>
  <c r="W588" i="1"/>
  <c r="U589" i="1"/>
  <c r="W589" i="1" s="1"/>
  <c r="V589" i="1"/>
  <c r="U590" i="1"/>
  <c r="W590" i="1" s="1"/>
  <c r="V590" i="1"/>
  <c r="U591" i="1"/>
  <c r="V591" i="1"/>
  <c r="W591" i="1"/>
  <c r="U592" i="1"/>
  <c r="V592" i="1"/>
  <c r="W592" i="1"/>
  <c r="U593" i="1"/>
  <c r="W593" i="1" s="1"/>
  <c r="V593" i="1"/>
  <c r="U594" i="1"/>
  <c r="W594" i="1" s="1"/>
  <c r="V594" i="1"/>
  <c r="U595" i="1"/>
  <c r="W595" i="1" s="1"/>
  <c r="V595" i="1"/>
  <c r="U596" i="1"/>
  <c r="V596" i="1"/>
  <c r="W596" i="1"/>
  <c r="U597" i="1"/>
  <c r="V597" i="1"/>
  <c r="W597" i="1"/>
  <c r="U598" i="1"/>
  <c r="V598" i="1"/>
  <c r="U599" i="1"/>
  <c r="W599" i="1" s="1"/>
  <c r="V599" i="1"/>
  <c r="U600" i="1"/>
  <c r="V600" i="1"/>
  <c r="W600" i="1"/>
  <c r="U601" i="1"/>
  <c r="V601" i="1"/>
  <c r="W601" i="1"/>
  <c r="U602" i="1"/>
  <c r="W602" i="1" s="1"/>
  <c r="V602" i="1"/>
  <c r="U603" i="1"/>
  <c r="V603" i="1"/>
  <c r="W603" i="1"/>
  <c r="U604" i="1"/>
  <c r="V604" i="1"/>
  <c r="W604" i="1"/>
  <c r="U605" i="1"/>
  <c r="W605" i="1" s="1"/>
  <c r="V605" i="1"/>
  <c r="U606" i="1"/>
  <c r="W606" i="1" s="1"/>
  <c r="V606" i="1"/>
  <c r="U607" i="1"/>
  <c r="V607" i="1"/>
  <c r="W607" i="1"/>
  <c r="U608" i="1"/>
  <c r="V608" i="1"/>
  <c r="W608" i="1"/>
  <c r="U609" i="1"/>
  <c r="W609" i="1" s="1"/>
  <c r="V609" i="1"/>
  <c r="U610" i="1"/>
  <c r="W610" i="1" s="1"/>
  <c r="V610" i="1"/>
  <c r="U611" i="1"/>
  <c r="W611" i="1" s="1"/>
  <c r="V611" i="1"/>
  <c r="U612" i="1"/>
  <c r="V612" i="1"/>
  <c r="W612" i="1"/>
  <c r="U613" i="1"/>
  <c r="V613" i="1"/>
  <c r="W613" i="1"/>
  <c r="U614" i="1"/>
  <c r="W614" i="1" s="1"/>
  <c r="V614" i="1"/>
  <c r="U615" i="1"/>
  <c r="W615" i="1" s="1"/>
  <c r="V615" i="1"/>
  <c r="U616" i="1"/>
  <c r="V616" i="1"/>
  <c r="W616" i="1"/>
  <c r="U617" i="1"/>
  <c r="V617" i="1"/>
  <c r="W617" i="1"/>
  <c r="U618" i="1"/>
  <c r="W618" i="1" s="1"/>
  <c r="V618" i="1"/>
  <c r="U619" i="1"/>
  <c r="V619" i="1"/>
  <c r="W619" i="1"/>
  <c r="U620" i="1"/>
  <c r="V620" i="1"/>
  <c r="W620" i="1"/>
  <c r="U621" i="1"/>
  <c r="W621" i="1" s="1"/>
  <c r="V621" i="1"/>
  <c r="U622" i="1"/>
  <c r="W622" i="1" s="1"/>
  <c r="V622" i="1"/>
  <c r="U623" i="1"/>
  <c r="V623" i="1"/>
  <c r="W623" i="1"/>
  <c r="U624" i="1"/>
  <c r="V624" i="1"/>
  <c r="W624" i="1"/>
  <c r="U625" i="1"/>
  <c r="W625" i="1" s="1"/>
  <c r="V625" i="1"/>
  <c r="U626" i="1"/>
  <c r="V626" i="1"/>
  <c r="U627" i="1"/>
  <c r="W627" i="1" s="1"/>
  <c r="V627" i="1"/>
  <c r="U628" i="1"/>
  <c r="V628" i="1"/>
  <c r="W628" i="1"/>
  <c r="U629" i="1"/>
  <c r="V629" i="1"/>
  <c r="W629" i="1"/>
  <c r="U630" i="1"/>
  <c r="W630" i="1" s="1"/>
  <c r="V630" i="1"/>
  <c r="U631" i="1"/>
  <c r="W631" i="1" s="1"/>
  <c r="V631" i="1"/>
  <c r="U632" i="1"/>
  <c r="V632" i="1"/>
  <c r="W632" i="1"/>
  <c r="U633" i="1"/>
  <c r="V633" i="1"/>
  <c r="W633" i="1"/>
  <c r="U634" i="1"/>
  <c r="W634" i="1" s="1"/>
  <c r="V634" i="1"/>
  <c r="U635" i="1"/>
  <c r="V635" i="1"/>
  <c r="W635" i="1"/>
  <c r="U636" i="1"/>
  <c r="V636" i="1"/>
  <c r="W636" i="1"/>
  <c r="U637" i="1"/>
  <c r="W637" i="1" s="1"/>
  <c r="V637" i="1"/>
  <c r="U638" i="1"/>
  <c r="W638" i="1" s="1"/>
  <c r="V638" i="1"/>
  <c r="U639" i="1"/>
  <c r="V639" i="1"/>
  <c r="W639" i="1"/>
  <c r="U640" i="1"/>
  <c r="V640" i="1"/>
  <c r="W640" i="1"/>
  <c r="U641" i="1"/>
  <c r="W641" i="1" s="1"/>
  <c r="V641" i="1"/>
  <c r="U642" i="1"/>
  <c r="W642" i="1" s="1"/>
  <c r="V642" i="1"/>
  <c r="U643" i="1"/>
  <c r="W643" i="1" s="1"/>
  <c r="V643" i="1"/>
  <c r="U644" i="1"/>
  <c r="V644" i="1"/>
  <c r="W644" i="1"/>
  <c r="U645" i="1"/>
  <c r="V645" i="1"/>
  <c r="W645" i="1"/>
  <c r="U646" i="1"/>
  <c r="W646" i="1" s="1"/>
  <c r="V646" i="1"/>
  <c r="U647" i="1"/>
  <c r="W647" i="1" s="1"/>
  <c r="V647" i="1"/>
  <c r="U648" i="1"/>
  <c r="V648" i="1"/>
  <c r="W648" i="1" s="1"/>
  <c r="U649" i="1"/>
  <c r="V649" i="1"/>
  <c r="W649" i="1"/>
  <c r="U650" i="1"/>
  <c r="W650" i="1" s="1"/>
  <c r="V650" i="1"/>
  <c r="U651" i="1"/>
  <c r="V651" i="1"/>
  <c r="W651" i="1" s="1"/>
  <c r="U652" i="1"/>
  <c r="V652" i="1"/>
  <c r="W652" i="1"/>
  <c r="U653" i="1"/>
  <c r="W653" i="1" s="1"/>
  <c r="V653" i="1"/>
  <c r="U654" i="1"/>
  <c r="W654" i="1" s="1"/>
  <c r="V654" i="1"/>
  <c r="U655" i="1"/>
  <c r="V655" i="1"/>
  <c r="W655" i="1"/>
  <c r="U656" i="1"/>
  <c r="V656" i="1"/>
  <c r="W656" i="1"/>
  <c r="U657" i="1"/>
  <c r="W657" i="1" s="1"/>
  <c r="V657" i="1"/>
  <c r="U658" i="1"/>
  <c r="V658" i="1"/>
  <c r="U659" i="1"/>
  <c r="W659" i="1" s="1"/>
  <c r="V659" i="1"/>
  <c r="U660" i="1"/>
  <c r="V660" i="1"/>
  <c r="W660" i="1" s="1"/>
  <c r="U661" i="1"/>
  <c r="V661" i="1"/>
  <c r="W661" i="1"/>
  <c r="U662" i="1"/>
  <c r="V662" i="1"/>
  <c r="U663" i="1"/>
  <c r="W663" i="1" s="1"/>
  <c r="V663" i="1"/>
  <c r="U664" i="1"/>
  <c r="V664" i="1"/>
  <c r="W664" i="1" s="1"/>
  <c r="U665" i="1"/>
  <c r="V665" i="1"/>
  <c r="W665" i="1"/>
  <c r="U666" i="1"/>
  <c r="W666" i="1" s="1"/>
  <c r="V666" i="1"/>
  <c r="U667" i="1"/>
  <c r="V667" i="1"/>
  <c r="W667" i="1"/>
  <c r="U668" i="1"/>
  <c r="V668" i="1"/>
  <c r="W668" i="1"/>
  <c r="U669" i="1"/>
  <c r="W669" i="1" s="1"/>
  <c r="V669" i="1"/>
  <c r="U670" i="1"/>
  <c r="W670" i="1" s="1"/>
  <c r="V670" i="1"/>
  <c r="U671" i="1"/>
  <c r="V671" i="1"/>
  <c r="W671" i="1"/>
  <c r="U672" i="1"/>
  <c r="V672" i="1"/>
  <c r="W672" i="1"/>
  <c r="U673" i="1"/>
  <c r="W673" i="1" s="1"/>
  <c r="V673" i="1"/>
  <c r="U674" i="1"/>
  <c r="W674" i="1" s="1"/>
  <c r="V674" i="1"/>
  <c r="U675" i="1"/>
  <c r="W675" i="1" s="1"/>
  <c r="V675" i="1"/>
  <c r="U676" i="1"/>
  <c r="V676" i="1"/>
  <c r="W676" i="1"/>
  <c r="U677" i="1"/>
  <c r="V677" i="1"/>
  <c r="W677" i="1"/>
  <c r="U678" i="1"/>
  <c r="W678" i="1" s="1"/>
  <c r="V678" i="1"/>
  <c r="U679" i="1"/>
  <c r="W679" i="1" s="1"/>
  <c r="V679" i="1"/>
  <c r="U680" i="1"/>
  <c r="V680" i="1"/>
  <c r="W680" i="1" s="1"/>
  <c r="U681" i="1"/>
  <c r="V681" i="1"/>
  <c r="W681" i="1"/>
  <c r="U682" i="1"/>
  <c r="W682" i="1" s="1"/>
  <c r="V682" i="1"/>
  <c r="U683" i="1"/>
  <c r="W683" i="1" s="1"/>
  <c r="V683" i="1"/>
  <c r="U684" i="1"/>
  <c r="V684" i="1"/>
  <c r="W684" i="1" s="1"/>
  <c r="U685" i="1"/>
  <c r="V685" i="1"/>
  <c r="W685" i="1"/>
  <c r="U686" i="1"/>
  <c r="W686" i="1" s="1"/>
  <c r="V686" i="1"/>
  <c r="U687" i="1"/>
  <c r="W687" i="1" s="1"/>
  <c r="V687" i="1"/>
  <c r="U688" i="1"/>
  <c r="V688" i="1"/>
  <c r="W688" i="1" s="1"/>
  <c r="U689" i="1"/>
  <c r="V689" i="1"/>
  <c r="W689" i="1"/>
  <c r="U690" i="1"/>
  <c r="W690" i="1" s="1"/>
  <c r="V690" i="1"/>
  <c r="U691" i="1"/>
  <c r="W691" i="1" s="1"/>
  <c r="V691" i="1"/>
  <c r="U692" i="1"/>
  <c r="V692" i="1"/>
  <c r="W692" i="1" s="1"/>
  <c r="U693" i="1"/>
  <c r="V693" i="1"/>
  <c r="W693" i="1"/>
  <c r="U694" i="1"/>
  <c r="W694" i="1" s="1"/>
  <c r="V694" i="1"/>
  <c r="U695" i="1"/>
  <c r="W695" i="1" s="1"/>
  <c r="V695" i="1"/>
  <c r="U696" i="1"/>
  <c r="V696" i="1"/>
  <c r="W696" i="1"/>
  <c r="U697" i="1"/>
  <c r="V697" i="1"/>
  <c r="W697" i="1"/>
  <c r="U698" i="1"/>
  <c r="W698" i="1" s="1"/>
  <c r="V698" i="1"/>
  <c r="U699" i="1"/>
  <c r="W699" i="1" s="1"/>
  <c r="V699" i="1"/>
  <c r="U700" i="1"/>
  <c r="V700" i="1"/>
  <c r="W700" i="1"/>
  <c r="U701" i="1"/>
  <c r="V701" i="1"/>
  <c r="W701" i="1"/>
  <c r="U702" i="1"/>
  <c r="W702" i="1" s="1"/>
  <c r="V702" i="1"/>
  <c r="U703" i="1"/>
  <c r="W703" i="1" s="1"/>
  <c r="V703" i="1"/>
  <c r="U704" i="1"/>
  <c r="V704" i="1"/>
  <c r="W704" i="1" s="1"/>
  <c r="U705" i="1"/>
  <c r="V705" i="1"/>
  <c r="W705" i="1"/>
  <c r="U706" i="1"/>
  <c r="W706" i="1" s="1"/>
  <c r="V706" i="1"/>
  <c r="U707" i="1"/>
  <c r="W707" i="1" s="1"/>
  <c r="V707" i="1"/>
  <c r="U708" i="1"/>
  <c r="V708" i="1"/>
  <c r="W708" i="1" s="1"/>
  <c r="U709" i="1"/>
  <c r="V709" i="1"/>
  <c r="W709" i="1"/>
  <c r="U710" i="1"/>
  <c r="W710" i="1" s="1"/>
  <c r="V710" i="1"/>
  <c r="U711" i="1"/>
  <c r="W711" i="1" s="1"/>
  <c r="V711" i="1"/>
  <c r="U712" i="1"/>
  <c r="V712" i="1"/>
  <c r="W712" i="1" s="1"/>
  <c r="U713" i="1"/>
  <c r="V713" i="1"/>
  <c r="W713" i="1"/>
  <c r="U714" i="1"/>
  <c r="W714" i="1" s="1"/>
  <c r="V714" i="1"/>
  <c r="U715" i="1"/>
  <c r="W715" i="1" s="1"/>
  <c r="V715" i="1"/>
  <c r="U716" i="1"/>
  <c r="V716" i="1"/>
  <c r="W716" i="1" s="1"/>
  <c r="U717" i="1"/>
  <c r="V717" i="1"/>
  <c r="W717" i="1"/>
  <c r="U718" i="1"/>
  <c r="W718" i="1" s="1"/>
  <c r="V718" i="1"/>
  <c r="U719" i="1"/>
  <c r="W719" i="1" s="1"/>
  <c r="V719" i="1"/>
  <c r="U720" i="1"/>
  <c r="V720" i="1"/>
  <c r="W720" i="1"/>
  <c r="U721" i="1"/>
  <c r="V721" i="1"/>
  <c r="W721" i="1"/>
  <c r="U722" i="1"/>
  <c r="W722" i="1" s="1"/>
  <c r="V722" i="1"/>
  <c r="U723" i="1"/>
  <c r="W723" i="1" s="1"/>
  <c r="V723" i="1"/>
  <c r="U724" i="1"/>
  <c r="V724" i="1"/>
  <c r="W724" i="1"/>
  <c r="U725" i="1"/>
  <c r="V725" i="1"/>
  <c r="W725" i="1"/>
  <c r="U726" i="1"/>
  <c r="W726" i="1" s="1"/>
  <c r="V726" i="1"/>
  <c r="U727" i="1"/>
  <c r="W727" i="1" s="1"/>
  <c r="V727" i="1"/>
  <c r="U728" i="1"/>
  <c r="V728" i="1"/>
  <c r="W728" i="1"/>
  <c r="U729" i="1"/>
  <c r="V729" i="1"/>
  <c r="W729" i="1"/>
  <c r="U730" i="1"/>
  <c r="W730" i="1" s="1"/>
  <c r="V730" i="1"/>
  <c r="U731" i="1"/>
  <c r="W731" i="1" s="1"/>
  <c r="V731" i="1"/>
  <c r="U732" i="1"/>
  <c r="V732" i="1"/>
  <c r="W732" i="1" s="1"/>
  <c r="U733" i="1"/>
  <c r="V733" i="1"/>
  <c r="W733" i="1"/>
  <c r="U734" i="1"/>
  <c r="W734" i="1" s="1"/>
  <c r="V734" i="1"/>
  <c r="U735" i="1"/>
  <c r="W735" i="1" s="1"/>
  <c r="V735" i="1"/>
  <c r="U736" i="1"/>
  <c r="V736" i="1"/>
  <c r="W736" i="1"/>
  <c r="U737" i="1"/>
  <c r="V737" i="1"/>
  <c r="W737" i="1"/>
  <c r="U738" i="1"/>
  <c r="W738" i="1" s="1"/>
  <c r="V738" i="1"/>
  <c r="U739" i="1"/>
  <c r="W739" i="1" s="1"/>
  <c r="V739" i="1"/>
  <c r="U740" i="1"/>
  <c r="V740" i="1"/>
  <c r="W740" i="1" s="1"/>
  <c r="U741" i="1"/>
  <c r="V741" i="1"/>
  <c r="W741" i="1"/>
  <c r="U742" i="1"/>
  <c r="W742" i="1" s="1"/>
  <c r="V742" i="1"/>
  <c r="U743" i="1"/>
  <c r="W743" i="1" s="1"/>
  <c r="V743" i="1"/>
  <c r="U744" i="1"/>
  <c r="V744" i="1"/>
  <c r="W744" i="1"/>
  <c r="U745" i="1"/>
  <c r="V745" i="1"/>
  <c r="W745" i="1"/>
  <c r="U746" i="1"/>
  <c r="W746" i="1" s="1"/>
  <c r="V746" i="1"/>
  <c r="U747" i="1"/>
  <c r="W747" i="1" s="1"/>
  <c r="V747" i="1"/>
  <c r="U748" i="1"/>
  <c r="V748" i="1"/>
  <c r="W748" i="1" s="1"/>
  <c r="U749" i="1"/>
  <c r="V749" i="1"/>
  <c r="W749" i="1"/>
  <c r="U750" i="1"/>
  <c r="W750" i="1" s="1"/>
  <c r="V750" i="1"/>
  <c r="U751" i="1"/>
  <c r="W751" i="1" s="1"/>
  <c r="V751" i="1"/>
  <c r="U752" i="1"/>
  <c r="V752" i="1"/>
  <c r="W752" i="1" s="1"/>
  <c r="U753" i="1"/>
  <c r="V753" i="1"/>
  <c r="W753" i="1"/>
  <c r="U754" i="1"/>
  <c r="W754" i="1" s="1"/>
  <c r="V754" i="1"/>
  <c r="U755" i="1"/>
  <c r="W755" i="1" s="1"/>
  <c r="V755" i="1"/>
  <c r="U756" i="1"/>
  <c r="V756" i="1"/>
  <c r="W756" i="1" s="1"/>
  <c r="U757" i="1"/>
  <c r="V757" i="1"/>
  <c r="W757" i="1"/>
  <c r="U758" i="1"/>
  <c r="W758" i="1" s="1"/>
  <c r="V758" i="1"/>
  <c r="U759" i="1"/>
  <c r="W759" i="1" s="1"/>
  <c r="V759" i="1"/>
  <c r="U760" i="1"/>
  <c r="V760" i="1"/>
  <c r="W760" i="1"/>
  <c r="U761" i="1"/>
  <c r="V761" i="1"/>
  <c r="W761" i="1"/>
  <c r="U762" i="1"/>
  <c r="W762" i="1" s="1"/>
  <c r="V762" i="1"/>
  <c r="U763" i="1"/>
  <c r="W763" i="1" s="1"/>
  <c r="V763" i="1"/>
  <c r="U764" i="1"/>
  <c r="V764" i="1"/>
  <c r="W764" i="1" s="1"/>
  <c r="U765" i="1"/>
  <c r="V765" i="1"/>
  <c r="W765" i="1"/>
  <c r="U766" i="1"/>
  <c r="W766" i="1" s="1"/>
  <c r="V766" i="1"/>
  <c r="U767" i="1"/>
  <c r="W767" i="1" s="1"/>
  <c r="V767" i="1"/>
  <c r="U768" i="1"/>
  <c r="V768" i="1"/>
  <c r="W768" i="1"/>
  <c r="U769" i="1"/>
  <c r="V769" i="1"/>
  <c r="W769" i="1"/>
  <c r="U770" i="1"/>
  <c r="W770" i="1" s="1"/>
  <c r="V770" i="1"/>
  <c r="U771" i="1"/>
  <c r="W771" i="1" s="1"/>
  <c r="V771" i="1"/>
  <c r="U772" i="1"/>
  <c r="V772" i="1"/>
  <c r="W772" i="1" s="1"/>
  <c r="U773" i="1"/>
  <c r="V773" i="1"/>
  <c r="W773" i="1"/>
  <c r="U774" i="1"/>
  <c r="W774" i="1" s="1"/>
  <c r="V774" i="1"/>
  <c r="U775" i="1"/>
  <c r="W775" i="1" s="1"/>
  <c r="V775" i="1"/>
  <c r="U776" i="1"/>
  <c r="V776" i="1"/>
  <c r="W776" i="1"/>
  <c r="U777" i="1"/>
  <c r="V777" i="1"/>
  <c r="W777" i="1"/>
  <c r="U778" i="1"/>
  <c r="W778" i="1" s="1"/>
  <c r="V778" i="1"/>
  <c r="U779" i="1"/>
  <c r="W779" i="1" s="1"/>
  <c r="V779" i="1"/>
  <c r="U780" i="1"/>
  <c r="V780" i="1"/>
  <c r="W780" i="1"/>
  <c r="U781" i="1"/>
  <c r="V781" i="1"/>
  <c r="W781" i="1"/>
  <c r="U782" i="1"/>
  <c r="W782" i="1" s="1"/>
  <c r="V782" i="1"/>
  <c r="U783" i="1"/>
  <c r="W783" i="1" s="1"/>
  <c r="V783" i="1"/>
  <c r="U784" i="1"/>
  <c r="V784" i="1"/>
  <c r="W784" i="1"/>
  <c r="U785" i="1"/>
  <c r="V785" i="1"/>
  <c r="W785" i="1"/>
  <c r="U786" i="1"/>
  <c r="W786" i="1" s="1"/>
  <c r="V786" i="1"/>
  <c r="U787" i="1"/>
  <c r="W787" i="1" s="1"/>
  <c r="V787" i="1"/>
  <c r="U788" i="1"/>
  <c r="V788" i="1"/>
  <c r="W788" i="1" s="1"/>
  <c r="U789" i="1"/>
  <c r="V789" i="1"/>
  <c r="W789" i="1"/>
  <c r="U790" i="1"/>
  <c r="W790" i="1" s="1"/>
  <c r="V790" i="1"/>
  <c r="U791" i="1"/>
  <c r="W791" i="1" s="1"/>
  <c r="V791" i="1"/>
  <c r="U792" i="1"/>
  <c r="V792" i="1"/>
  <c r="W792" i="1"/>
  <c r="U793" i="1"/>
  <c r="V793" i="1"/>
  <c r="W793" i="1"/>
  <c r="U794" i="1"/>
  <c r="W794" i="1" s="1"/>
  <c r="V794" i="1"/>
  <c r="U795" i="1"/>
  <c r="W795" i="1" s="1"/>
  <c r="V795" i="1"/>
  <c r="U796" i="1"/>
  <c r="V796" i="1"/>
  <c r="W796" i="1"/>
  <c r="U797" i="1"/>
  <c r="V797" i="1"/>
  <c r="W797" i="1"/>
  <c r="U798" i="1"/>
  <c r="W798" i="1" s="1"/>
  <c r="V798" i="1"/>
  <c r="U799" i="1"/>
  <c r="W799" i="1" s="1"/>
  <c r="V799" i="1"/>
  <c r="U800" i="1"/>
  <c r="V800" i="1"/>
  <c r="W800" i="1" s="1"/>
  <c r="U801" i="1"/>
  <c r="V801" i="1"/>
  <c r="W801" i="1"/>
  <c r="U802" i="1"/>
  <c r="W802" i="1" s="1"/>
  <c r="V802" i="1"/>
  <c r="U803" i="1"/>
  <c r="W803" i="1" s="1"/>
  <c r="V803" i="1"/>
  <c r="U804" i="1"/>
  <c r="V804" i="1"/>
  <c r="W804" i="1"/>
  <c r="U805" i="1"/>
  <c r="V805" i="1"/>
  <c r="W805" i="1"/>
  <c r="U806" i="1"/>
  <c r="W806" i="1" s="1"/>
  <c r="V806" i="1"/>
  <c r="U807" i="1"/>
  <c r="W807" i="1" s="1"/>
  <c r="V807" i="1"/>
  <c r="U808" i="1"/>
  <c r="V808" i="1"/>
  <c r="W808" i="1"/>
  <c r="U809" i="1"/>
  <c r="V809" i="1"/>
  <c r="W809" i="1"/>
  <c r="U810" i="1"/>
  <c r="W810" i="1" s="1"/>
  <c r="V810" i="1"/>
  <c r="U811" i="1"/>
  <c r="W811" i="1" s="1"/>
  <c r="V811" i="1"/>
  <c r="U812" i="1"/>
  <c r="V812" i="1"/>
  <c r="W812" i="1" s="1"/>
  <c r="U813" i="1"/>
  <c r="V813" i="1"/>
  <c r="W813" i="1"/>
  <c r="U814" i="1"/>
  <c r="W814" i="1" s="1"/>
  <c r="V814" i="1"/>
  <c r="U815" i="1"/>
  <c r="W815" i="1" s="1"/>
  <c r="V815" i="1"/>
  <c r="U816" i="1"/>
  <c r="V816" i="1"/>
  <c r="W816" i="1"/>
  <c r="U817" i="1"/>
  <c r="V817" i="1"/>
  <c r="W817" i="1"/>
  <c r="U818" i="1"/>
  <c r="W818" i="1" s="1"/>
  <c r="V818" i="1"/>
  <c r="U819" i="1"/>
  <c r="W819" i="1" s="1"/>
  <c r="V819" i="1"/>
  <c r="U820" i="1"/>
  <c r="V820" i="1"/>
  <c r="W820" i="1"/>
  <c r="U821" i="1"/>
  <c r="V821" i="1"/>
  <c r="W821" i="1"/>
  <c r="U822" i="1"/>
  <c r="W822" i="1" s="1"/>
  <c r="V822" i="1"/>
  <c r="U823" i="1"/>
  <c r="W823" i="1" s="1"/>
  <c r="V823" i="1"/>
  <c r="U824" i="1"/>
  <c r="V824" i="1"/>
  <c r="W824" i="1" s="1"/>
  <c r="U825" i="1"/>
  <c r="V825" i="1"/>
  <c r="W825" i="1"/>
  <c r="U826" i="1"/>
  <c r="W826" i="1" s="1"/>
  <c r="V826" i="1"/>
  <c r="U827" i="1"/>
  <c r="W827" i="1" s="1"/>
  <c r="V827" i="1"/>
  <c r="U828" i="1"/>
  <c r="V828" i="1"/>
  <c r="W828" i="1" s="1"/>
  <c r="U829" i="1"/>
  <c r="V829" i="1"/>
  <c r="W829" i="1"/>
  <c r="U830" i="1"/>
  <c r="W830" i="1" s="1"/>
  <c r="V830" i="1"/>
  <c r="U831" i="1"/>
  <c r="W831" i="1" s="1"/>
  <c r="V831" i="1"/>
  <c r="U832" i="1"/>
  <c r="V832" i="1"/>
  <c r="W832" i="1"/>
  <c r="U833" i="1"/>
  <c r="V833" i="1"/>
  <c r="W833" i="1"/>
  <c r="U834" i="1"/>
  <c r="W834" i="1" s="1"/>
  <c r="V834" i="1"/>
  <c r="U835" i="1"/>
  <c r="W835" i="1" s="1"/>
  <c r="V835" i="1"/>
  <c r="U836" i="1"/>
  <c r="V836" i="1"/>
  <c r="W836" i="1" s="1"/>
  <c r="U837" i="1"/>
  <c r="V837" i="1"/>
  <c r="W837" i="1"/>
  <c r="U838" i="1"/>
  <c r="W838" i="1" s="1"/>
  <c r="V838" i="1"/>
  <c r="U839" i="1"/>
  <c r="W839" i="1" s="1"/>
  <c r="V839" i="1"/>
  <c r="U840" i="1"/>
  <c r="V840" i="1"/>
  <c r="W840" i="1"/>
  <c r="U841" i="1"/>
  <c r="V841" i="1"/>
  <c r="W841" i="1"/>
  <c r="U842" i="1"/>
  <c r="W842" i="1" s="1"/>
  <c r="V842" i="1"/>
  <c r="U843" i="1"/>
  <c r="W843" i="1" s="1"/>
  <c r="V843" i="1"/>
  <c r="U844" i="1"/>
  <c r="V844" i="1"/>
  <c r="W844" i="1" s="1"/>
  <c r="U845" i="1"/>
  <c r="V845" i="1"/>
  <c r="W845" i="1"/>
  <c r="U846" i="1"/>
  <c r="W846" i="1" s="1"/>
  <c r="V846" i="1"/>
  <c r="U847" i="1"/>
  <c r="W847" i="1" s="1"/>
  <c r="V847" i="1"/>
  <c r="U848" i="1"/>
  <c r="V848" i="1"/>
  <c r="W848" i="1"/>
  <c r="U849" i="1"/>
  <c r="V849" i="1"/>
  <c r="W849" i="1"/>
  <c r="U850" i="1"/>
  <c r="W850" i="1" s="1"/>
  <c r="V850" i="1"/>
  <c r="U851" i="1"/>
  <c r="W851" i="1" s="1"/>
  <c r="V851" i="1"/>
  <c r="U852" i="1"/>
  <c r="V852" i="1"/>
  <c r="W852" i="1" s="1"/>
  <c r="U853" i="1"/>
  <c r="V853" i="1"/>
  <c r="W853" i="1"/>
  <c r="U854" i="1"/>
  <c r="W854" i="1" s="1"/>
  <c r="V854" i="1"/>
  <c r="U855" i="1"/>
  <c r="W855" i="1" s="1"/>
  <c r="V855" i="1"/>
  <c r="U856" i="1"/>
  <c r="V856" i="1"/>
  <c r="W856" i="1" s="1"/>
  <c r="U857" i="1"/>
  <c r="V857" i="1"/>
  <c r="W857" i="1"/>
  <c r="U858" i="1"/>
  <c r="W858" i="1" s="1"/>
  <c r="V858" i="1"/>
  <c r="U859" i="1"/>
  <c r="W859" i="1" s="1"/>
  <c r="V859" i="1"/>
  <c r="U860" i="1"/>
  <c r="V860" i="1"/>
  <c r="W860" i="1" s="1"/>
  <c r="U861" i="1"/>
  <c r="V861" i="1"/>
  <c r="W861" i="1"/>
  <c r="U862" i="1"/>
  <c r="W862" i="1" s="1"/>
  <c r="V862" i="1"/>
  <c r="U863" i="1"/>
  <c r="W863" i="1" s="1"/>
  <c r="V863" i="1"/>
  <c r="U864" i="1"/>
  <c r="V864" i="1"/>
  <c r="W864" i="1" s="1"/>
  <c r="U865" i="1"/>
  <c r="V865" i="1"/>
  <c r="W865" i="1"/>
  <c r="U866" i="1"/>
  <c r="W866" i="1" s="1"/>
  <c r="V866" i="1"/>
  <c r="U867" i="1"/>
  <c r="W867" i="1" s="1"/>
  <c r="V867" i="1"/>
  <c r="U868" i="1"/>
  <c r="V868" i="1"/>
  <c r="W868" i="1"/>
  <c r="U869" i="1"/>
  <c r="V869" i="1"/>
  <c r="W869" i="1"/>
  <c r="U870" i="1"/>
  <c r="W870" i="1" s="1"/>
  <c r="V870" i="1"/>
  <c r="U871" i="1"/>
  <c r="W871" i="1" s="1"/>
  <c r="V871" i="1"/>
  <c r="U872" i="1"/>
  <c r="V872" i="1"/>
  <c r="W872" i="1"/>
  <c r="U873" i="1"/>
  <c r="V873" i="1"/>
  <c r="W873" i="1"/>
  <c r="U874" i="1"/>
  <c r="W874" i="1" s="1"/>
  <c r="V874" i="1"/>
  <c r="U875" i="1"/>
  <c r="W875" i="1" s="1"/>
  <c r="V875" i="1"/>
  <c r="U876" i="1"/>
  <c r="V876" i="1"/>
  <c r="W876" i="1" s="1"/>
  <c r="U877" i="1"/>
  <c r="V877" i="1"/>
  <c r="W877" i="1"/>
  <c r="U878" i="1"/>
  <c r="W878" i="1" s="1"/>
  <c r="V878" i="1"/>
  <c r="U879" i="1"/>
  <c r="W879" i="1" s="1"/>
  <c r="V879" i="1"/>
  <c r="U880" i="1"/>
  <c r="V880" i="1"/>
  <c r="W880" i="1" s="1"/>
  <c r="U881" i="1"/>
  <c r="V881" i="1"/>
  <c r="W881" i="1"/>
  <c r="U882" i="1"/>
  <c r="W882" i="1" s="1"/>
  <c r="V882" i="1"/>
  <c r="U883" i="1"/>
  <c r="W883" i="1" s="1"/>
  <c r="V883" i="1"/>
  <c r="U884" i="1"/>
  <c r="V884" i="1"/>
  <c r="W884" i="1"/>
  <c r="U885" i="1"/>
  <c r="V885" i="1"/>
  <c r="W885" i="1"/>
  <c r="U886" i="1"/>
  <c r="W886" i="1" s="1"/>
  <c r="V886" i="1"/>
  <c r="U887" i="1"/>
  <c r="W887" i="1" s="1"/>
  <c r="V887" i="1"/>
  <c r="U888" i="1"/>
  <c r="V888" i="1"/>
  <c r="W888" i="1" s="1"/>
  <c r="U889" i="1"/>
  <c r="V889" i="1"/>
  <c r="W889" i="1"/>
  <c r="U890" i="1"/>
  <c r="W890" i="1" s="1"/>
  <c r="V890" i="1"/>
  <c r="U891" i="1"/>
  <c r="W891" i="1" s="1"/>
  <c r="V891" i="1"/>
  <c r="U892" i="1"/>
  <c r="V892" i="1"/>
  <c r="W892" i="1" s="1"/>
  <c r="U893" i="1"/>
  <c r="V893" i="1"/>
  <c r="W893" i="1"/>
  <c r="U894" i="1"/>
  <c r="W894" i="1" s="1"/>
  <c r="V894" i="1"/>
  <c r="U895" i="1"/>
  <c r="W895" i="1" s="1"/>
  <c r="V895" i="1"/>
  <c r="U896" i="1"/>
  <c r="V896" i="1"/>
  <c r="W896" i="1" s="1"/>
  <c r="U897" i="1"/>
  <c r="V897" i="1"/>
  <c r="W897" i="1"/>
  <c r="U898" i="1"/>
  <c r="W898" i="1" s="1"/>
  <c r="V898" i="1"/>
  <c r="U899" i="1"/>
  <c r="W899" i="1" s="1"/>
  <c r="V899" i="1"/>
  <c r="U900" i="1"/>
  <c r="V900" i="1"/>
  <c r="W900" i="1"/>
  <c r="U901" i="1"/>
  <c r="V901" i="1"/>
  <c r="W901" i="1"/>
  <c r="U902" i="1"/>
  <c r="W902" i="1" s="1"/>
  <c r="V902" i="1"/>
  <c r="U903" i="1"/>
  <c r="W903" i="1" s="1"/>
  <c r="V903" i="1"/>
  <c r="U904" i="1"/>
  <c r="V904" i="1"/>
  <c r="W904" i="1" s="1"/>
  <c r="U905" i="1"/>
  <c r="V905" i="1"/>
  <c r="W905" i="1"/>
  <c r="U906" i="1"/>
  <c r="W906" i="1" s="1"/>
  <c r="V906" i="1"/>
  <c r="U907" i="1"/>
  <c r="W907" i="1" s="1"/>
  <c r="V907" i="1"/>
  <c r="U908" i="1"/>
  <c r="V908" i="1"/>
  <c r="W908" i="1" s="1"/>
  <c r="U909" i="1"/>
  <c r="V909" i="1"/>
  <c r="W909" i="1"/>
  <c r="U910" i="1"/>
  <c r="W910" i="1" s="1"/>
  <c r="V910" i="1"/>
  <c r="U911" i="1"/>
  <c r="W911" i="1" s="1"/>
  <c r="V911" i="1"/>
  <c r="U912" i="1"/>
  <c r="V912" i="1"/>
  <c r="W912" i="1" s="1"/>
  <c r="U913" i="1"/>
  <c r="V913" i="1"/>
  <c r="W913" i="1"/>
  <c r="U914" i="1"/>
  <c r="W914" i="1" s="1"/>
  <c r="V914" i="1"/>
  <c r="U915" i="1"/>
  <c r="W915" i="1" s="1"/>
  <c r="V915" i="1"/>
  <c r="U916" i="1"/>
  <c r="V916" i="1"/>
  <c r="W916" i="1" s="1"/>
  <c r="U917" i="1"/>
  <c r="V917" i="1"/>
  <c r="W917" i="1"/>
  <c r="U918" i="1"/>
  <c r="W918" i="1" s="1"/>
  <c r="V918" i="1"/>
  <c r="U919" i="1"/>
  <c r="W919" i="1" s="1"/>
  <c r="V919" i="1"/>
  <c r="U920" i="1"/>
  <c r="V920" i="1"/>
  <c r="W920" i="1" s="1"/>
  <c r="U921" i="1"/>
  <c r="V921" i="1"/>
  <c r="W921" i="1"/>
  <c r="U922" i="1"/>
  <c r="W922" i="1" s="1"/>
  <c r="V922" i="1"/>
  <c r="U923" i="1"/>
  <c r="W923" i="1" s="1"/>
  <c r="V923" i="1"/>
  <c r="U924" i="1"/>
  <c r="V924" i="1"/>
  <c r="W924" i="1" s="1"/>
  <c r="U925" i="1"/>
  <c r="V925" i="1"/>
  <c r="W925" i="1"/>
  <c r="U926" i="1"/>
  <c r="W926" i="1" s="1"/>
  <c r="V926" i="1"/>
  <c r="U927" i="1"/>
  <c r="W927" i="1" s="1"/>
  <c r="V927" i="1"/>
  <c r="U928" i="1"/>
  <c r="V928" i="1"/>
  <c r="W928" i="1" s="1"/>
  <c r="U929" i="1"/>
  <c r="V929" i="1"/>
  <c r="W929" i="1"/>
  <c r="U930" i="1"/>
  <c r="W930" i="1" s="1"/>
  <c r="V930" i="1"/>
  <c r="U931" i="1"/>
  <c r="W931" i="1" s="1"/>
  <c r="V931" i="1"/>
  <c r="U932" i="1"/>
  <c r="V932" i="1"/>
  <c r="W932" i="1"/>
  <c r="U933" i="1"/>
  <c r="V933" i="1"/>
  <c r="W933" i="1"/>
  <c r="U934" i="1"/>
  <c r="W934" i="1" s="1"/>
  <c r="V934" i="1"/>
  <c r="U935" i="1"/>
  <c r="W935" i="1" s="1"/>
  <c r="V935" i="1"/>
  <c r="U936" i="1"/>
  <c r="V936" i="1"/>
  <c r="W936" i="1" s="1"/>
  <c r="U937" i="1"/>
  <c r="V937" i="1"/>
  <c r="W937" i="1"/>
  <c r="U938" i="1"/>
  <c r="W938" i="1" s="1"/>
  <c r="V938" i="1"/>
  <c r="U939" i="1"/>
  <c r="W939" i="1" s="1"/>
  <c r="V939" i="1"/>
  <c r="U940" i="1"/>
  <c r="V940" i="1"/>
  <c r="W940" i="1"/>
  <c r="U941" i="1"/>
  <c r="V941" i="1"/>
  <c r="W941" i="1"/>
  <c r="U942" i="1"/>
  <c r="W942" i="1" s="1"/>
  <c r="V942" i="1"/>
  <c r="U943" i="1"/>
  <c r="W943" i="1" s="1"/>
  <c r="V943" i="1"/>
  <c r="U944" i="1"/>
  <c r="V944" i="1"/>
  <c r="W944" i="1" s="1"/>
  <c r="U945" i="1"/>
  <c r="V945" i="1"/>
  <c r="W945" i="1"/>
  <c r="U946" i="1"/>
  <c r="W946" i="1" s="1"/>
  <c r="V946" i="1"/>
  <c r="U947" i="1"/>
  <c r="W947" i="1" s="1"/>
  <c r="V947" i="1"/>
  <c r="U948" i="1"/>
  <c r="V948" i="1"/>
  <c r="W948" i="1"/>
  <c r="U949" i="1"/>
  <c r="V949" i="1"/>
  <c r="W949" i="1"/>
  <c r="U950" i="1"/>
  <c r="W950" i="1" s="1"/>
  <c r="V950" i="1"/>
  <c r="U951" i="1"/>
  <c r="W951" i="1" s="1"/>
  <c r="V951" i="1"/>
  <c r="U952" i="1"/>
  <c r="V952" i="1"/>
  <c r="W952" i="1" s="1"/>
  <c r="U953" i="1"/>
  <c r="V953" i="1"/>
  <c r="W953" i="1"/>
  <c r="U954" i="1"/>
  <c r="W954" i="1" s="1"/>
  <c r="V954" i="1"/>
  <c r="U955" i="1"/>
  <c r="W955" i="1" s="1"/>
  <c r="V955" i="1"/>
  <c r="U956" i="1"/>
  <c r="V956" i="1"/>
  <c r="W956" i="1" s="1"/>
  <c r="U957" i="1"/>
  <c r="V957" i="1"/>
  <c r="W957" i="1"/>
  <c r="U958" i="1"/>
  <c r="W958" i="1" s="1"/>
  <c r="V958" i="1"/>
  <c r="U959" i="1"/>
  <c r="W959" i="1" s="1"/>
  <c r="V959" i="1"/>
  <c r="U960" i="1"/>
  <c r="V960" i="1"/>
  <c r="W960" i="1" s="1"/>
  <c r="U961" i="1"/>
  <c r="V961" i="1"/>
  <c r="W961" i="1"/>
  <c r="U962" i="1"/>
  <c r="W962" i="1" s="1"/>
  <c r="V962" i="1"/>
  <c r="U963" i="1"/>
  <c r="W963" i="1" s="1"/>
  <c r="V963" i="1"/>
  <c r="U964" i="1"/>
  <c r="V964" i="1"/>
  <c r="W964" i="1"/>
  <c r="U965" i="1"/>
  <c r="V965" i="1"/>
  <c r="W965" i="1"/>
  <c r="U966" i="1"/>
  <c r="W966" i="1" s="1"/>
  <c r="V966" i="1"/>
  <c r="U967" i="1"/>
  <c r="W967" i="1" s="1"/>
  <c r="V967" i="1"/>
  <c r="U968" i="1"/>
  <c r="V968" i="1"/>
  <c r="W968" i="1" s="1"/>
  <c r="U969" i="1"/>
  <c r="V969" i="1"/>
  <c r="W969" i="1"/>
  <c r="U970" i="1"/>
  <c r="W970" i="1" s="1"/>
  <c r="V970" i="1"/>
  <c r="U971" i="1"/>
  <c r="W971" i="1" s="1"/>
  <c r="V971" i="1"/>
  <c r="U972" i="1"/>
  <c r="V972" i="1"/>
  <c r="W972" i="1"/>
  <c r="U973" i="1"/>
  <c r="V973" i="1"/>
  <c r="W973" i="1"/>
  <c r="U974" i="1"/>
  <c r="W974" i="1" s="1"/>
  <c r="V974" i="1"/>
  <c r="U975" i="1"/>
  <c r="W975" i="1" s="1"/>
  <c r="V975" i="1"/>
  <c r="V2" i="1"/>
  <c r="W2" i="1" s="1"/>
  <c r="U2" i="1"/>
  <c r="W658" i="1" l="1"/>
  <c r="W626" i="1"/>
  <c r="W662" i="1"/>
  <c r="W598" i="1"/>
  <c r="W582" i="1"/>
  <c r="W5" i="1"/>
</calcChain>
</file>

<file path=xl/sharedStrings.xml><?xml version="1.0" encoding="utf-8"?>
<sst xmlns="http://schemas.openxmlformats.org/spreadsheetml/2006/main" count="2982" uniqueCount="943">
  <si>
    <t>Turtle</t>
  </si>
  <si>
    <t>Name</t>
  </si>
  <si>
    <t>Specie</t>
  </si>
  <si>
    <t>Gender</t>
  </si>
  <si>
    <t>first_event_date</t>
  </si>
  <si>
    <t>first_weight</t>
  </si>
  <si>
    <t>first_CCL_a</t>
  </si>
  <si>
    <t>first_CCW</t>
  </si>
  <si>
    <t>first_SCL_a</t>
  </si>
  <si>
    <t>first_SCW</t>
  </si>
  <si>
    <t>last_EventID</t>
  </si>
  <si>
    <t>last_event_date</t>
  </si>
  <si>
    <t>last_weight</t>
  </si>
  <si>
    <t>last_CCL_a</t>
  </si>
  <si>
    <t>last_CCW</t>
  </si>
  <si>
    <t>last_SCL_a</t>
  </si>
  <si>
    <t>last_SCW</t>
  </si>
  <si>
    <t>Expr1001</t>
  </si>
  <si>
    <t>Lior</t>
  </si>
  <si>
    <t>Loggerhead</t>
  </si>
  <si>
    <t/>
  </si>
  <si>
    <t>Irit II</t>
  </si>
  <si>
    <t>Jabar</t>
  </si>
  <si>
    <t>Yirmiyahu</t>
  </si>
  <si>
    <t>Hurican</t>
  </si>
  <si>
    <t>Bilha</t>
  </si>
  <si>
    <t>Padung-boney</t>
  </si>
  <si>
    <t>Green Turtle</t>
  </si>
  <si>
    <t>Shraga</t>
  </si>
  <si>
    <t>Yehuda</t>
  </si>
  <si>
    <t>Shimshon</t>
  </si>
  <si>
    <t>Shimon</t>
  </si>
  <si>
    <t>Male</t>
  </si>
  <si>
    <t>Dror</t>
  </si>
  <si>
    <t>Halel4</t>
  </si>
  <si>
    <t>Red Ear Slider</t>
  </si>
  <si>
    <t>Female</t>
  </si>
  <si>
    <t>Nokdim</t>
  </si>
  <si>
    <t>Malachi2</t>
  </si>
  <si>
    <t>Solomon</t>
  </si>
  <si>
    <t>Avinoam</t>
  </si>
  <si>
    <t>Marina</t>
  </si>
  <si>
    <t>Micha</t>
  </si>
  <si>
    <t>Rotem</t>
  </si>
  <si>
    <t>Nimi</t>
  </si>
  <si>
    <t>Razon yonsy</t>
  </si>
  <si>
    <t>Ga'aton</t>
  </si>
  <si>
    <t>Dromy</t>
  </si>
  <si>
    <t>Chomy</t>
  </si>
  <si>
    <t>Zeresh</t>
  </si>
  <si>
    <t>y Chovlim</t>
  </si>
  <si>
    <t>Israel</t>
  </si>
  <si>
    <t>Yosi</t>
  </si>
  <si>
    <t>Roy</t>
  </si>
  <si>
    <t>Mor</t>
  </si>
  <si>
    <t>Danny</t>
  </si>
  <si>
    <t>Gladis</t>
  </si>
  <si>
    <t>Leatherback</t>
  </si>
  <si>
    <t>Rahav</t>
  </si>
  <si>
    <t>Quasimodo</t>
  </si>
  <si>
    <t>Vassili</t>
  </si>
  <si>
    <t>Noam</t>
  </si>
  <si>
    <t>Tsiklop</t>
  </si>
  <si>
    <t>Nir</t>
  </si>
  <si>
    <t>Raziel</t>
  </si>
  <si>
    <t>Geled</t>
  </si>
  <si>
    <t>Irit</t>
  </si>
  <si>
    <t>Alona</t>
  </si>
  <si>
    <t>Junior</t>
  </si>
  <si>
    <t>Shon Perez</t>
  </si>
  <si>
    <t>Naama</t>
  </si>
  <si>
    <t>Orion</t>
  </si>
  <si>
    <t>Froodo</t>
  </si>
  <si>
    <t>potipher</t>
  </si>
  <si>
    <t>Pamela</t>
  </si>
  <si>
    <t>Yanay</t>
  </si>
  <si>
    <t>Toovia</t>
  </si>
  <si>
    <t>Adel</t>
  </si>
  <si>
    <t>Nile Softshell</t>
  </si>
  <si>
    <t>Gordon</t>
  </si>
  <si>
    <t>Blue bay</t>
  </si>
  <si>
    <t>Nes</t>
  </si>
  <si>
    <t>Chanukah</t>
  </si>
  <si>
    <t>Kesari</t>
  </si>
  <si>
    <t>Silver</t>
  </si>
  <si>
    <t>Chofesh (freedom)</t>
  </si>
  <si>
    <t>Chubby</t>
  </si>
  <si>
    <t>Shever157</t>
  </si>
  <si>
    <t>1/2 headless terapin</t>
  </si>
  <si>
    <t>Caspian Turtle</t>
  </si>
  <si>
    <t>No-nail</t>
  </si>
  <si>
    <t>Byuko</t>
  </si>
  <si>
    <t>George</t>
  </si>
  <si>
    <t>Ezzo2</t>
  </si>
  <si>
    <t>Svetlana</t>
  </si>
  <si>
    <t>Nizanim</t>
  </si>
  <si>
    <t>Molly</t>
  </si>
  <si>
    <t>Ellie1</t>
  </si>
  <si>
    <t>Ellie2</t>
  </si>
  <si>
    <t>Ellie3</t>
  </si>
  <si>
    <t>Raphi Yaabetz</t>
  </si>
  <si>
    <t>Mary</t>
  </si>
  <si>
    <t>Speedo</t>
  </si>
  <si>
    <t>Foofoo</t>
  </si>
  <si>
    <t>Almog Tiger</t>
  </si>
  <si>
    <t>Sulam</t>
  </si>
  <si>
    <t>Marko</t>
  </si>
  <si>
    <t>Choomi</t>
  </si>
  <si>
    <t>Gil</t>
  </si>
  <si>
    <t>Kobi the 2nd</t>
  </si>
  <si>
    <t>Malachy</t>
  </si>
  <si>
    <t>Sheleg</t>
  </si>
  <si>
    <t>Filter</t>
  </si>
  <si>
    <t>Zefet</t>
  </si>
  <si>
    <t>Danny boy</t>
  </si>
  <si>
    <t>Tzphony</t>
  </si>
  <si>
    <t>Guy Tzoref</t>
  </si>
  <si>
    <t>Long John Silver</t>
  </si>
  <si>
    <t>Rephael Ninjely</t>
  </si>
  <si>
    <t>Dror the 2nd</t>
  </si>
  <si>
    <t>Idan</t>
  </si>
  <si>
    <t>Sahar</t>
  </si>
  <si>
    <t>Assi</t>
  </si>
  <si>
    <t>Leon</t>
  </si>
  <si>
    <t>Dlila</t>
  </si>
  <si>
    <t>Shilgi</t>
  </si>
  <si>
    <t>Max</t>
  </si>
  <si>
    <t>Isashar</t>
  </si>
  <si>
    <t>Yasor</t>
  </si>
  <si>
    <t>Booli</t>
  </si>
  <si>
    <t>Avner</t>
  </si>
  <si>
    <t>Mimi</t>
  </si>
  <si>
    <t>Adam</t>
  </si>
  <si>
    <t>Alex</t>
  </si>
  <si>
    <t>David</t>
  </si>
  <si>
    <t>Liat</t>
  </si>
  <si>
    <t>Erez</t>
  </si>
  <si>
    <t>Chinese Soft Shell Turtle</t>
  </si>
  <si>
    <t>Eli Markos</t>
  </si>
  <si>
    <t>Karen</t>
  </si>
  <si>
    <t>Koome</t>
  </si>
  <si>
    <t>Carmel</t>
  </si>
  <si>
    <t>Jeff</t>
  </si>
  <si>
    <t>Booch</t>
  </si>
  <si>
    <t>Baba</t>
  </si>
  <si>
    <t>Putzker</t>
  </si>
  <si>
    <t>Patrica 1</t>
  </si>
  <si>
    <t>Patrica 2</t>
  </si>
  <si>
    <t>Aryeh</t>
  </si>
  <si>
    <t>Ori</t>
  </si>
  <si>
    <t>Mosh</t>
  </si>
  <si>
    <t>Annakin</t>
  </si>
  <si>
    <t>Gal Handless</t>
  </si>
  <si>
    <t>Fender</t>
  </si>
  <si>
    <t>Haya</t>
  </si>
  <si>
    <t>Mishmish</t>
  </si>
  <si>
    <t>Alberto</t>
  </si>
  <si>
    <t>Hymika</t>
  </si>
  <si>
    <t>Yonny</t>
  </si>
  <si>
    <t>Roey</t>
  </si>
  <si>
    <t>Itamar</t>
  </si>
  <si>
    <t>Doron the 2nd</t>
  </si>
  <si>
    <t>Uri</t>
  </si>
  <si>
    <t>Yoav</t>
  </si>
  <si>
    <t>Lior the 2nd</t>
  </si>
  <si>
    <t>Hannah</t>
  </si>
  <si>
    <t>Shmil</t>
  </si>
  <si>
    <t>Tzphanya</t>
  </si>
  <si>
    <t>Lahav</t>
  </si>
  <si>
    <t>Moby</t>
  </si>
  <si>
    <t>Yiftach</t>
  </si>
  <si>
    <t>Zion</t>
  </si>
  <si>
    <t>Bill</t>
  </si>
  <si>
    <t>A'tzban</t>
  </si>
  <si>
    <t>Rach</t>
  </si>
  <si>
    <t>Or</t>
  </si>
  <si>
    <t>Shvili</t>
  </si>
  <si>
    <t>Halel3</t>
  </si>
  <si>
    <t>Shin Shin</t>
  </si>
  <si>
    <t>Roei</t>
  </si>
  <si>
    <t>Malachi3</t>
  </si>
  <si>
    <t>Ezzo1</t>
  </si>
  <si>
    <t>Ezzo3</t>
  </si>
  <si>
    <t>Malachi1</t>
  </si>
  <si>
    <t>Halel1</t>
  </si>
  <si>
    <t>Nizan</t>
  </si>
  <si>
    <t>Mazal</t>
  </si>
  <si>
    <t>Jackson the champ</t>
  </si>
  <si>
    <t>Natan</t>
  </si>
  <si>
    <t>Mr. T</t>
  </si>
  <si>
    <t>Filthy Harry</t>
  </si>
  <si>
    <t>Anat</t>
  </si>
  <si>
    <t>Doogit</t>
  </si>
  <si>
    <t>Kapoosin</t>
  </si>
  <si>
    <t>11</t>
  </si>
  <si>
    <t>Zomby</t>
  </si>
  <si>
    <t>Vyoleta</t>
  </si>
  <si>
    <t>Galit</t>
  </si>
  <si>
    <t>Matityahu</t>
  </si>
  <si>
    <t>Troompeldor</t>
  </si>
  <si>
    <t>Doron</t>
  </si>
  <si>
    <t>Baruch</t>
  </si>
  <si>
    <t>Herzel</t>
  </si>
  <si>
    <t>Long John</t>
  </si>
  <si>
    <t>Yam (sea)</t>
  </si>
  <si>
    <t>Shmuel</t>
  </si>
  <si>
    <t>Dooma</t>
  </si>
  <si>
    <t>Barnacle</t>
  </si>
  <si>
    <t>Batia</t>
  </si>
  <si>
    <t>Stevie wonder</t>
  </si>
  <si>
    <t>Loo</t>
  </si>
  <si>
    <t>Ziv Neurim</t>
  </si>
  <si>
    <t>Rephael</t>
  </si>
  <si>
    <t>Kobby</t>
  </si>
  <si>
    <t>Efrat</t>
  </si>
  <si>
    <t>Chaim</t>
  </si>
  <si>
    <t>Jacko</t>
  </si>
  <si>
    <t>Yanay 2</t>
  </si>
  <si>
    <t>Liran</t>
  </si>
  <si>
    <t>Vespa</t>
  </si>
  <si>
    <t>Ben</t>
  </si>
  <si>
    <t>Zahi</t>
  </si>
  <si>
    <t>Dawn (Lifnot boker)</t>
  </si>
  <si>
    <t>Sandra</t>
  </si>
  <si>
    <t>Michael</t>
  </si>
  <si>
    <t>87 Isashar</t>
  </si>
  <si>
    <t>158 Asher</t>
  </si>
  <si>
    <t>402 Gad</t>
  </si>
  <si>
    <t>Pitusea</t>
  </si>
  <si>
    <t>Sarosi</t>
  </si>
  <si>
    <t>David 3</t>
  </si>
  <si>
    <t>July</t>
  </si>
  <si>
    <t>Sergeai</t>
  </si>
  <si>
    <t>Pavaroti</t>
  </si>
  <si>
    <t>Refael</t>
  </si>
  <si>
    <t>Yonah</t>
  </si>
  <si>
    <t>Meshi</t>
  </si>
  <si>
    <t>TanTan</t>
  </si>
  <si>
    <t>Chen</t>
  </si>
  <si>
    <t>Dolev</t>
  </si>
  <si>
    <t>Moral</t>
  </si>
  <si>
    <t>Hariba</t>
  </si>
  <si>
    <t>Tova</t>
  </si>
  <si>
    <t>Fares</t>
  </si>
  <si>
    <t>Noga</t>
  </si>
  <si>
    <t>Itzik</t>
  </si>
  <si>
    <t>Krembo</t>
  </si>
  <si>
    <t>Chalooshes</t>
  </si>
  <si>
    <t>Moshe</t>
  </si>
  <si>
    <t>Tchompee</t>
  </si>
  <si>
    <t>pita</t>
  </si>
  <si>
    <t>Raz</t>
  </si>
  <si>
    <t>yossef</t>
  </si>
  <si>
    <t>Foohad</t>
  </si>
  <si>
    <t>Tony (Fat Tony)</t>
  </si>
  <si>
    <t>Effi</t>
  </si>
  <si>
    <t>Gadi</t>
  </si>
  <si>
    <t>Tsvika</t>
  </si>
  <si>
    <t>Gur</t>
  </si>
  <si>
    <t>Tofu</t>
  </si>
  <si>
    <t>Amirko</t>
  </si>
  <si>
    <t>Amit</t>
  </si>
  <si>
    <t>Tsuplik</t>
  </si>
  <si>
    <t>Roni</t>
  </si>
  <si>
    <t>Shbil</t>
  </si>
  <si>
    <t>Alik</t>
  </si>
  <si>
    <t>Shir</t>
  </si>
  <si>
    <t>Iris</t>
  </si>
  <si>
    <t>Boya</t>
  </si>
  <si>
    <t>hahim sarosi</t>
  </si>
  <si>
    <t>Shy</t>
  </si>
  <si>
    <t>Alfred</t>
  </si>
  <si>
    <t>Elimelech</t>
  </si>
  <si>
    <t>Tchiko</t>
  </si>
  <si>
    <t>Haifa (the kicking nun)</t>
  </si>
  <si>
    <t>Fadida</t>
  </si>
  <si>
    <t>Yair</t>
  </si>
  <si>
    <t>00-0696-0F-06</t>
  </si>
  <si>
    <t>Frishman</t>
  </si>
  <si>
    <t>Jinji</t>
  </si>
  <si>
    <t>Remura</t>
  </si>
  <si>
    <t>Other</t>
  </si>
  <si>
    <t>Guili</t>
  </si>
  <si>
    <t>Corfu</t>
  </si>
  <si>
    <t>Natalya</t>
  </si>
  <si>
    <t>Moosa</t>
  </si>
  <si>
    <t>Charles</t>
  </si>
  <si>
    <t>Zarka</t>
  </si>
  <si>
    <t>Batz</t>
  </si>
  <si>
    <t>Jambo</t>
  </si>
  <si>
    <t>Eilat2004 #2</t>
  </si>
  <si>
    <t>Hawksbill Turtle</t>
  </si>
  <si>
    <t>Pataki</t>
  </si>
  <si>
    <t>Eilat#2</t>
  </si>
  <si>
    <t>Eilat#3Hila</t>
  </si>
  <si>
    <t>Eilat Sun-Tan</t>
  </si>
  <si>
    <t>Eilat Zecharya</t>
  </si>
  <si>
    <t>Eilat2005 #2</t>
  </si>
  <si>
    <t>shokey</t>
  </si>
  <si>
    <t>Unidentified Terapin</t>
  </si>
  <si>
    <t>barkan</t>
  </si>
  <si>
    <t>Tzipy</t>
  </si>
  <si>
    <t>Titanic</t>
  </si>
  <si>
    <t>Baraka</t>
  </si>
  <si>
    <t>Asaf</t>
  </si>
  <si>
    <t>Hofesh 6874</t>
  </si>
  <si>
    <t>Machloof</t>
  </si>
  <si>
    <t>kummi2</t>
  </si>
  <si>
    <t>Ganan</t>
  </si>
  <si>
    <t>Yoad</t>
  </si>
  <si>
    <t>Aidel</t>
  </si>
  <si>
    <t>Jolean</t>
  </si>
  <si>
    <t>Frankenstain</t>
  </si>
  <si>
    <t>Donatelo</t>
  </si>
  <si>
    <t>Michaelangelo</t>
  </si>
  <si>
    <t>Sarusi</t>
  </si>
  <si>
    <t>Gifa</t>
  </si>
  <si>
    <t>Arale'</t>
  </si>
  <si>
    <t>Atcha</t>
  </si>
  <si>
    <t>Tzabi</t>
  </si>
  <si>
    <t>Yoss</t>
  </si>
  <si>
    <t>GreenSlauter</t>
  </si>
  <si>
    <t>Aharon</t>
  </si>
  <si>
    <t>351</t>
  </si>
  <si>
    <t>376</t>
  </si>
  <si>
    <t>Blue</t>
  </si>
  <si>
    <t>Shever</t>
  </si>
  <si>
    <t>Etya</t>
  </si>
  <si>
    <t>dodi 1</t>
  </si>
  <si>
    <t>dodi 2</t>
  </si>
  <si>
    <t>-Stranded-</t>
  </si>
  <si>
    <t>Nimrod</t>
  </si>
  <si>
    <t>Optimist</t>
  </si>
  <si>
    <t>hariba 2</t>
  </si>
  <si>
    <t>August</t>
  </si>
  <si>
    <t>Eilat 6</t>
  </si>
  <si>
    <t>Eilat13</t>
  </si>
  <si>
    <t>Eilat10</t>
  </si>
  <si>
    <t>Eilat9</t>
  </si>
  <si>
    <t>Moshe Hakatan</t>
  </si>
  <si>
    <t>Gal</t>
  </si>
  <si>
    <t>Mazooli angelina</t>
  </si>
  <si>
    <t>shlomo</t>
  </si>
  <si>
    <t>Yonah yoni</t>
  </si>
  <si>
    <t>Hertzog</t>
  </si>
  <si>
    <t>Halel2</t>
  </si>
  <si>
    <t>Nameless</t>
  </si>
  <si>
    <t>Blank</t>
  </si>
  <si>
    <t>Sha'atad</t>
  </si>
  <si>
    <t>Hedra syrian spadefoot toad</t>
  </si>
  <si>
    <t>Common Spadefoot</t>
  </si>
  <si>
    <t>Adi</t>
  </si>
  <si>
    <t>tal</t>
  </si>
  <si>
    <t>Sofer</t>
  </si>
  <si>
    <t>Microscop (Nimrod2)</t>
  </si>
  <si>
    <t>Kobi Sofer</t>
  </si>
  <si>
    <t>Yoel</t>
  </si>
  <si>
    <t>Zohar</t>
  </si>
  <si>
    <t>Udi</t>
  </si>
  <si>
    <t>Aviv</t>
  </si>
  <si>
    <t>Merkava</t>
  </si>
  <si>
    <t>Zeev Asher</t>
  </si>
  <si>
    <t>Shayko</t>
  </si>
  <si>
    <t>Forrest</t>
  </si>
  <si>
    <t>Zohar2</t>
  </si>
  <si>
    <t>boker</t>
  </si>
  <si>
    <t>Shlomi</t>
  </si>
  <si>
    <t>Dima</t>
  </si>
  <si>
    <t>Oren</t>
  </si>
  <si>
    <t>Omer</t>
  </si>
  <si>
    <t>Yatir Haktan</t>
  </si>
  <si>
    <t>Hamodi</t>
  </si>
  <si>
    <t>Shabtay</t>
  </si>
  <si>
    <t>Hadracha</t>
  </si>
  <si>
    <t>female001</t>
  </si>
  <si>
    <t>female002</t>
  </si>
  <si>
    <t>female003</t>
  </si>
  <si>
    <t>female004</t>
  </si>
  <si>
    <t>female005</t>
  </si>
  <si>
    <t>female006</t>
  </si>
  <si>
    <t>female007</t>
  </si>
  <si>
    <t>female008</t>
  </si>
  <si>
    <t>female009</t>
  </si>
  <si>
    <t>female010</t>
  </si>
  <si>
    <t>female011</t>
  </si>
  <si>
    <t>female012</t>
  </si>
  <si>
    <t>female013</t>
  </si>
  <si>
    <t>female014</t>
  </si>
  <si>
    <t>female015</t>
  </si>
  <si>
    <t>female016</t>
  </si>
  <si>
    <t>female017</t>
  </si>
  <si>
    <t>פאקצה female018</t>
  </si>
  <si>
    <t>male018</t>
  </si>
  <si>
    <t>male019</t>
  </si>
  <si>
    <t>male020</t>
  </si>
  <si>
    <t>male021</t>
  </si>
  <si>
    <t>male022</t>
  </si>
  <si>
    <t>male023</t>
  </si>
  <si>
    <t>male024</t>
  </si>
  <si>
    <t>male025</t>
  </si>
  <si>
    <t>male026</t>
  </si>
  <si>
    <t>refael</t>
  </si>
  <si>
    <t>Aswad (Wasim)</t>
  </si>
  <si>
    <t>female18</t>
  </si>
  <si>
    <t>YannaitRegel?</t>
  </si>
  <si>
    <t>female19</t>
  </si>
  <si>
    <t>Bucket Oshri</t>
  </si>
  <si>
    <t>Moris</t>
  </si>
  <si>
    <t>Adva</t>
  </si>
  <si>
    <t>Nidal</t>
  </si>
  <si>
    <t>moshiko</t>
  </si>
  <si>
    <t>shoko</t>
  </si>
  <si>
    <t>shimshon</t>
  </si>
  <si>
    <t>Barvaz</t>
  </si>
  <si>
    <t>lior</t>
  </si>
  <si>
    <t>Yerach</t>
  </si>
  <si>
    <t>Eli</t>
  </si>
  <si>
    <t>stav</t>
  </si>
  <si>
    <t>female22</t>
  </si>
  <si>
    <t>Mantin</t>
  </si>
  <si>
    <t>Neta</t>
  </si>
  <si>
    <t>Dirty harry</t>
  </si>
  <si>
    <t>Shay</t>
  </si>
  <si>
    <t>Naim</t>
  </si>
  <si>
    <t>Erez (nachsholim)</t>
  </si>
  <si>
    <t>Tina</t>
  </si>
  <si>
    <t>Sharon</t>
  </si>
  <si>
    <t>Yoval</t>
  </si>
  <si>
    <t>Joshua</t>
  </si>
  <si>
    <t>embryo baruch 4</t>
  </si>
  <si>
    <t>Awasa</t>
  </si>
  <si>
    <t>Modo</t>
  </si>
  <si>
    <t>Nevo</t>
  </si>
  <si>
    <t>Quazi</t>
  </si>
  <si>
    <t>Motti</t>
  </si>
  <si>
    <t>Guy</t>
  </si>
  <si>
    <t>Rishon</t>
  </si>
  <si>
    <t>Adi (kodo)</t>
  </si>
  <si>
    <t>Zveya</t>
  </si>
  <si>
    <t>Med. Spur-Thighed Tortoise</t>
  </si>
  <si>
    <t>Dvash</t>
  </si>
  <si>
    <t>Saleit</t>
  </si>
  <si>
    <t>Rami</t>
  </si>
  <si>
    <t>Minime</t>
  </si>
  <si>
    <t>Nadav</t>
  </si>
  <si>
    <t>Mika</t>
  </si>
  <si>
    <t>Ali</t>
  </si>
  <si>
    <t>Omis</t>
  </si>
  <si>
    <t>Eran</t>
  </si>
  <si>
    <t>Meira</t>
  </si>
  <si>
    <t>Haim</t>
  </si>
  <si>
    <t>Ofek</t>
  </si>
  <si>
    <t>Michelle</t>
  </si>
  <si>
    <t>Haim junior</t>
  </si>
  <si>
    <t>Sea soft shell</t>
  </si>
  <si>
    <t>Nissim</t>
  </si>
  <si>
    <t>Jecki</t>
  </si>
  <si>
    <t>Yarden</t>
  </si>
  <si>
    <t>Heaven</t>
  </si>
  <si>
    <t>x</t>
  </si>
  <si>
    <t>shpitser</t>
  </si>
  <si>
    <t>Larine</t>
  </si>
  <si>
    <t>Marlen</t>
  </si>
  <si>
    <t>Tzvika</t>
  </si>
  <si>
    <t>shirnaway</t>
  </si>
  <si>
    <t>Eitan</t>
  </si>
  <si>
    <t>Gibor</t>
  </si>
  <si>
    <t>Chatcho</t>
  </si>
  <si>
    <t>Tavori Shimi</t>
  </si>
  <si>
    <t>Dickoos</t>
  </si>
  <si>
    <t>Itay</t>
  </si>
  <si>
    <t>Nissan</t>
  </si>
  <si>
    <t>Terano</t>
  </si>
  <si>
    <t>Peretz</t>
  </si>
  <si>
    <t>Luigi</t>
  </si>
  <si>
    <t>Odelia</t>
  </si>
  <si>
    <t>Hadas</t>
  </si>
  <si>
    <t>Yeudit</t>
  </si>
  <si>
    <t>Calanit</t>
  </si>
  <si>
    <t>Shachaf</t>
  </si>
  <si>
    <t>Gihad</t>
  </si>
  <si>
    <t>Seven</t>
  </si>
  <si>
    <t>Meirav</t>
  </si>
  <si>
    <t>Tzahi</t>
  </si>
  <si>
    <t>Shiva</t>
  </si>
  <si>
    <t>Nitzan</t>
  </si>
  <si>
    <t>Navara</t>
  </si>
  <si>
    <t>Avi</t>
  </si>
  <si>
    <t>Edwin</t>
  </si>
  <si>
    <t>Moish</t>
  </si>
  <si>
    <t>Dustin</t>
  </si>
  <si>
    <t>Hofit</t>
  </si>
  <si>
    <t>Or-el</t>
  </si>
  <si>
    <t>Shtaym</t>
  </si>
  <si>
    <t>yossi fisherman</t>
  </si>
  <si>
    <t>Hummi</t>
  </si>
  <si>
    <t>Daniel</t>
  </si>
  <si>
    <t>Gili</t>
  </si>
  <si>
    <t>Louie</t>
  </si>
  <si>
    <t>Arie</t>
  </si>
  <si>
    <t>Coco</t>
  </si>
  <si>
    <t>Snake</t>
  </si>
  <si>
    <t>Friedman</t>
  </si>
  <si>
    <t>Unidentified Turtle</t>
  </si>
  <si>
    <t>Nissan Junior</t>
  </si>
  <si>
    <t>Guy Junior</t>
  </si>
  <si>
    <t>KishonPowerStationHaifa</t>
  </si>
  <si>
    <t>Amir</t>
  </si>
  <si>
    <t>ScarFace</t>
  </si>
  <si>
    <t>Bish</t>
  </si>
  <si>
    <t>Fredy</t>
  </si>
  <si>
    <t>Gideon</t>
  </si>
  <si>
    <t>Yariv</t>
  </si>
  <si>
    <t>Charlie</t>
  </si>
  <si>
    <t>Hoomoos</t>
  </si>
  <si>
    <t>Shlomit</t>
  </si>
  <si>
    <t>Bugus the small</t>
  </si>
  <si>
    <t>Elisai</t>
  </si>
  <si>
    <t>Bat Sheva</t>
  </si>
  <si>
    <t>Willi</t>
  </si>
  <si>
    <t>Sima</t>
  </si>
  <si>
    <t>Shalom Stalone=Omis2</t>
  </si>
  <si>
    <t>Moshe Haim</t>
  </si>
  <si>
    <t>Imri</t>
  </si>
  <si>
    <t>Sunshine</t>
  </si>
  <si>
    <t>Eli (Dave)</t>
  </si>
  <si>
    <t>Awad</t>
  </si>
  <si>
    <t>Avigail</t>
  </si>
  <si>
    <t>Mantin2</t>
  </si>
  <si>
    <t>Alexander I</t>
  </si>
  <si>
    <t>Tzurit 6884</t>
  </si>
  <si>
    <t>BiBi</t>
  </si>
  <si>
    <t>Arik</t>
  </si>
  <si>
    <t>softy</t>
  </si>
  <si>
    <t>Gabriel</t>
  </si>
  <si>
    <t>Symba</t>
  </si>
  <si>
    <t>Red</t>
  </si>
  <si>
    <t>Trecky</t>
  </si>
  <si>
    <t>Prince</t>
  </si>
  <si>
    <t>Yshay</t>
  </si>
  <si>
    <t>Ilan</t>
  </si>
  <si>
    <t>Bash'hir</t>
  </si>
  <si>
    <t>Hay</t>
  </si>
  <si>
    <t>Captain Jack</t>
  </si>
  <si>
    <t>Sivan</t>
  </si>
  <si>
    <t>Tzuker</t>
  </si>
  <si>
    <t>Bijo</t>
  </si>
  <si>
    <t>Black</t>
  </si>
  <si>
    <t>Esther</t>
  </si>
  <si>
    <t>Datz</t>
  </si>
  <si>
    <t>Datza</t>
  </si>
  <si>
    <t>Ronit</t>
  </si>
  <si>
    <t>Strider</t>
  </si>
  <si>
    <t>Easy</t>
  </si>
  <si>
    <t>Xavi</t>
  </si>
  <si>
    <t>Naomi</t>
  </si>
  <si>
    <t>Augustus</t>
  </si>
  <si>
    <t>metziztan</t>
  </si>
  <si>
    <t>sufa3</t>
  </si>
  <si>
    <t>sufa13</t>
  </si>
  <si>
    <t>sufa14</t>
  </si>
  <si>
    <t>sufa15</t>
  </si>
  <si>
    <t>sufa1</t>
  </si>
  <si>
    <t>sufa2</t>
  </si>
  <si>
    <t>sufa4</t>
  </si>
  <si>
    <t>sufa12</t>
  </si>
  <si>
    <t>sufa11</t>
  </si>
  <si>
    <t>sufa10</t>
  </si>
  <si>
    <t>sufa9</t>
  </si>
  <si>
    <t>sufa6</t>
  </si>
  <si>
    <t>sufa5</t>
  </si>
  <si>
    <t>sufa8</t>
  </si>
  <si>
    <t>sufa7</t>
  </si>
  <si>
    <t>sufa16</t>
  </si>
  <si>
    <t>sufa17</t>
  </si>
  <si>
    <t>makpitzan</t>
  </si>
  <si>
    <t>sufa18</t>
  </si>
  <si>
    <t>Einat</t>
  </si>
  <si>
    <t>sufa19</t>
  </si>
  <si>
    <t>Yona</t>
  </si>
  <si>
    <t>Jo-avi</t>
  </si>
  <si>
    <t>Rikki</t>
  </si>
  <si>
    <t>BarMale1</t>
  </si>
  <si>
    <t>BareMale</t>
  </si>
  <si>
    <t>Sagi</t>
  </si>
  <si>
    <t>Dukki</t>
  </si>
  <si>
    <t>Yahalom</t>
  </si>
  <si>
    <t>Datzon</t>
  </si>
  <si>
    <t>Goodi</t>
  </si>
  <si>
    <t>Suliman-Or</t>
  </si>
  <si>
    <t>Mazal-Frida</t>
  </si>
  <si>
    <t>Negev-Gate</t>
  </si>
  <si>
    <t>Genius</t>
  </si>
  <si>
    <t>Vova</t>
  </si>
  <si>
    <t>Ofir</t>
  </si>
  <si>
    <t>SoftPower</t>
  </si>
  <si>
    <t>Daga-Yam</t>
  </si>
  <si>
    <t>Jango</t>
  </si>
  <si>
    <t>Joni</t>
  </si>
  <si>
    <t>Katia</t>
  </si>
  <si>
    <t>Stifler</t>
  </si>
  <si>
    <t>Rach1</t>
  </si>
  <si>
    <t>Rach2</t>
  </si>
  <si>
    <t>Rach3</t>
  </si>
  <si>
    <t>Shrir</t>
  </si>
  <si>
    <t>Kapara - mantin</t>
  </si>
  <si>
    <t>irad</t>
  </si>
  <si>
    <t>Embryo</t>
  </si>
  <si>
    <t>Shimshon Amatzya</t>
  </si>
  <si>
    <t>Alis</t>
  </si>
  <si>
    <t>Chelnov</t>
  </si>
  <si>
    <t>A.B</t>
  </si>
  <si>
    <t>Yaeli sheldon hordous</t>
  </si>
  <si>
    <t>Kaplan-Ben Simon</t>
  </si>
  <si>
    <t>Tzedek-Ofir</t>
  </si>
  <si>
    <t>Tomy</t>
  </si>
  <si>
    <t>Layla</t>
  </si>
  <si>
    <t>Salach</t>
  </si>
  <si>
    <t>Fuad</t>
  </si>
  <si>
    <t>Tzvika3</t>
  </si>
  <si>
    <t>Hashoter</t>
  </si>
  <si>
    <t>Tzvika 4</t>
  </si>
  <si>
    <t>Aviv the Dolphin</t>
  </si>
  <si>
    <t>Common bottlenose dolphin</t>
  </si>
  <si>
    <t>broken</t>
  </si>
  <si>
    <t>Kobi</t>
  </si>
  <si>
    <t>Goliyat</t>
  </si>
  <si>
    <t>Rafaelo</t>
  </si>
  <si>
    <t>Nelson</t>
  </si>
  <si>
    <t>Murbel</t>
  </si>
  <si>
    <t>Dunatelo</t>
  </si>
  <si>
    <t>Michael Angelo</t>
  </si>
  <si>
    <t>Leonardo</t>
  </si>
  <si>
    <t>Nilus</t>
  </si>
  <si>
    <t>Ruthi</t>
  </si>
  <si>
    <t>Nisan</t>
  </si>
  <si>
    <t>Shlomo</t>
  </si>
  <si>
    <t>Kisse</t>
  </si>
  <si>
    <t>tomer1</t>
  </si>
  <si>
    <t>Lakshmi</t>
  </si>
  <si>
    <t>offi</t>
  </si>
  <si>
    <t>Pinockyo</t>
  </si>
  <si>
    <t>E.T</t>
  </si>
  <si>
    <t>Risha</t>
  </si>
  <si>
    <t>Mamo</t>
  </si>
  <si>
    <t>Marshmallow</t>
  </si>
  <si>
    <t>Walter</t>
  </si>
  <si>
    <t>Tzedef</t>
  </si>
  <si>
    <t>Alma</t>
  </si>
  <si>
    <t>Ela</t>
  </si>
  <si>
    <t>Rona</t>
  </si>
  <si>
    <t>Shilgia</t>
  </si>
  <si>
    <t>Li yam</t>
  </si>
  <si>
    <t>Anna</t>
  </si>
  <si>
    <t>Billy</t>
  </si>
  <si>
    <t>Eden</t>
  </si>
  <si>
    <t>Jacqueline</t>
  </si>
  <si>
    <t>Yahel</t>
  </si>
  <si>
    <t>Luli</t>
  </si>
  <si>
    <t>Benny</t>
  </si>
  <si>
    <t>hatchling</t>
  </si>
  <si>
    <t>meira</t>
  </si>
  <si>
    <t>Shaked</t>
  </si>
  <si>
    <t>Tzadik</t>
  </si>
  <si>
    <t>Shula</t>
  </si>
  <si>
    <t>Mula</t>
  </si>
  <si>
    <t>Captain Hook</t>
  </si>
  <si>
    <t>Ladino</t>
  </si>
  <si>
    <t>Heiman</t>
  </si>
  <si>
    <t>Raphael</t>
  </si>
  <si>
    <t>Simcha</t>
  </si>
  <si>
    <t>Gabi</t>
  </si>
  <si>
    <t>Carlo</t>
  </si>
  <si>
    <t>Sheriff</t>
  </si>
  <si>
    <t>Sambalulu</t>
  </si>
  <si>
    <t>Amit (Kim)</t>
  </si>
  <si>
    <t>Oded</t>
  </si>
  <si>
    <t>Freddy</t>
  </si>
  <si>
    <t>Eddy</t>
  </si>
  <si>
    <t>hadar</t>
  </si>
  <si>
    <t>Sha'aban</t>
  </si>
  <si>
    <t>Adva Hedva</t>
  </si>
  <si>
    <t>Yam</t>
  </si>
  <si>
    <t>Ben Zion</t>
  </si>
  <si>
    <t>Mark</t>
  </si>
  <si>
    <t>Lazi</t>
  </si>
  <si>
    <t>Bitz</t>
  </si>
  <si>
    <t>Pesach</t>
  </si>
  <si>
    <t>Jamil</t>
  </si>
  <si>
    <t>Olga</t>
  </si>
  <si>
    <t>katzam</t>
  </si>
  <si>
    <t>Snapir</t>
  </si>
  <si>
    <t>Nili</t>
  </si>
  <si>
    <t>ThreeJ</t>
  </si>
  <si>
    <t>Tzuki</t>
  </si>
  <si>
    <t>Anya</t>
  </si>
  <si>
    <t>Snapir 2</t>
  </si>
  <si>
    <t>Naima</t>
  </si>
  <si>
    <t>Zehava</t>
  </si>
  <si>
    <t>Gaya</t>
  </si>
  <si>
    <t>ofer</t>
  </si>
  <si>
    <t>Hodaya</t>
  </si>
  <si>
    <t>Bar Refaeli</t>
  </si>
  <si>
    <t>Lev</t>
  </si>
  <si>
    <t>Tuko</t>
  </si>
  <si>
    <t>Menucha</t>
  </si>
  <si>
    <t>Kwan</t>
  </si>
  <si>
    <t>Kaitz the dolphin</t>
  </si>
  <si>
    <t>Hemi</t>
  </si>
  <si>
    <t>Shimon Christoforous</t>
  </si>
  <si>
    <t>Bulbasaur</t>
  </si>
  <si>
    <t>Shemesh</t>
  </si>
  <si>
    <t>Ometz</t>
  </si>
  <si>
    <t>Hasun</t>
  </si>
  <si>
    <t>Nachmani</t>
  </si>
  <si>
    <t>Rodrigo</t>
  </si>
  <si>
    <t>Moti</t>
  </si>
  <si>
    <t>Michelangelo</t>
  </si>
  <si>
    <t>Oria</t>
  </si>
  <si>
    <t>Shavey Zion</t>
  </si>
  <si>
    <t>Malek</t>
  </si>
  <si>
    <t>Denisim</t>
  </si>
  <si>
    <t>Nes 6884</t>
  </si>
  <si>
    <t>Opal</t>
  </si>
  <si>
    <t>Claus</t>
  </si>
  <si>
    <t>Ariel</t>
  </si>
  <si>
    <t>Esteban</t>
  </si>
  <si>
    <t>Mati</t>
  </si>
  <si>
    <t>Ron'gi</t>
  </si>
  <si>
    <t>Hamudi</t>
  </si>
  <si>
    <t>Sari</t>
  </si>
  <si>
    <t>4Balance</t>
  </si>
  <si>
    <t>Dan</t>
  </si>
  <si>
    <t>Ola</t>
  </si>
  <si>
    <t>Agam</t>
  </si>
  <si>
    <t>Potzker</t>
  </si>
  <si>
    <t>Senada</t>
  </si>
  <si>
    <t>Feb2016</t>
  </si>
  <si>
    <t>Kornodo</t>
  </si>
  <si>
    <t>Didi</t>
  </si>
  <si>
    <t>Zoie 8774</t>
  </si>
  <si>
    <t>Hatchi</t>
  </si>
  <si>
    <t>Hidy</t>
  </si>
  <si>
    <t>Yaron</t>
  </si>
  <si>
    <t>Bela</t>
  </si>
  <si>
    <t>Pessach</t>
  </si>
  <si>
    <t>Mimuna</t>
  </si>
  <si>
    <t>Gufi</t>
  </si>
  <si>
    <t>Tau</t>
  </si>
  <si>
    <t>Nick 8784</t>
  </si>
  <si>
    <t>Levana</t>
  </si>
  <si>
    <t>Sasson</t>
  </si>
  <si>
    <t>Yam 7774</t>
  </si>
  <si>
    <t>Nino</t>
  </si>
  <si>
    <t>Jakline 2</t>
  </si>
  <si>
    <t>Maya</t>
  </si>
  <si>
    <t>Tzila</t>
  </si>
  <si>
    <t>Robert</t>
  </si>
  <si>
    <t>Yosef
יוסף
Yosef</t>
  </si>
  <si>
    <t>bijo</t>
  </si>
  <si>
    <t>Messi</t>
  </si>
  <si>
    <t>Shachar Abu Ayun</t>
  </si>
  <si>
    <t>New girl</t>
  </si>
  <si>
    <t>Nemo 6984</t>
  </si>
  <si>
    <t>sha'adi</t>
  </si>
  <si>
    <t>Pinto</t>
  </si>
  <si>
    <t>Laana</t>
  </si>
  <si>
    <t>Sofia
סופיה
Sofia</t>
  </si>
  <si>
    <t>Sheffa</t>
  </si>
  <si>
    <t>Ninja</t>
  </si>
  <si>
    <t>Dana</t>
  </si>
  <si>
    <t>Mia</t>
  </si>
  <si>
    <t>Ayala</t>
  </si>
  <si>
    <t>Moti 2</t>
  </si>
  <si>
    <t>Levi</t>
  </si>
  <si>
    <t>Yossef</t>
  </si>
  <si>
    <t>Tzvia</t>
  </si>
  <si>
    <t>Nesherke</t>
  </si>
  <si>
    <t>Elia</t>
  </si>
  <si>
    <t>Rotenberg</t>
  </si>
  <si>
    <t>Livna</t>
  </si>
  <si>
    <t>Ronen</t>
  </si>
  <si>
    <t>Mini</t>
  </si>
  <si>
    <t>Yolanda</t>
  </si>
  <si>
    <t>Osher</t>
  </si>
  <si>
    <t>Melina</t>
  </si>
  <si>
    <t>Ozi</t>
  </si>
  <si>
    <t>Yael</t>
  </si>
  <si>
    <t>Danosh'</t>
  </si>
  <si>
    <t>Shira</t>
  </si>
  <si>
    <t>Surfski</t>
  </si>
  <si>
    <t>Maayan</t>
  </si>
  <si>
    <t>azrad</t>
  </si>
  <si>
    <t>Humi</t>
  </si>
  <si>
    <t>Miriam</t>
  </si>
  <si>
    <t>Mimuna II</t>
  </si>
  <si>
    <t>Milka</t>
  </si>
  <si>
    <t>Tzavi</t>
  </si>
  <si>
    <t>Topaz</t>
  </si>
  <si>
    <t>Amos</t>
  </si>
  <si>
    <t>Noya</t>
  </si>
  <si>
    <t>Gily</t>
  </si>
  <si>
    <t>Yonatan Hai</t>
  </si>
  <si>
    <t>Tulik</t>
  </si>
  <si>
    <t>Miri</t>
  </si>
  <si>
    <t>Dude</t>
  </si>
  <si>
    <t>Eshkolit</t>
  </si>
  <si>
    <t>Jerusalem</t>
  </si>
  <si>
    <t>Eer HaKodesh</t>
  </si>
  <si>
    <t>Elias</t>
  </si>
  <si>
    <t>Dolly</t>
  </si>
  <si>
    <t>Achziv</t>
  </si>
  <si>
    <t>amit</t>
  </si>
  <si>
    <t>Yahly</t>
  </si>
  <si>
    <t>Aki</t>
  </si>
  <si>
    <t>Benji</t>
  </si>
  <si>
    <t>Blumental</t>
  </si>
  <si>
    <t>Abarbanel</t>
  </si>
  <si>
    <t>Nikko</t>
  </si>
  <si>
    <t>kaya</t>
  </si>
  <si>
    <t>Sha'am</t>
  </si>
  <si>
    <t>Sami</t>
  </si>
  <si>
    <t>Nika</t>
  </si>
  <si>
    <t>Yosefa</t>
  </si>
  <si>
    <t>yehoshua</t>
  </si>
  <si>
    <t>bob</t>
  </si>
  <si>
    <t>Lissie</t>
  </si>
  <si>
    <t>maya</t>
  </si>
  <si>
    <t>Uri 5864</t>
  </si>
  <si>
    <t>adam</t>
  </si>
  <si>
    <t>Misao</t>
  </si>
  <si>
    <t>Halochem Hakatan</t>
  </si>
  <si>
    <t>Nikita</t>
  </si>
  <si>
    <t>Tayam</t>
  </si>
  <si>
    <t>Ocean</t>
  </si>
  <si>
    <t>yaakov</t>
  </si>
  <si>
    <t>Zoya</t>
  </si>
  <si>
    <t>SnapChat</t>
  </si>
  <si>
    <t>yovel</t>
  </si>
  <si>
    <t>Ofer</t>
  </si>
  <si>
    <t>Alisa</t>
  </si>
  <si>
    <t>Sylvester</t>
  </si>
  <si>
    <t>Hila</t>
  </si>
  <si>
    <t>shos</t>
  </si>
  <si>
    <t>Kim (Amit)</t>
  </si>
  <si>
    <t>Oz</t>
  </si>
  <si>
    <t>Zilbi</t>
  </si>
  <si>
    <t>Abu Shadi</t>
  </si>
  <si>
    <t>Shahar</t>
  </si>
  <si>
    <t>Daniela</t>
  </si>
  <si>
    <t>Baby</t>
  </si>
  <si>
    <t>anat</t>
  </si>
  <si>
    <t>Yitzhak Katz</t>
  </si>
  <si>
    <t>Michi</t>
  </si>
  <si>
    <t>Chitos</t>
  </si>
  <si>
    <t>Kabianka</t>
  </si>
  <si>
    <t>Nala</t>
  </si>
  <si>
    <t>Dori</t>
  </si>
  <si>
    <t>Steve</t>
  </si>
  <si>
    <t>Chananel</t>
  </si>
  <si>
    <t>Alon</t>
  </si>
  <si>
    <t>Lilu</t>
  </si>
  <si>
    <t>Chooki</t>
  </si>
  <si>
    <t>Joe</t>
  </si>
  <si>
    <t>Ben-zino</t>
  </si>
  <si>
    <t>Refaelo</t>
  </si>
  <si>
    <t>Bat Gurion</t>
  </si>
  <si>
    <t>Shachar</t>
  </si>
  <si>
    <t>Wachad</t>
  </si>
  <si>
    <t>Tnin</t>
  </si>
  <si>
    <t>pino</t>
  </si>
  <si>
    <t>Almog</t>
  </si>
  <si>
    <t>Tamar</t>
  </si>
  <si>
    <t>Rani Ran 6884</t>
  </si>
  <si>
    <t>Garson</t>
  </si>
  <si>
    <t>Shmulik 7854</t>
  </si>
  <si>
    <t>Herzl 6874</t>
  </si>
  <si>
    <t>Haibu</t>
  </si>
  <si>
    <t>Nisim</t>
  </si>
  <si>
    <t>Sikuy</t>
  </si>
  <si>
    <t>patrik</t>
  </si>
  <si>
    <t>Chaby</t>
  </si>
  <si>
    <t>yosi</t>
  </si>
  <si>
    <t>Yami</t>
  </si>
  <si>
    <t>Pushka 6884</t>
  </si>
  <si>
    <t>Kame</t>
  </si>
  <si>
    <t>Simba</t>
  </si>
  <si>
    <t>Drora</t>
  </si>
  <si>
    <t>Tooga</t>
  </si>
  <si>
    <t>Regev</t>
  </si>
  <si>
    <t>Ada</t>
  </si>
  <si>
    <t>Diper</t>
  </si>
  <si>
    <t>Gei</t>
  </si>
  <si>
    <t>Sol</t>
  </si>
  <si>
    <t>Noach</t>
  </si>
  <si>
    <t>Jamili</t>
  </si>
  <si>
    <t>freedom</t>
  </si>
  <si>
    <t>Snorka</t>
  </si>
  <si>
    <t>Nako</t>
  </si>
  <si>
    <t>Nemo</t>
  </si>
  <si>
    <t>Sarina</t>
  </si>
  <si>
    <t>Moran</t>
  </si>
  <si>
    <t>yossi</t>
  </si>
  <si>
    <t>weight_diff</t>
  </si>
  <si>
    <t>days in center</t>
  </si>
  <si>
    <t>recovery_rate</t>
  </si>
  <si>
    <t>ספירה של Name</t>
  </si>
  <si>
    <t>תוויות שורה</t>
  </si>
  <si>
    <t>סכום כולל</t>
  </si>
  <si>
    <t>-26820--25820</t>
  </si>
  <si>
    <t>-9820--8820</t>
  </si>
  <si>
    <t>-8820--7820</t>
  </si>
  <si>
    <t>-7820--6820</t>
  </si>
  <si>
    <t>-6820--5820</t>
  </si>
  <si>
    <t>-5820--4820</t>
  </si>
  <si>
    <t>-4820--3820</t>
  </si>
  <si>
    <t>-3820--2820</t>
  </si>
  <si>
    <t>-2820--1820</t>
  </si>
  <si>
    <t>-1820--820</t>
  </si>
  <si>
    <t>-820-180</t>
  </si>
  <si>
    <t>180-1180</t>
  </si>
  <si>
    <t>1180-2180</t>
  </si>
  <si>
    <t>2180-3180</t>
  </si>
  <si>
    <t>3180-4180</t>
  </si>
  <si>
    <t>4180-5180</t>
  </si>
  <si>
    <t>5180-6180</t>
  </si>
  <si>
    <t>6180-7180</t>
  </si>
  <si>
    <t>7180-8180</t>
  </si>
  <si>
    <t>8180-9180</t>
  </si>
  <si>
    <t>9180-10180</t>
  </si>
  <si>
    <t>10180-11180</t>
  </si>
  <si>
    <t>11180-12180</t>
  </si>
  <si>
    <t>13180-14180</t>
  </si>
  <si>
    <t>15180-16180</t>
  </si>
  <si>
    <t>16180-17180</t>
  </si>
  <si>
    <t>17180-18180</t>
  </si>
  <si>
    <t>19180-20180</t>
  </si>
  <si>
    <t>24180-25180</t>
  </si>
  <si>
    <t>33180-34180</t>
  </si>
  <si>
    <t>48180-49180</t>
  </si>
  <si>
    <t>51180-52180</t>
  </si>
  <si>
    <t>54180-55180</t>
  </si>
  <si>
    <t>CCL_a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</si>
</sst>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[first_last_activity_type_brought_in_alive.xlsx]גיליון1!PivotTable1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גיליון1!$A$4:$A$37</c:f>
              <c:strCache>
                <c:ptCount val="33"/>
                <c:pt idx="0">
                  <c:v>-26820--25820</c:v>
                </c:pt>
                <c:pt idx="1">
                  <c:v>-9820--8820</c:v>
                </c:pt>
                <c:pt idx="2">
                  <c:v>-8820--7820</c:v>
                </c:pt>
                <c:pt idx="3">
                  <c:v>-7820--6820</c:v>
                </c:pt>
                <c:pt idx="4">
                  <c:v>-6820--5820</c:v>
                </c:pt>
                <c:pt idx="5">
                  <c:v>-5820--4820</c:v>
                </c:pt>
                <c:pt idx="6">
                  <c:v>-4820--3820</c:v>
                </c:pt>
                <c:pt idx="7">
                  <c:v>-3820--2820</c:v>
                </c:pt>
                <c:pt idx="8">
                  <c:v>-2820--1820</c:v>
                </c:pt>
                <c:pt idx="9">
                  <c:v>-1820--820</c:v>
                </c:pt>
                <c:pt idx="10">
                  <c:v>-820-180</c:v>
                </c:pt>
                <c:pt idx="11">
                  <c:v>180-1180</c:v>
                </c:pt>
                <c:pt idx="12">
                  <c:v>1180-2180</c:v>
                </c:pt>
                <c:pt idx="13">
                  <c:v>2180-3180</c:v>
                </c:pt>
                <c:pt idx="14">
                  <c:v>3180-4180</c:v>
                </c:pt>
                <c:pt idx="15">
                  <c:v>4180-5180</c:v>
                </c:pt>
                <c:pt idx="16">
                  <c:v>5180-6180</c:v>
                </c:pt>
                <c:pt idx="17">
                  <c:v>6180-7180</c:v>
                </c:pt>
                <c:pt idx="18">
                  <c:v>7180-8180</c:v>
                </c:pt>
                <c:pt idx="19">
                  <c:v>8180-9180</c:v>
                </c:pt>
                <c:pt idx="20">
                  <c:v>9180-10180</c:v>
                </c:pt>
                <c:pt idx="21">
                  <c:v>10180-11180</c:v>
                </c:pt>
                <c:pt idx="22">
                  <c:v>11180-12180</c:v>
                </c:pt>
                <c:pt idx="23">
                  <c:v>13180-14180</c:v>
                </c:pt>
                <c:pt idx="24">
                  <c:v>15180-16180</c:v>
                </c:pt>
                <c:pt idx="25">
                  <c:v>16180-17180</c:v>
                </c:pt>
                <c:pt idx="26">
                  <c:v>17180-18180</c:v>
                </c:pt>
                <c:pt idx="27">
                  <c:v>19180-20180</c:v>
                </c:pt>
                <c:pt idx="28">
                  <c:v>24180-25180</c:v>
                </c:pt>
                <c:pt idx="29">
                  <c:v>33180-34180</c:v>
                </c:pt>
                <c:pt idx="30">
                  <c:v>48180-49180</c:v>
                </c:pt>
                <c:pt idx="31">
                  <c:v>51180-52180</c:v>
                </c:pt>
                <c:pt idx="32">
                  <c:v>54180-55180</c:v>
                </c:pt>
              </c:strCache>
            </c:strRef>
          </c:cat>
          <c:val>
            <c:numRef>
              <c:f>גיליון1!$B$4:$B$37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19</c:v>
                </c:pt>
                <c:pt idx="10">
                  <c:v>626</c:v>
                </c:pt>
                <c:pt idx="11">
                  <c:v>131</c:v>
                </c:pt>
                <c:pt idx="12">
                  <c:v>37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13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C-449F-8135-7800DA25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676120"/>
        <c:axId val="577677432"/>
      </c:barChart>
      <c:catAx>
        <c:axId val="5776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77432"/>
        <c:crosses val="autoZero"/>
        <c:auto val="1"/>
        <c:lblAlgn val="ctr"/>
        <c:lblOffset val="100"/>
        <c:noMultiLvlLbl val="0"/>
      </c:catAx>
      <c:valAx>
        <c:axId val="5776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7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52387</xdr:rowOff>
    </xdr:from>
    <xdr:to>
      <xdr:col>15</xdr:col>
      <xdr:colOff>95250</xdr:colOff>
      <xdr:row>21</xdr:row>
      <xdr:rowOff>128587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B2BE7E0-5421-4E2F-A3F1-12DA008A3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34223726853" createdVersion="6" refreshedVersion="6" minRefreshableVersion="3" recordCount="974" xr:uid="{BE43771F-97BD-4309-BA16-8928052E0357}">
  <cacheSource type="worksheet">
    <worksheetSource ref="A1:W975" sheet="first_last_activity_type"/>
  </cacheSource>
  <cacheFields count="23">
    <cacheField name="Turtle" numFmtId="0">
      <sharedItems containsSemiMixedTypes="0" containsString="0" containsNumber="1" containsInteger="1" minValue="12" maxValue="7113"/>
    </cacheField>
    <cacheField name="Name" numFmtId="0">
      <sharedItems/>
    </cacheField>
    <cacheField name="Specie" numFmtId="0">
      <sharedItems containsSemiMixedTypes="0" containsString="0" containsNumber="1" containsInteger="1" minValue="1" maxValue="21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10-02T00:00:00"/>
    </cacheField>
    <cacheField name="first_weight" numFmtId="0">
      <sharedItems containsString="0" containsBlank="1" containsNumber="1" minValue="5" maxValue="355000"/>
    </cacheField>
    <cacheField name="first_CCL_a" numFmtId="0">
      <sharedItems containsString="0" containsBlank="1" containsNumber="1" minValue="3.2" maxValue="157"/>
    </cacheField>
    <cacheField name="first_CCW" numFmtId="0">
      <sharedItems containsString="0" containsBlank="1" containsNumber="1" minValue="0" maxValue="110"/>
    </cacheField>
    <cacheField name="first_SCL_a" numFmtId="0">
      <sharedItems containsString="0" containsBlank="1" containsNumber="1" minValue="3.8" maxValue="125.9"/>
    </cacheField>
    <cacheField name="first_SCW" numFmtId="0">
      <sharedItems containsString="0" containsBlank="1" containsNumber="1" minValue="0" maxValue="98"/>
    </cacheField>
    <cacheField name="last_EventID" numFmtId="0">
      <sharedItems containsSemiMixedTypes="0" containsString="0" containsNumber="1" containsInteger="1" minValue="639" maxValue="43413"/>
    </cacheField>
    <cacheField name="last_event_date" numFmtId="164">
      <sharedItems containsSemiMixedTypes="0" containsNonDate="0" containsDate="1" containsString="0" minDate="1999-03-24T00:00:00" maxDate="2018-10-03T00:00:00"/>
    </cacheField>
    <cacheField name="last_weight" numFmtId="0">
      <sharedItems containsString="0" containsBlank="1" containsNumber="1" minValue="5" maxValue="355000"/>
    </cacheField>
    <cacheField name="last_CCL_a" numFmtId="0">
      <sharedItems containsString="0" containsBlank="1" containsNumber="1" minValue="3.2" maxValue="157"/>
    </cacheField>
    <cacheField name="last_CCW" numFmtId="0">
      <sharedItems containsString="0" containsBlank="1" containsNumber="1" minValue="3.1" maxValue="110"/>
    </cacheField>
    <cacheField name="last_SCL_a" numFmtId="0">
      <sharedItems containsString="0" containsBlank="1" containsNumber="1" minValue="0" maxValue="125.9"/>
    </cacheField>
    <cacheField name="last_SCW" numFmtId="0">
      <sharedItems containsString="0" containsBlank="1" containsNumber="1" minValue="2.9" maxValue="73.7"/>
    </cacheField>
    <cacheField name="Turtle2" numFmtId="0">
      <sharedItems containsSemiMixedTypes="0" containsString="0" containsNumber="1" containsInteger="1" minValue="12" maxValue="7113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54840.2" count="476">
        <n v="1796.2"/>
        <n v="98.5"/>
        <n v="53"/>
        <n v="132.5"/>
        <n v="800.1"/>
        <n v="154"/>
        <n v="8000"/>
        <n v="0"/>
        <n v="61"/>
        <n v="-3500"/>
        <n v="-8500"/>
        <n v="3400"/>
        <n v="28"/>
        <n v="-10.900000000000006"/>
        <n v="12"/>
        <n v="42.74"/>
        <n v="885.27"/>
        <n v="2800"/>
        <n v="1700"/>
        <n v="66.5"/>
        <n v="5800"/>
        <n v="84.5"/>
        <n v="52.400000000000006"/>
        <n v="56.3"/>
        <n v="377.2"/>
        <n v="68.400000000000006"/>
        <n v="88"/>
        <n v="-8.1000000000000085"/>
        <n v="28.700000000000003"/>
        <n v="9.7199999999999989"/>
        <n v="274"/>
        <n v="263"/>
        <n v="101.5"/>
        <n v="7200"/>
        <n v="269"/>
        <n v="255"/>
        <n v="101"/>
        <n v="114.3"/>
        <n v="326.5"/>
        <n v="32"/>
        <n v="-13"/>
        <n v="140.5"/>
        <n v="41"/>
        <n v="11250"/>
        <n v="20.5"/>
        <n v="97.5"/>
        <n v="766"/>
        <n v="340"/>
        <n v="244.5"/>
        <n v="-4"/>
        <n v="687"/>
        <n v="758.5"/>
        <n v="15280"/>
        <n v="87.5"/>
        <n v="-2"/>
        <n v="117.5"/>
        <n v="-6"/>
        <n v="3100"/>
        <n v="31"/>
        <n v="-3"/>
        <n v="100"/>
        <n v="16200"/>
        <n v="6.5"/>
        <n v="1100"/>
        <n v="3020"/>
        <n v="43.599999999999994"/>
        <n v="182"/>
        <n v="105.5"/>
        <n v="143"/>
        <n v="1.5"/>
        <n v="173"/>
        <n v="104.4"/>
        <n v="5900"/>
        <n v="1800"/>
        <n v="1500"/>
        <n v="1900"/>
        <n v="-7"/>
        <n v="1074"/>
        <n v="35.300000000000004"/>
        <n v="36"/>
        <n v="-5.5200000000000031"/>
        <n v="25.379999999999995"/>
        <n v="418.5"/>
        <n v="76.599999999999994"/>
        <n v="35.000000000000007"/>
        <n v="112.8"/>
        <n v="120.5"/>
        <n v="125.5"/>
        <n v="0.39999999999999858"/>
        <n v="106.3"/>
        <n v="98.1"/>
        <n v="727.5"/>
        <n v="500"/>
        <n v="319"/>
        <n v="1115"/>
        <n v="-590"/>
        <n v="48980.1"/>
        <n v="54840.2"/>
        <n v="51520.7"/>
        <n v="283"/>
        <n v="-920"/>
        <n v="-48.5"/>
        <n v="30.5"/>
        <n v="1394"/>
        <n v="2060"/>
        <n v="46"/>
        <n v="4880"/>
        <n v="507"/>
        <n v="959.5"/>
        <n v="157.5"/>
        <n v="12040"/>
        <n v="276"/>
        <n v="282"/>
        <n v="468"/>
        <n v="191"/>
        <n v="218.5"/>
        <n v="198.5"/>
        <n v="2"/>
        <n v="199.5"/>
        <n v="90"/>
        <n v="525"/>
        <n v="3560"/>
        <n v="840"/>
        <n v="8500"/>
        <n v="216"/>
        <n v="789"/>
        <n v="605"/>
        <n v="382.5"/>
        <n v="259.5"/>
        <n v="-60"/>
        <n v="94"/>
        <n v="720"/>
        <n v="1487"/>
        <n v="5206"/>
        <n v="0.5"/>
        <n v="1338"/>
        <n v="4260"/>
        <n v="8900"/>
        <n v="2560"/>
        <n v="921.5"/>
        <n v="309.5"/>
        <n v="194"/>
        <n v="503"/>
        <n v="33280"/>
        <n v="257.5"/>
        <n v="-740"/>
        <n v="-1520"/>
        <n v="270"/>
        <n v="19"/>
        <n v="-1.5"/>
        <n v="-780"/>
        <n v="740"/>
        <n v="2.5"/>
        <n v="-320"/>
        <n v="257"/>
        <n v="10180"/>
        <n v="3820"/>
        <n v="331.5"/>
        <n v="682.5"/>
        <n v="10800"/>
        <n v="-271"/>
        <n v="-1680"/>
        <n v="2720"/>
        <n v="-1460"/>
        <n v="2420"/>
        <n v="114"/>
        <n v="-9000"/>
        <n v="-1200"/>
        <n v="9220"/>
        <n v="-195"/>
        <n v="445"/>
        <n v="2440"/>
        <n v="405.5"/>
        <n v="2460"/>
        <n v="222"/>
        <n v="-74"/>
        <n v="188"/>
        <n v="4"/>
        <n v="5.5"/>
        <n v="-12.5"/>
        <n v="1620"/>
        <n v="7660"/>
        <n v="80"/>
        <n v="9890"/>
        <n v="557"/>
        <n v="64.5"/>
        <n v="9480"/>
        <n v="940"/>
        <n v="-1420"/>
        <n v="1520"/>
        <n v="1400"/>
        <n v="108"/>
        <n v="-11"/>
        <n v="519"/>
        <n v="-1"/>
        <n v="-14"/>
        <n v="980"/>
        <n v="2040"/>
        <n v="-1960"/>
        <n v="4180"/>
        <n v="860"/>
        <n v="6850"/>
        <n v="6640"/>
        <n v="38"/>
        <n v="50"/>
        <n v="48"/>
        <n v="62"/>
        <n v="5580"/>
        <n v="3420"/>
        <n v="9200"/>
        <n v="8700"/>
        <n v="-29"/>
        <n v="7900"/>
        <n v="1680"/>
        <n v="102"/>
        <n v="70"/>
        <n v="1460"/>
        <n v="4700"/>
        <n v="-1860"/>
        <n v="-5"/>
        <n v="-269"/>
        <n v="5260"/>
        <n v="1960"/>
        <n v="360"/>
        <n v="74"/>
        <n v="-16"/>
        <n v="-1720"/>
        <n v="16"/>
        <n v="37"/>
        <n v="-12"/>
        <n v="-115"/>
        <n v="26"/>
        <n v="45"/>
        <n v="260"/>
        <n v="-52"/>
        <n v="15"/>
        <n v="870"/>
        <n v="23"/>
        <n v="-1980"/>
        <n v="1420"/>
        <n v="700"/>
        <n v="2000"/>
        <n v="3"/>
        <n v="-620"/>
        <n v="12100"/>
        <n v="24320"/>
        <n v="1060"/>
        <n v="1020"/>
        <n v="820"/>
        <n v="-280"/>
        <n v="120"/>
        <n v="-18"/>
        <n v="-2000"/>
        <n v="8680"/>
        <n v="280"/>
        <n v="8340"/>
        <n v="6200"/>
        <n v="11080"/>
        <n v="13240"/>
        <n v="-3350"/>
        <n v="10360"/>
        <n v="-980"/>
        <n v="-79"/>
        <n v="1760"/>
        <n v="440"/>
        <n v="11200"/>
        <n v="15650"/>
        <n v="1820"/>
        <n v="1880"/>
        <n v="-580"/>
        <n v="400"/>
        <n v="-500"/>
        <n v="83"/>
        <n v="1390"/>
        <n v="290"/>
        <n v="33"/>
        <n v="2200"/>
        <n v="566"/>
        <n v="480"/>
        <n v="3850"/>
        <n v="4360"/>
        <n v="-80"/>
        <n v="-1000"/>
        <n v="-3400"/>
        <n v="-4340"/>
        <n v="-940"/>
        <n v="2240"/>
        <n v="1950"/>
        <n v="-4350"/>
        <n v="1427"/>
        <n v="9260"/>
        <n v="-150"/>
        <n v="-31"/>
        <n v="22"/>
        <n v="3040"/>
        <n v="4480"/>
        <n v="72"/>
        <n v="40"/>
        <n v="44"/>
        <n v="10120"/>
        <n v="109"/>
        <n v="-4640"/>
        <n v="311"/>
        <n v="2400"/>
        <n v="300"/>
        <n v="115"/>
        <n v="1086"/>
        <n v="660"/>
        <n v="-1580"/>
        <n v="3980"/>
        <n v="-1640"/>
        <n v="2280"/>
        <n v="262"/>
        <n v="4520"/>
        <n v="-600"/>
        <n v="5680"/>
        <n v="3960"/>
        <n v="4800"/>
        <n v="5540"/>
        <n v="3630"/>
        <n v="4600"/>
        <n v="6420"/>
        <n v="-5020"/>
        <n v="-380"/>
        <n v="2680"/>
        <n v="5620"/>
        <n v="2600"/>
        <n v="5960"/>
        <n v="1567"/>
        <n v="-26820"/>
        <n v="6"/>
        <n v="18140"/>
        <n v="49"/>
        <n v="27"/>
        <n v="57"/>
        <n v="9"/>
        <n v="-143"/>
        <n v="-680"/>
        <n v="-2460"/>
        <n v="1080"/>
        <n v="635"/>
        <n v="540"/>
        <n v="371"/>
        <n v="4680"/>
        <n v="16940"/>
        <n v="444"/>
        <n v="-1710"/>
        <n v="214"/>
        <n v="20"/>
        <n v="277"/>
        <n v="-6260"/>
        <n v="1771"/>
        <n v="4312"/>
        <n v="3682"/>
        <n v="4780"/>
        <n v="380"/>
        <n v="1160"/>
        <n v="2760"/>
        <n v="130"/>
        <n v="139"/>
        <n v="24"/>
        <n v="-140"/>
        <n v="1"/>
        <n v="2158"/>
        <n v="113"/>
        <n v="902"/>
        <n v="2330"/>
        <n v="1780"/>
        <n v="3860"/>
        <n v="2217"/>
        <n v="2837"/>
        <n v="-550"/>
        <n v="2526"/>
        <n v="-1490"/>
        <n v="3925"/>
        <n v="650"/>
        <n v="-21"/>
        <n v="8780"/>
        <n v="3174"/>
        <n v="3440"/>
        <n v="19420"/>
        <n v="3120"/>
        <n v="3470"/>
        <n v="-770"/>
        <n v="4580"/>
        <n v="332"/>
        <n v="-6480"/>
        <n v="-2180"/>
        <n v="243"/>
        <n v="1360"/>
        <n v="3800"/>
        <n v="-300"/>
        <n v="3840"/>
        <n v="520"/>
        <n v="-1840"/>
        <n v="71"/>
        <n v="538"/>
        <n v="160"/>
        <n v="5060"/>
        <n v="11860"/>
        <n v="180"/>
        <n v="158"/>
        <n v="-1140"/>
        <n v="800"/>
        <n v="-1500"/>
        <n v="168"/>
        <n v="1364"/>
        <n v="-120"/>
        <n v="494"/>
        <n v="2500"/>
        <n v="96"/>
        <n v="1252"/>
        <n v="434"/>
        <n v="229"/>
        <n v="-1180"/>
        <n v="491"/>
        <n v="409"/>
        <n v="201"/>
        <n v="207"/>
        <n v="522"/>
        <n v="1179"/>
        <n v="432"/>
        <n v="-1900"/>
        <n v="-6900"/>
        <n v="390"/>
        <n v="56"/>
        <n v="3760"/>
        <n v="3230"/>
        <n v="4540"/>
        <n v="6960"/>
        <n v="485"/>
        <n v="2160"/>
        <n v="9560"/>
        <n v="5300"/>
        <n v="3620"/>
        <n v="136"/>
        <n v="-1120"/>
        <n v="9060"/>
        <n v="14040"/>
        <n v="-2220"/>
        <n v="-2800"/>
        <n v="536"/>
        <n v="733"/>
        <n v="68"/>
        <n v="79"/>
        <n v="-1440"/>
        <n v="64"/>
        <n v="8800"/>
        <n v="54"/>
        <n v="7080"/>
        <n v="425"/>
        <n v="5000"/>
        <n v="956"/>
        <n v="1600"/>
        <n v="-23"/>
        <n v="477"/>
        <n v="11020"/>
        <n v="8"/>
        <n v="9600"/>
        <n v="3900"/>
        <n v="6780"/>
        <n v="1200"/>
        <n v="5600"/>
        <n v="528"/>
        <n v="223"/>
        <n v="292"/>
        <n v="13"/>
        <n v="99"/>
        <n v="66"/>
        <n v="152"/>
        <n v="6760"/>
        <n v="-3280"/>
        <n v="7"/>
        <n v="42"/>
        <n v="10"/>
        <n v="-118"/>
      </sharedItems>
      <fieldGroup base="20">
        <rangePr startNum="-26820" endNum="54840.2" groupInterval="1000"/>
        <groupItems count="84">
          <s v="&lt;-26820"/>
          <s v="-26820--25820"/>
          <s v="-25820--24820"/>
          <s v="-24820--23820"/>
          <s v="-23820--22820"/>
          <s v="-22820--21820"/>
          <s v="-21820--20820"/>
          <s v="-20820--19820"/>
          <s v="-19820--18820"/>
          <s v="-18820--17820"/>
          <s v="-17820--16820"/>
          <s v="-16820--15820"/>
          <s v="-15820--14820"/>
          <s v="-14820--13820"/>
          <s v="-13820--12820"/>
          <s v="-12820--11820"/>
          <s v="-11820--10820"/>
          <s v="-10820--9820"/>
          <s v="-9820--8820"/>
          <s v="-8820--7820"/>
          <s v="-7820--6820"/>
          <s v="-6820--5820"/>
          <s v="-5820--4820"/>
          <s v="-4820--3820"/>
          <s v="-3820--2820"/>
          <s v="-2820--1820"/>
          <s v="-1820--820"/>
          <s v="-820-180"/>
          <s v="180-1180"/>
          <s v="1180-2180"/>
          <s v="2180-3180"/>
          <s v="3180-4180"/>
          <s v="4180-5180"/>
          <s v="5180-6180"/>
          <s v="6180-7180"/>
          <s v="7180-8180"/>
          <s v="8180-9180"/>
          <s v="9180-10180"/>
          <s v="10180-11180"/>
          <s v="11180-12180"/>
          <s v="12180-13180"/>
          <s v="13180-14180"/>
          <s v="14180-15180"/>
          <s v="15180-16180"/>
          <s v="16180-17180"/>
          <s v="17180-18180"/>
          <s v="18180-19180"/>
          <s v="19180-20180"/>
          <s v="20180-21180"/>
          <s v="21180-22180"/>
          <s v="22180-23180"/>
          <s v="23180-24180"/>
          <s v="24180-25180"/>
          <s v="25180-26180"/>
          <s v="26180-27180"/>
          <s v="27180-28180"/>
          <s v="28180-29180"/>
          <s v="29180-30180"/>
          <s v="30180-31180"/>
          <s v="31180-32180"/>
          <s v="32180-33180"/>
          <s v="33180-34180"/>
          <s v="34180-35180"/>
          <s v="35180-36180"/>
          <s v="36180-37180"/>
          <s v="37180-38180"/>
          <s v="38180-39180"/>
          <s v="39180-40180"/>
          <s v="40180-41180"/>
          <s v="41180-42180"/>
          <s v="42180-43180"/>
          <s v="43180-44180"/>
          <s v="44180-45180"/>
          <s v="45180-46180"/>
          <s v="46180-47180"/>
          <s v="47180-48180"/>
          <s v="48180-49180"/>
          <s v="49180-50180"/>
          <s v="50180-51180"/>
          <s v="51180-52180"/>
          <s v="52180-53180"/>
          <s v="53180-54180"/>
          <s v="54180-55180"/>
          <s v="&gt;55180"/>
        </groupItems>
      </fieldGroup>
    </cacheField>
    <cacheField name="days in center" numFmtId="0">
      <sharedItems containsSemiMixedTypes="0" containsString="0" containsNumber="1" containsInteger="1" minValue="-9" maxValue="5855"/>
    </cacheField>
    <cacheField name="recovery_rate" numFmtId="0">
      <sharedItems containsSemiMixedTypes="0" containsString="0" containsNumber="1" minValue="-0.75" maxValue="563.33333333333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n v="12"/>
    <s v="Lior"/>
    <n v="2"/>
    <s v="Loggerhead"/>
    <s v=""/>
    <d v="2002-04-02T00:00:00"/>
    <n v="84.3"/>
    <n v="8.8000000000000007"/>
    <n v="8.6999999999999993"/>
    <n v="8.15"/>
    <n v="7.2"/>
    <n v="8902"/>
    <d v="2003-07-24T00:00:00"/>
    <n v="1880.5"/>
    <n v="22"/>
    <n v="16.5"/>
    <m/>
    <m/>
    <n v="12"/>
    <n v="1"/>
    <x v="0"/>
    <n v="478"/>
    <n v="3.7577405857740587"/>
  </r>
  <r>
    <n v="13"/>
    <s v="Irit II"/>
    <n v="2"/>
    <s v="Loggerhead"/>
    <s v=""/>
    <d v="2003-03-21T00:00:00"/>
    <n v="59.5"/>
    <n v="6.4"/>
    <n v="5.4"/>
    <m/>
    <m/>
    <n v="6140"/>
    <d v="2003-07-24T00:00:00"/>
    <n v="158"/>
    <m/>
    <m/>
    <n v="8.9"/>
    <n v="8.1"/>
    <n v="13"/>
    <n v="1"/>
    <x v="1"/>
    <n v="125"/>
    <n v="0.78800000000000003"/>
  </r>
  <r>
    <n v="14"/>
    <s v="Jabar"/>
    <n v="2"/>
    <s v="Loggerhead"/>
    <s v=""/>
    <d v="2003-04-28T00:00:00"/>
    <n v="153"/>
    <m/>
    <m/>
    <n v="9.9"/>
    <n v="8.4"/>
    <n v="8149"/>
    <d v="2003-07-24T00:00:00"/>
    <n v="206"/>
    <m/>
    <m/>
    <n v="10.5"/>
    <n v="8.5500000000000007"/>
    <n v="14"/>
    <n v="1"/>
    <x v="2"/>
    <n v="87"/>
    <n v="0.60919540229885061"/>
  </r>
  <r>
    <n v="17"/>
    <s v="Yirmiyahu"/>
    <n v="2"/>
    <s v="Loggerhead"/>
    <s v=""/>
    <d v="2003-03-21T00:00:00"/>
    <n v="84.5"/>
    <m/>
    <m/>
    <n v="7.5"/>
    <n v="6.7"/>
    <n v="6122"/>
    <d v="2003-07-24T00:00:00"/>
    <n v="217"/>
    <m/>
    <m/>
    <n v="10"/>
    <n v="8.6999999999999993"/>
    <n v="17"/>
    <n v="1"/>
    <x v="3"/>
    <n v="125"/>
    <n v="1.06"/>
  </r>
  <r>
    <n v="18"/>
    <s v="Hurican"/>
    <n v="2"/>
    <s v="Loggerhead"/>
    <s v=""/>
    <d v="2001-11-18T00:00:00"/>
    <n v="29.9"/>
    <n v="5.8"/>
    <n v="4.7"/>
    <n v="5.6"/>
    <n v="4.7"/>
    <n v="6130"/>
    <d v="2003-07-24T00:00:00"/>
    <n v="830"/>
    <m/>
    <m/>
    <n v="14.3"/>
    <n v="12.1"/>
    <n v="18"/>
    <n v="1"/>
    <x v="4"/>
    <n v="613"/>
    <n v="1.3052202283849919"/>
  </r>
  <r>
    <n v="19"/>
    <s v="Bilha"/>
    <n v="2"/>
    <s v="Loggerhead"/>
    <s v=""/>
    <d v="2003-03-25T00:00:00"/>
    <n v="110"/>
    <n v="9"/>
    <m/>
    <n v="7.8"/>
    <m/>
    <n v="6144"/>
    <d v="2003-07-24T00:00:00"/>
    <n v="264"/>
    <m/>
    <m/>
    <n v="11"/>
    <n v="9.3000000000000007"/>
    <n v="19"/>
    <n v="1"/>
    <x v="5"/>
    <n v="121"/>
    <n v="1.2727272727272727"/>
  </r>
  <r>
    <n v="23"/>
    <s v="Padung-boney"/>
    <n v="1"/>
    <s v="Green Turtle"/>
    <s v=""/>
    <d v="2003-02-26T00:00:00"/>
    <n v="25000"/>
    <n v="65.5"/>
    <n v="58"/>
    <n v="62"/>
    <n v="50.9"/>
    <n v="6149"/>
    <d v="2003-07-23T00:00:00"/>
    <n v="33000"/>
    <n v="64.5"/>
    <m/>
    <m/>
    <m/>
    <n v="23"/>
    <n v="1"/>
    <x v="6"/>
    <n v="147"/>
    <n v="54.42176870748299"/>
  </r>
  <r>
    <n v="27"/>
    <s v="Shraga"/>
    <n v="2"/>
    <s v="Loggerhead"/>
    <s v=""/>
    <d v="2003-08-09T00:00:00"/>
    <n v="16"/>
    <n v="4.4000000000000004"/>
    <n v="4.2"/>
    <n v="4.3"/>
    <n v="3.4"/>
    <n v="8417"/>
    <d v="2003-08-09T00:00:00"/>
    <n v="16"/>
    <n v="4.4000000000000004"/>
    <n v="4.2"/>
    <n v="4.3"/>
    <n v="3.4"/>
    <n v="27"/>
    <n v="1"/>
    <x v="7"/>
    <n v="0"/>
    <n v="0"/>
  </r>
  <r>
    <n v="28"/>
    <s v="Yehuda"/>
    <n v="2"/>
    <s v="Loggerhead"/>
    <s v=""/>
    <d v="2003-08-09T00:00:00"/>
    <n v="16.899999999999999"/>
    <n v="4.5"/>
    <n v="4.2"/>
    <n v="4.2"/>
    <n v="3.6"/>
    <n v="8671"/>
    <d v="2003-08-09T00:00:00"/>
    <n v="16.899999999999999"/>
    <n v="4.5"/>
    <n v="4.2"/>
    <n v="4.2"/>
    <n v="3.6"/>
    <n v="28"/>
    <n v="1"/>
    <x v="7"/>
    <n v="0"/>
    <n v="0"/>
  </r>
  <r>
    <n v="35"/>
    <s v="Shimshon"/>
    <n v="2"/>
    <s v="Loggerhead"/>
    <s v=""/>
    <d v="2003-03-27T00:00:00"/>
    <n v="5400"/>
    <n v="35"/>
    <n v="35"/>
    <m/>
    <m/>
    <n v="1238"/>
    <d v="2003-08-27T00:00:00"/>
    <m/>
    <n v="38.5"/>
    <n v="37"/>
    <m/>
    <m/>
    <n v="35"/>
    <n v="1"/>
    <x v="7"/>
    <n v="153"/>
    <n v="0"/>
  </r>
  <r>
    <n v="36"/>
    <s v="Shimon"/>
    <n v="2"/>
    <s v="Loggerhead"/>
    <s v="Male"/>
    <d v="2003-08-29T00:00:00"/>
    <n v="6000"/>
    <n v="37.700000000000003"/>
    <n v="35.700000000000003"/>
    <n v="35.5"/>
    <m/>
    <n v="1232"/>
    <d v="2003-08-29T00:00:00"/>
    <n v="6000"/>
    <n v="37.700000000000003"/>
    <n v="35.700000000000003"/>
    <n v="35.5"/>
    <m/>
    <n v="36"/>
    <n v="1"/>
    <x v="7"/>
    <n v="0"/>
    <n v="0"/>
  </r>
  <r>
    <n v="37"/>
    <s v="Dror"/>
    <n v="2"/>
    <s v="Loggerhead"/>
    <s v=""/>
    <d v="2003-08-29T00:00:00"/>
    <n v="6200"/>
    <n v="38.5"/>
    <n v="35.200000000000003"/>
    <n v="37.5"/>
    <n v="29.6"/>
    <n v="6151"/>
    <d v="2003-08-29T00:00:00"/>
    <n v="6200"/>
    <n v="38.5"/>
    <n v="35.200000000000003"/>
    <n v="37.5"/>
    <n v="29.6"/>
    <n v="37"/>
    <n v="1"/>
    <x v="7"/>
    <n v="0"/>
    <n v="0"/>
  </r>
  <r>
    <n v="38"/>
    <s v="Halel4"/>
    <n v="4"/>
    <s v="Red Ear Slider"/>
    <s v="Female"/>
    <d v="2003-11-20T00:00:00"/>
    <n v="626"/>
    <n v="17"/>
    <n v="14.4"/>
    <m/>
    <m/>
    <n v="8860"/>
    <d v="2003-11-20T00:00:00"/>
    <n v="626"/>
    <n v="17"/>
    <n v="14.4"/>
    <m/>
    <m/>
    <n v="38"/>
    <n v="1"/>
    <x v="7"/>
    <n v="0"/>
    <n v="0"/>
  </r>
  <r>
    <n v="39"/>
    <s v="Nokdim"/>
    <n v="4"/>
    <s v="Red Ear Slider"/>
    <s v=""/>
    <d v="2003-08-01T00:00:00"/>
    <n v="9"/>
    <n v="9.1999999999999993"/>
    <n v="8.5"/>
    <m/>
    <m/>
    <n v="9028"/>
    <d v="2003-11-20T00:00:00"/>
    <n v="70"/>
    <n v="7.7"/>
    <n v="7.5"/>
    <m/>
    <m/>
    <n v="39"/>
    <n v="1"/>
    <x v="8"/>
    <n v="111"/>
    <n v="0.5495495495495496"/>
  </r>
  <r>
    <n v="41"/>
    <s v="Malachi2"/>
    <n v="4"/>
    <s v="Red Ear Slider"/>
    <s v=""/>
    <d v="2004-06-07T00:00:00"/>
    <n v="142"/>
    <m/>
    <m/>
    <m/>
    <m/>
    <n v="17121"/>
    <d v="2004-06-07T00:00:00"/>
    <n v="142"/>
    <m/>
    <m/>
    <m/>
    <m/>
    <n v="41"/>
    <n v="1"/>
    <x v="7"/>
    <n v="0"/>
    <n v="0"/>
  </r>
  <r>
    <n v="44"/>
    <s v="Solomon"/>
    <n v="1"/>
    <s v="Green Turtle"/>
    <s v=""/>
    <d v="2001-10-27T00:00:00"/>
    <n v="2253"/>
    <n v="26.4"/>
    <n v="24.4"/>
    <m/>
    <m/>
    <n v="8498"/>
    <d v="2001-10-27T00:00:00"/>
    <n v="2253"/>
    <n v="26.4"/>
    <n v="24.4"/>
    <m/>
    <m/>
    <n v="44"/>
    <n v="1"/>
    <x v="7"/>
    <n v="0"/>
    <n v="0"/>
  </r>
  <r>
    <n v="45"/>
    <s v="Avinoam"/>
    <n v="2"/>
    <s v="Loggerhead"/>
    <s v="Male"/>
    <d v="2003-09-26T00:00:00"/>
    <n v="45000"/>
    <n v="72"/>
    <n v="63"/>
    <m/>
    <m/>
    <n v="7312"/>
    <d v="2003-09-26T00:00:00"/>
    <n v="45000"/>
    <n v="72"/>
    <n v="63"/>
    <m/>
    <m/>
    <n v="45"/>
    <n v="1"/>
    <x v="7"/>
    <n v="0"/>
    <n v="0"/>
  </r>
  <r>
    <n v="46"/>
    <s v="Marina"/>
    <n v="2"/>
    <s v="Loggerhead"/>
    <s v=""/>
    <d v="2003-02-06T00:00:00"/>
    <m/>
    <n v="65"/>
    <n v="63"/>
    <m/>
    <m/>
    <n v="15025"/>
    <d v="2003-02-06T00:00:00"/>
    <m/>
    <n v="65"/>
    <n v="63"/>
    <m/>
    <m/>
    <n v="46"/>
    <n v="1"/>
    <x v="7"/>
    <n v="0"/>
    <n v="0"/>
  </r>
  <r>
    <n v="48"/>
    <s v="Micha"/>
    <n v="1"/>
    <s v="Green Turtle"/>
    <s v=""/>
    <d v="2003-02-07T00:00:00"/>
    <n v="15500"/>
    <n v="50"/>
    <n v="46"/>
    <n v="48.2"/>
    <n v="39.299999999999997"/>
    <n v="8945"/>
    <d v="2003-03-01T00:00:00"/>
    <n v="15500"/>
    <m/>
    <m/>
    <m/>
    <m/>
    <n v="48"/>
    <n v="1"/>
    <x v="7"/>
    <n v="22"/>
    <n v="0"/>
  </r>
  <r>
    <n v="50"/>
    <s v="Rotem"/>
    <n v="2"/>
    <s v="Loggerhead"/>
    <s v="Female"/>
    <d v="2003-10-14T00:00:00"/>
    <n v="41000"/>
    <n v="67.5"/>
    <n v="60"/>
    <m/>
    <m/>
    <n v="9063"/>
    <d v="2004-01-02T00:00:00"/>
    <n v="37500"/>
    <m/>
    <m/>
    <m/>
    <m/>
    <n v="50"/>
    <n v="1"/>
    <x v="9"/>
    <n v="80"/>
    <n v="0"/>
  </r>
  <r>
    <n v="60"/>
    <s v="Nimi"/>
    <n v="2"/>
    <s v="Loggerhead"/>
    <s v=""/>
    <d v="2003-11-22T00:00:00"/>
    <n v="43500"/>
    <n v="68"/>
    <n v="63"/>
    <m/>
    <m/>
    <n v="1138"/>
    <d v="2003-12-22T00:00:00"/>
    <n v="35000"/>
    <m/>
    <m/>
    <m/>
    <m/>
    <n v="60"/>
    <n v="1"/>
    <x v="10"/>
    <n v="30"/>
    <n v="0"/>
  </r>
  <r>
    <n v="61"/>
    <s v="Razon yonsy"/>
    <n v="2"/>
    <s v="Loggerhead"/>
    <s v=""/>
    <d v="2003-03-26T00:00:00"/>
    <n v="3600"/>
    <n v="30"/>
    <m/>
    <n v="30"/>
    <m/>
    <n v="9052"/>
    <d v="2003-11-27T00:00:00"/>
    <n v="7000"/>
    <n v="35"/>
    <n v="33.5"/>
    <m/>
    <m/>
    <n v="61"/>
    <n v="1"/>
    <x v="11"/>
    <n v="246"/>
    <n v="13.821138211382113"/>
  </r>
  <r>
    <n v="64"/>
    <s v="Ga'aton"/>
    <n v="2"/>
    <s v="Loggerhead"/>
    <s v=""/>
    <d v="2003-11-27T00:00:00"/>
    <m/>
    <n v="39"/>
    <m/>
    <m/>
    <m/>
    <n v="8036"/>
    <d v="2003-11-27T00:00:00"/>
    <m/>
    <n v="40"/>
    <m/>
    <m/>
    <n v="36.5"/>
    <n v="64"/>
    <n v="1"/>
    <x v="7"/>
    <n v="0"/>
    <n v="0"/>
  </r>
  <r>
    <n v="66"/>
    <s v="Dromy"/>
    <n v="2"/>
    <s v="Loggerhead"/>
    <s v=""/>
    <d v="2003-02-23T00:00:00"/>
    <n v="49"/>
    <m/>
    <m/>
    <n v="6.1"/>
    <n v="5.5"/>
    <n v="8013"/>
    <d v="2003-04-07T00:00:00"/>
    <n v="77"/>
    <m/>
    <m/>
    <n v="6.7"/>
    <n v="6.1"/>
    <n v="66"/>
    <n v="1"/>
    <x v="12"/>
    <n v="43"/>
    <n v="0.65116279069767447"/>
  </r>
  <r>
    <n v="67"/>
    <s v="Chomy"/>
    <n v="2"/>
    <s v="Loggerhead"/>
    <s v=""/>
    <d v="2003-02-28T00:00:00"/>
    <n v="77.900000000000006"/>
    <m/>
    <m/>
    <n v="7.7"/>
    <m/>
    <n v="8771"/>
    <d v="2003-03-04T00:00:00"/>
    <n v="67"/>
    <n v="8"/>
    <n v="7.4"/>
    <m/>
    <m/>
    <n v="67"/>
    <n v="1"/>
    <x v="13"/>
    <n v="4"/>
    <n v="0"/>
  </r>
  <r>
    <n v="69"/>
    <s v="Zeresh"/>
    <n v="2"/>
    <s v="Loggerhead"/>
    <s v=""/>
    <d v="2003-03-25T00:00:00"/>
    <n v="74"/>
    <n v="7.8"/>
    <m/>
    <n v="6.6"/>
    <m/>
    <n v="9115"/>
    <d v="2003-04-14T00:00:00"/>
    <n v="86"/>
    <n v="8.5"/>
    <n v="8.1999999999999993"/>
    <m/>
    <m/>
    <n v="69"/>
    <n v="1"/>
    <x v="14"/>
    <n v="20"/>
    <n v="0.6"/>
  </r>
  <r>
    <n v="70"/>
    <s v="y Chovlim"/>
    <n v="2"/>
    <s v="Loggerhead"/>
    <s v=""/>
    <d v="2003-03-30T00:00:00"/>
    <n v="41000"/>
    <n v="70"/>
    <n v="69"/>
    <m/>
    <m/>
    <n v="9103"/>
    <d v="2003-03-30T00:00:00"/>
    <n v="41000"/>
    <n v="70"/>
    <n v="69"/>
    <m/>
    <m/>
    <n v="70"/>
    <n v="1"/>
    <x v="7"/>
    <n v="0"/>
    <n v="0"/>
  </r>
  <r>
    <n v="71"/>
    <s v="Israel"/>
    <n v="2"/>
    <s v="Loggerhead"/>
    <s v=""/>
    <d v="2003-05-07T00:00:00"/>
    <n v="59"/>
    <n v="7.7"/>
    <n v="7.7"/>
    <m/>
    <m/>
    <n v="8869"/>
    <d v="2003-05-13T00:00:00"/>
    <n v="59"/>
    <n v="7.8"/>
    <n v="7"/>
    <m/>
    <m/>
    <n v="71"/>
    <n v="1"/>
    <x v="7"/>
    <n v="6"/>
    <n v="0"/>
  </r>
  <r>
    <n v="73"/>
    <s v="Yosi"/>
    <n v="2"/>
    <s v="Loggerhead"/>
    <s v=""/>
    <d v="2001-07-16T00:00:00"/>
    <n v="50.95"/>
    <n v="6.5"/>
    <n v="7"/>
    <n v="6.2"/>
    <m/>
    <n v="8674"/>
    <d v="2001-07-16T00:00:00"/>
    <n v="50.95"/>
    <n v="6.5"/>
    <n v="7"/>
    <n v="6.2"/>
    <m/>
    <n v="73"/>
    <n v="1"/>
    <x v="7"/>
    <n v="0"/>
    <n v="0"/>
  </r>
  <r>
    <n v="74"/>
    <s v="Roy"/>
    <n v="1"/>
    <s v="Green Turtle"/>
    <s v=""/>
    <d v="2003-12-19T00:00:00"/>
    <n v="217"/>
    <n v="11.5"/>
    <n v="10.5"/>
    <n v="11.1"/>
    <n v="9.6999999999999993"/>
    <n v="9065"/>
    <d v="2003-12-19T00:00:00"/>
    <n v="217"/>
    <n v="11.5"/>
    <n v="10.5"/>
    <n v="11.1"/>
    <n v="9.6999999999999993"/>
    <n v="74"/>
    <n v="1"/>
    <x v="7"/>
    <n v="0"/>
    <n v="0"/>
  </r>
  <r>
    <n v="75"/>
    <s v="Mor"/>
    <n v="2"/>
    <s v="Loggerhead"/>
    <s v=""/>
    <d v="2001-08-17T00:00:00"/>
    <n v="15.26"/>
    <n v="4.4000000000000004"/>
    <n v="4.2"/>
    <n v="4.4000000000000004"/>
    <n v="3.9"/>
    <n v="8273"/>
    <d v="2002-01-17T00:00:00"/>
    <n v="58"/>
    <m/>
    <m/>
    <m/>
    <m/>
    <n v="75"/>
    <n v="1"/>
    <x v="15"/>
    <n v="153"/>
    <n v="0.2793464052287582"/>
  </r>
  <r>
    <n v="76"/>
    <s v="Danny"/>
    <n v="2"/>
    <s v="Loggerhead"/>
    <s v=""/>
    <d v="2001-08-23T00:00:00"/>
    <n v="124.43"/>
    <n v="11"/>
    <n v="10.9"/>
    <n v="10.199999999999999"/>
    <n v="9"/>
    <n v="7898"/>
    <d v="2002-05-20T00:00:00"/>
    <n v="1009.7"/>
    <m/>
    <m/>
    <m/>
    <m/>
    <n v="76"/>
    <n v="1"/>
    <x v="16"/>
    <n v="270"/>
    <n v="3.2787777777777776"/>
  </r>
  <r>
    <n v="77"/>
    <s v="Gladis"/>
    <n v="3"/>
    <s v="Leatherback"/>
    <s v="Female"/>
    <d v="2001-10-09T00:00:00"/>
    <n v="355000"/>
    <n v="157"/>
    <n v="110"/>
    <m/>
    <m/>
    <n v="8112"/>
    <d v="2001-10-09T00:00:00"/>
    <n v="355000"/>
    <n v="157"/>
    <n v="110"/>
    <m/>
    <m/>
    <n v="77"/>
    <n v="1"/>
    <x v="7"/>
    <n v="0"/>
    <n v="0"/>
  </r>
  <r>
    <n v="79"/>
    <s v="Rahav"/>
    <n v="1"/>
    <s v="Green Turtle"/>
    <s v=""/>
    <d v="2001-12-20T00:00:00"/>
    <n v="29200"/>
    <n v="65"/>
    <n v="58.5"/>
    <m/>
    <m/>
    <n v="8402"/>
    <d v="2003-12-24T00:00:00"/>
    <n v="32000"/>
    <n v="65.5"/>
    <m/>
    <m/>
    <n v="60"/>
    <n v="79"/>
    <n v="1"/>
    <x v="17"/>
    <n v="734"/>
    <n v="3.8147138964577656"/>
  </r>
  <r>
    <n v="80"/>
    <s v="Quasimodo"/>
    <n v="2"/>
    <s v="Loggerhead"/>
    <s v=""/>
    <d v="2001-12-29T00:00:00"/>
    <n v="37800"/>
    <n v="68"/>
    <n v="65.5"/>
    <m/>
    <m/>
    <n v="8175"/>
    <d v="2002-02-05T00:00:00"/>
    <n v="39500"/>
    <n v="68"/>
    <n v="66"/>
    <n v="64"/>
    <n v="52.1"/>
    <n v="80"/>
    <n v="1"/>
    <x v="18"/>
    <n v="38"/>
    <n v="44.736842105263158"/>
  </r>
  <r>
    <n v="82"/>
    <s v="Vassili"/>
    <n v="2"/>
    <s v="Loggerhead"/>
    <s v=""/>
    <d v="2002-01-08T00:00:00"/>
    <n v="117"/>
    <n v="9.9"/>
    <n v="9.3000000000000007"/>
    <n v="9"/>
    <n v="7.7"/>
    <n v="8645"/>
    <d v="2002-04-25T00:00:00"/>
    <n v="183.5"/>
    <m/>
    <m/>
    <m/>
    <m/>
    <n v="82"/>
    <n v="1"/>
    <x v="19"/>
    <n v="107"/>
    <n v="0.62149532710280375"/>
  </r>
  <r>
    <n v="83"/>
    <s v="Noam"/>
    <n v="2"/>
    <s v="Loggerhead"/>
    <s v="Male"/>
    <d v="2002-01-11T00:00:00"/>
    <n v="35200"/>
    <n v="65.5"/>
    <n v="63"/>
    <m/>
    <m/>
    <n v="8300"/>
    <d v="2002-05-28T00:00:00"/>
    <n v="41000"/>
    <m/>
    <m/>
    <m/>
    <m/>
    <n v="83"/>
    <n v="1"/>
    <x v="20"/>
    <n v="137"/>
    <n v="42.335766423357661"/>
  </r>
  <r>
    <n v="86"/>
    <s v="Tsiklop"/>
    <n v="2"/>
    <s v="Loggerhead"/>
    <s v=""/>
    <d v="2002-01-29T00:00:00"/>
    <n v="67.5"/>
    <n v="7.3"/>
    <n v="7.7"/>
    <n v="7"/>
    <n v="6.3"/>
    <n v="8640"/>
    <d v="2002-07-07T00:00:00"/>
    <n v="152"/>
    <m/>
    <m/>
    <m/>
    <m/>
    <n v="86"/>
    <n v="1"/>
    <x v="21"/>
    <n v="159"/>
    <n v="0.53144654088050314"/>
  </r>
  <r>
    <n v="90"/>
    <s v="Nir"/>
    <n v="2"/>
    <s v="Loggerhead"/>
    <s v=""/>
    <d v="2002-02-17T00:00:00"/>
    <n v="69.599999999999994"/>
    <n v="7.9"/>
    <n v="8.4"/>
    <n v="7.5"/>
    <n v="6.8"/>
    <n v="6334"/>
    <d v="2002-05-20T00:00:00"/>
    <n v="122"/>
    <m/>
    <m/>
    <m/>
    <m/>
    <n v="90"/>
    <n v="1"/>
    <x v="22"/>
    <n v="92"/>
    <n v="0.56956521739130439"/>
  </r>
  <r>
    <n v="92"/>
    <s v="Raziel"/>
    <n v="2"/>
    <s v="Loggerhead"/>
    <s v=""/>
    <d v="2002-02-27T00:00:00"/>
    <n v="6800"/>
    <n v="37.4"/>
    <n v="35.799999999999997"/>
    <n v="35.799999999999997"/>
    <m/>
    <n v="8405"/>
    <d v="2002-02-27T00:00:00"/>
    <n v="6800"/>
    <n v="37.4"/>
    <n v="35.799999999999997"/>
    <n v="35.799999999999997"/>
    <m/>
    <n v="92"/>
    <n v="1"/>
    <x v="7"/>
    <n v="0"/>
    <n v="0"/>
  </r>
  <r>
    <n v="94"/>
    <s v="Geled"/>
    <n v="1"/>
    <s v="Green Turtle"/>
    <s v=""/>
    <d v="2002-03-30T00:00:00"/>
    <n v="2630"/>
    <n v="29"/>
    <n v="26"/>
    <n v="27.6"/>
    <n v="23.5"/>
    <n v="8044"/>
    <d v="2002-03-30T00:00:00"/>
    <n v="2630"/>
    <n v="29"/>
    <n v="26"/>
    <n v="27.6"/>
    <n v="23.5"/>
    <n v="94"/>
    <n v="1"/>
    <x v="7"/>
    <n v="0"/>
    <n v="0"/>
  </r>
  <r>
    <n v="95"/>
    <s v="Irit"/>
    <n v="2"/>
    <s v="Loggerhead"/>
    <s v=""/>
    <d v="2002-04-03T00:00:00"/>
    <n v="102.7"/>
    <n v="8.8000000000000007"/>
    <n v="8.5"/>
    <n v="8.3000000000000007"/>
    <n v="7.4"/>
    <n v="6134"/>
    <d v="2002-05-20T00:00:00"/>
    <n v="159"/>
    <m/>
    <m/>
    <m/>
    <m/>
    <n v="95"/>
    <n v="1"/>
    <x v="23"/>
    <n v="47"/>
    <n v="1.1978723404255318"/>
  </r>
  <r>
    <n v="97"/>
    <s v="Alona"/>
    <n v="2"/>
    <s v="Loggerhead"/>
    <s v="Male"/>
    <d v="2002-04-12T00:00:00"/>
    <n v="14400"/>
    <n v="50.8"/>
    <n v="47.6"/>
    <n v="47.4"/>
    <n v="40.6"/>
    <n v="6195"/>
    <d v="2002-04-12T00:00:00"/>
    <n v="14400"/>
    <n v="50.8"/>
    <n v="47.6"/>
    <n v="47.4"/>
    <n v="40.6"/>
    <n v="97"/>
    <n v="1"/>
    <x v="7"/>
    <n v="0"/>
    <n v="0"/>
  </r>
  <r>
    <n v="98"/>
    <s v="Junior"/>
    <n v="2"/>
    <s v="Loggerhead"/>
    <s v=""/>
    <d v="2002-08-20T00:00:00"/>
    <n v="17"/>
    <m/>
    <m/>
    <n v="4.3"/>
    <m/>
    <n v="8163"/>
    <d v="2003-04-07T00:00:00"/>
    <n v="394.2"/>
    <m/>
    <m/>
    <n v="12.6"/>
    <n v="10.8"/>
    <n v="98"/>
    <n v="1"/>
    <x v="24"/>
    <n v="230"/>
    <n v="1.64"/>
  </r>
  <r>
    <n v="99"/>
    <s v="Shon Perez"/>
    <n v="2"/>
    <s v="Loggerhead"/>
    <s v=""/>
    <d v="2002-09-25T00:00:00"/>
    <n v="37000"/>
    <n v="66.3"/>
    <n v="66"/>
    <n v="65"/>
    <n v="52.5"/>
    <n v="9082"/>
    <d v="2002-09-25T00:00:00"/>
    <n v="37000"/>
    <n v="66.3"/>
    <n v="66"/>
    <n v="65"/>
    <n v="52.5"/>
    <n v="99"/>
    <n v="1"/>
    <x v="7"/>
    <n v="0"/>
    <n v="0"/>
  </r>
  <r>
    <n v="101"/>
    <s v="Naama"/>
    <n v="2"/>
    <s v="Loggerhead"/>
    <s v="Female"/>
    <d v="2002-11-22T00:00:00"/>
    <m/>
    <n v="61"/>
    <n v="59"/>
    <n v="59.6"/>
    <n v="49.7"/>
    <n v="8280"/>
    <d v="2002-11-22T00:00:00"/>
    <m/>
    <n v="61"/>
    <n v="59"/>
    <n v="59.6"/>
    <n v="49.7"/>
    <n v="101"/>
    <n v="1"/>
    <x v="7"/>
    <n v="0"/>
    <n v="0"/>
  </r>
  <r>
    <n v="102"/>
    <s v="Orion"/>
    <n v="2"/>
    <s v="Loggerhead"/>
    <s v=""/>
    <d v="2002-12-20T00:00:00"/>
    <n v="72.599999999999994"/>
    <n v="6.9"/>
    <n v="7.6"/>
    <n v="6.5"/>
    <n v="6"/>
    <n v="8390"/>
    <d v="2003-04-07T00:00:00"/>
    <n v="141"/>
    <m/>
    <m/>
    <n v="8.3000000000000007"/>
    <n v="7.4"/>
    <n v="102"/>
    <n v="1"/>
    <x v="25"/>
    <n v="108"/>
    <n v="0.63333333333333341"/>
  </r>
  <r>
    <n v="104"/>
    <s v="Froodo"/>
    <n v="2"/>
    <s v="Loggerhead"/>
    <s v=""/>
    <d v="2002-12-20T00:00:00"/>
    <n v="43.5"/>
    <n v="6.5"/>
    <n v="6.3"/>
    <n v="6.18"/>
    <n v="5.44"/>
    <n v="8031"/>
    <d v="2003-04-07T00:00:00"/>
    <n v="131.5"/>
    <m/>
    <m/>
    <n v="8.6"/>
    <n v="7.6"/>
    <n v="104"/>
    <n v="1"/>
    <x v="26"/>
    <n v="108"/>
    <n v="0.81481481481481477"/>
  </r>
  <r>
    <n v="108"/>
    <s v="potipher"/>
    <n v="4"/>
    <s v="Red Ear Slider"/>
    <s v=""/>
    <d v="2004-01-10T00:00:00"/>
    <n v="673.5"/>
    <n v="18.5"/>
    <n v="16.5"/>
    <m/>
    <m/>
    <n v="9044"/>
    <d v="2004-01-10T00:00:00"/>
    <n v="673.5"/>
    <n v="18.5"/>
    <n v="16.5"/>
    <m/>
    <m/>
    <n v="108"/>
    <n v="1"/>
    <x v="7"/>
    <n v="0"/>
    <n v="0"/>
  </r>
  <r>
    <n v="113"/>
    <s v="Pamela"/>
    <n v="1"/>
    <s v="Green Turtle"/>
    <s v=""/>
    <d v="1999-05-15T00:00:00"/>
    <n v="15000"/>
    <n v="54"/>
    <m/>
    <m/>
    <m/>
    <n v="8395"/>
    <d v="1999-09-14T00:00:00"/>
    <n v="17800"/>
    <m/>
    <m/>
    <m/>
    <m/>
    <n v="113"/>
    <n v="1"/>
    <x v="17"/>
    <n v="122"/>
    <n v="22.950819672131146"/>
  </r>
  <r>
    <n v="116"/>
    <s v="Yanay"/>
    <n v="2"/>
    <s v="Loggerhead"/>
    <s v=""/>
    <d v="1999-06-09T00:00:00"/>
    <n v="92.7"/>
    <n v="10"/>
    <m/>
    <m/>
    <m/>
    <n v="8662"/>
    <d v="1999-06-14T00:00:00"/>
    <n v="84.6"/>
    <m/>
    <m/>
    <m/>
    <m/>
    <n v="116"/>
    <n v="1"/>
    <x v="27"/>
    <n v="5"/>
    <n v="0"/>
  </r>
  <r>
    <n v="117"/>
    <s v="Toovia"/>
    <n v="1"/>
    <s v="Green Turtle"/>
    <s v=""/>
    <d v="1999-07-27T00:00:00"/>
    <n v="10200"/>
    <m/>
    <m/>
    <m/>
    <m/>
    <n v="8506"/>
    <d v="1999-07-27T00:00:00"/>
    <n v="10200"/>
    <m/>
    <m/>
    <m/>
    <m/>
    <n v="117"/>
    <n v="1"/>
    <x v="7"/>
    <n v="0"/>
    <n v="0"/>
  </r>
  <r>
    <n v="123"/>
    <s v="Adel"/>
    <n v="5"/>
    <s v="Nile Softshell"/>
    <s v=""/>
    <d v="2004-02-06T00:00:00"/>
    <m/>
    <n v="65"/>
    <n v="52"/>
    <m/>
    <m/>
    <n v="7632"/>
    <d v="2004-02-06T00:00:00"/>
    <m/>
    <n v="65"/>
    <n v="52"/>
    <m/>
    <m/>
    <n v="123"/>
    <n v="1"/>
    <x v="7"/>
    <n v="0"/>
    <n v="0"/>
  </r>
  <r>
    <n v="126"/>
    <s v="Gordon"/>
    <n v="2"/>
    <s v="Loggerhead"/>
    <s v=""/>
    <d v="2000-01-21T00:00:00"/>
    <n v="52.8"/>
    <n v="6.7"/>
    <n v="6.8"/>
    <m/>
    <m/>
    <n v="8118"/>
    <d v="2000-03-31T00:00:00"/>
    <n v="81.5"/>
    <m/>
    <m/>
    <m/>
    <m/>
    <n v="126"/>
    <n v="1"/>
    <x v="28"/>
    <n v="70"/>
    <n v="0.41000000000000003"/>
  </r>
  <r>
    <n v="130"/>
    <s v="Blue bay"/>
    <n v="2"/>
    <s v="Loggerhead"/>
    <s v="Female"/>
    <d v="2000-12-05T00:00:00"/>
    <n v="24000"/>
    <n v="54"/>
    <n v="53.7"/>
    <m/>
    <m/>
    <n v="7873"/>
    <d v="2004-02-12T00:00:00"/>
    <n v="24000"/>
    <m/>
    <m/>
    <m/>
    <m/>
    <n v="130"/>
    <n v="1"/>
    <x v="7"/>
    <n v="1164"/>
    <n v="0"/>
  </r>
  <r>
    <n v="131"/>
    <s v="Nes"/>
    <n v="2"/>
    <s v="Loggerhead"/>
    <s v=""/>
    <d v="2000-12-26T00:00:00"/>
    <n v="6700"/>
    <n v="39"/>
    <n v="38"/>
    <m/>
    <m/>
    <n v="8291"/>
    <d v="2000-12-26T00:00:00"/>
    <n v="6700"/>
    <m/>
    <m/>
    <m/>
    <m/>
    <n v="131"/>
    <n v="1"/>
    <x v="7"/>
    <n v="0"/>
    <n v="0"/>
  </r>
  <r>
    <n v="132"/>
    <s v="Chanukah"/>
    <n v="2"/>
    <s v="Loggerhead"/>
    <s v=""/>
    <d v="2000-12-26T00:00:00"/>
    <n v="44.9"/>
    <n v="6.6"/>
    <m/>
    <m/>
    <m/>
    <n v="7882"/>
    <d v="2001-02-10T00:00:00"/>
    <n v="54.62"/>
    <m/>
    <m/>
    <m/>
    <m/>
    <n v="132"/>
    <n v="1"/>
    <x v="29"/>
    <n v="46"/>
    <n v="0.21130434782608692"/>
  </r>
  <r>
    <n v="133"/>
    <s v="Kesari"/>
    <n v="2"/>
    <s v="Loggerhead"/>
    <s v="Female"/>
    <d v="2001-02-02T00:00:00"/>
    <n v="3700"/>
    <n v="66"/>
    <n v="62"/>
    <m/>
    <m/>
    <n v="8169"/>
    <d v="2001-02-02T00:00:00"/>
    <n v="3700"/>
    <n v="66"/>
    <n v="62"/>
    <m/>
    <m/>
    <n v="133"/>
    <n v="1"/>
    <x v="7"/>
    <n v="0"/>
    <n v="0"/>
  </r>
  <r>
    <n v="134"/>
    <s v="Silver"/>
    <n v="2"/>
    <s v="Loggerhead"/>
    <s v=""/>
    <d v="2001-02-24T00:00:00"/>
    <n v="49.4"/>
    <n v="8.9"/>
    <n v="9.1999999999999993"/>
    <n v="8.5"/>
    <m/>
    <n v="8422"/>
    <d v="2001-02-24T00:00:00"/>
    <n v="49.4"/>
    <n v="8.9"/>
    <n v="9.1999999999999993"/>
    <n v="8.5"/>
    <m/>
    <n v="134"/>
    <n v="1"/>
    <x v="7"/>
    <n v="0"/>
    <n v="0"/>
  </r>
  <r>
    <n v="138"/>
    <s v="Chofesh (freedom)"/>
    <n v="2"/>
    <s v="Loggerhead"/>
    <s v=""/>
    <d v="2004-02-16T00:00:00"/>
    <n v="93.5"/>
    <n v="8.3000000000000007"/>
    <n v="8.3000000000000007"/>
    <m/>
    <m/>
    <n v="7886"/>
    <d v="2004-07-14T00:00:00"/>
    <n v="367.5"/>
    <m/>
    <m/>
    <m/>
    <m/>
    <n v="138"/>
    <n v="1"/>
    <x v="30"/>
    <n v="149"/>
    <n v="1.8389261744966443"/>
  </r>
  <r>
    <n v="141"/>
    <s v="Chubby"/>
    <n v="2"/>
    <s v="Loggerhead"/>
    <s v=""/>
    <d v="2004-02-21T00:00:00"/>
    <n v="64"/>
    <n v="7.6"/>
    <n v="7.5"/>
    <n v="7"/>
    <n v="7.1"/>
    <n v="7906"/>
    <d v="2004-07-14T00:00:00"/>
    <n v="327"/>
    <m/>
    <m/>
    <m/>
    <m/>
    <n v="141"/>
    <n v="1"/>
    <x v="31"/>
    <n v="144"/>
    <n v="1.8263888888888888"/>
  </r>
  <r>
    <n v="152"/>
    <s v="Shever157"/>
    <n v="2"/>
    <s v="Loggerhead"/>
    <s v=""/>
    <d v="2004-04-17T00:00:00"/>
    <n v="279.5"/>
    <n v="12.8"/>
    <n v="12"/>
    <m/>
    <m/>
    <n v="9073"/>
    <d v="2004-04-17T00:00:00"/>
    <n v="279.5"/>
    <n v="12.8"/>
    <n v="12"/>
    <m/>
    <m/>
    <n v="152"/>
    <n v="1"/>
    <x v="7"/>
    <n v="0"/>
    <n v="0"/>
  </r>
  <r>
    <n v="159"/>
    <s v="1/2 headless terapin"/>
    <n v="9"/>
    <s v="Caspian Turtle"/>
    <s v=""/>
    <d v="2004-04-29T00:00:00"/>
    <n v="932"/>
    <n v="21"/>
    <n v="16"/>
    <m/>
    <m/>
    <n v="1244"/>
    <d v="2004-04-29T00:00:00"/>
    <n v="932"/>
    <n v="21"/>
    <n v="16"/>
    <m/>
    <m/>
    <n v="159"/>
    <n v="1"/>
    <x v="7"/>
    <n v="0"/>
    <n v="0"/>
  </r>
  <r>
    <n v="160"/>
    <s v="No-nail"/>
    <n v="4"/>
    <s v="Red Ear Slider"/>
    <s v=""/>
    <d v="2004-05-04T00:00:00"/>
    <n v="664"/>
    <n v="19.399999999999999"/>
    <n v="15.8"/>
    <m/>
    <m/>
    <n v="6220"/>
    <d v="2004-05-04T00:00:00"/>
    <n v="664"/>
    <n v="19.399999999999999"/>
    <n v="15.8"/>
    <m/>
    <m/>
    <n v="160"/>
    <n v="1"/>
    <x v="7"/>
    <n v="0"/>
    <n v="0"/>
  </r>
  <r>
    <n v="162"/>
    <s v="Byuko"/>
    <n v="2"/>
    <s v="Loggerhead"/>
    <s v=""/>
    <d v="2004-05-16T00:00:00"/>
    <n v="128.5"/>
    <n v="9.8000000000000007"/>
    <n v="9"/>
    <m/>
    <m/>
    <n v="8765"/>
    <d v="2004-05-16T00:00:00"/>
    <n v="128.5"/>
    <n v="9.8000000000000007"/>
    <n v="9"/>
    <m/>
    <m/>
    <n v="162"/>
    <n v="1"/>
    <x v="7"/>
    <n v="0"/>
    <n v="0"/>
  </r>
  <r>
    <n v="166"/>
    <s v="George"/>
    <n v="2"/>
    <s v="Loggerhead"/>
    <s v=""/>
    <d v="2004-05-15T00:00:00"/>
    <n v="72"/>
    <n v="7.8"/>
    <n v="7.6"/>
    <m/>
    <m/>
    <n v="8050"/>
    <d v="2004-07-14T00:00:00"/>
    <n v="173.5"/>
    <m/>
    <m/>
    <m/>
    <m/>
    <n v="166"/>
    <n v="1"/>
    <x v="32"/>
    <n v="60"/>
    <n v="1.6916666666666667"/>
  </r>
  <r>
    <n v="182"/>
    <s v="Ezzo2"/>
    <n v="4"/>
    <s v="Red Ear Slider"/>
    <s v=""/>
    <d v="2004-06-24T00:00:00"/>
    <n v="105"/>
    <n v="8.6999999999999993"/>
    <n v="8.5"/>
    <m/>
    <m/>
    <n v="8796"/>
    <d v="2004-06-24T00:00:00"/>
    <n v="105"/>
    <n v="8.6999999999999993"/>
    <n v="8.5"/>
    <m/>
    <m/>
    <n v="182"/>
    <n v="1"/>
    <x v="7"/>
    <n v="0"/>
    <n v="0"/>
  </r>
  <r>
    <n v="185"/>
    <s v="Svetlana"/>
    <n v="5"/>
    <s v="Nile Softshell"/>
    <s v=""/>
    <d v="2004-06-24T00:00:00"/>
    <n v="1370"/>
    <n v="27"/>
    <n v="23"/>
    <m/>
    <m/>
    <n v="9096"/>
    <d v="2004-06-24T00:00:00"/>
    <n v="1370"/>
    <n v="27"/>
    <n v="23"/>
    <m/>
    <m/>
    <n v="185"/>
    <n v="1"/>
    <x v="7"/>
    <n v="0"/>
    <n v="0"/>
  </r>
  <r>
    <n v="186"/>
    <s v="Nizanim"/>
    <n v="2"/>
    <s v="Loggerhead"/>
    <s v=""/>
    <d v="2004-06-27T00:00:00"/>
    <n v="150"/>
    <n v="10.1"/>
    <n v="9.6999999999999993"/>
    <m/>
    <m/>
    <n v="8961"/>
    <d v="2004-06-27T00:00:00"/>
    <n v="150"/>
    <n v="10.1"/>
    <n v="9.6999999999999993"/>
    <m/>
    <m/>
    <n v="186"/>
    <n v="1"/>
    <x v="7"/>
    <n v="0"/>
    <n v="0"/>
  </r>
  <r>
    <n v="188"/>
    <s v="Molly"/>
    <n v="2"/>
    <s v="Loggerhead"/>
    <s v=""/>
    <d v="2004-07-11T00:00:00"/>
    <n v="12800"/>
    <n v="47"/>
    <n v="44.5"/>
    <m/>
    <m/>
    <n v="8950"/>
    <d v="2005-06-17T00:00:00"/>
    <n v="20000"/>
    <n v="48.8"/>
    <n v="46"/>
    <m/>
    <m/>
    <n v="188"/>
    <n v="1"/>
    <x v="33"/>
    <n v="341"/>
    <n v="21.114369501466275"/>
  </r>
  <r>
    <n v="189"/>
    <s v="Ellie1"/>
    <n v="4"/>
    <s v="Red Ear Slider"/>
    <s v=""/>
    <d v="2004-07-18T00:00:00"/>
    <n v="210"/>
    <n v="11.6"/>
    <n v="10.6"/>
    <m/>
    <m/>
    <n v="8787"/>
    <d v="2004-07-18T00:00:00"/>
    <n v="210"/>
    <n v="11.6"/>
    <n v="10.6"/>
    <m/>
    <m/>
    <n v="189"/>
    <n v="1"/>
    <x v="7"/>
    <n v="0"/>
    <n v="0"/>
  </r>
  <r>
    <n v="190"/>
    <s v="Ellie2"/>
    <n v="4"/>
    <s v="Red Ear Slider"/>
    <s v=""/>
    <d v="2004-07-18T00:00:00"/>
    <n v="171"/>
    <n v="10.8"/>
    <n v="10"/>
    <m/>
    <m/>
    <n v="8790"/>
    <d v="2004-07-18T00:00:00"/>
    <n v="171"/>
    <n v="10.8"/>
    <n v="10"/>
    <m/>
    <m/>
    <n v="190"/>
    <n v="1"/>
    <x v="7"/>
    <n v="0"/>
    <n v="0"/>
  </r>
  <r>
    <n v="191"/>
    <s v="Ellie3"/>
    <n v="4"/>
    <s v="Red Ear Slider"/>
    <s v=""/>
    <d v="2004-07-18T00:00:00"/>
    <n v="132.5"/>
    <n v="9.5"/>
    <n v="9"/>
    <m/>
    <m/>
    <n v="8792"/>
    <d v="2004-07-18T00:00:00"/>
    <n v="132.5"/>
    <n v="9.5"/>
    <n v="9"/>
    <m/>
    <m/>
    <n v="191"/>
    <n v="1"/>
    <x v="7"/>
    <n v="0"/>
    <n v="0"/>
  </r>
  <r>
    <n v="195"/>
    <s v="Raphi Yaabetz"/>
    <n v="4"/>
    <s v="Red Ear Slider"/>
    <s v=""/>
    <d v="2004-08-01T00:00:00"/>
    <n v="351"/>
    <n v="14.2"/>
    <n v="13.3"/>
    <n v="12.6"/>
    <n v="10.3"/>
    <n v="9048"/>
    <d v="2004-08-01T00:00:00"/>
    <n v="351"/>
    <n v="14.2"/>
    <n v="13.3"/>
    <n v="12.6"/>
    <n v="10.3"/>
    <n v="195"/>
    <n v="1"/>
    <x v="7"/>
    <n v="0"/>
    <n v="0"/>
  </r>
  <r>
    <n v="196"/>
    <s v="Mary"/>
    <n v="4"/>
    <s v="Red Ear Slider"/>
    <s v=""/>
    <d v="2004-08-04T00:00:00"/>
    <n v="588"/>
    <n v="16.2"/>
    <n v="15"/>
    <m/>
    <m/>
    <n v="8938"/>
    <d v="2004-08-04T00:00:00"/>
    <n v="588"/>
    <n v="16.2"/>
    <n v="15"/>
    <m/>
    <m/>
    <n v="196"/>
    <n v="1"/>
    <x v="7"/>
    <n v="0"/>
    <n v="0"/>
  </r>
  <r>
    <n v="201"/>
    <s v="Speedo"/>
    <n v="2"/>
    <s v="Loggerhead"/>
    <s v=""/>
    <d v="2004-09-10T00:00:00"/>
    <n v="546"/>
    <n v="16.5"/>
    <n v="15.4"/>
    <m/>
    <m/>
    <n v="8502"/>
    <d v="2004-11-04T00:00:00"/>
    <n v="815"/>
    <m/>
    <m/>
    <m/>
    <m/>
    <n v="201"/>
    <n v="1"/>
    <x v="34"/>
    <n v="55"/>
    <n v="4.8909090909090907"/>
  </r>
  <r>
    <n v="204"/>
    <s v="Foofoo"/>
    <n v="2"/>
    <s v="Loggerhead"/>
    <s v=""/>
    <d v="2004-10-08T00:00:00"/>
    <n v="17.5"/>
    <n v="4.4000000000000004"/>
    <n v="4.5999999999999996"/>
    <m/>
    <m/>
    <n v="8804"/>
    <d v="2004-10-08T00:00:00"/>
    <n v="17.5"/>
    <n v="4.4000000000000004"/>
    <n v="4.5999999999999996"/>
    <m/>
    <m/>
    <n v="204"/>
    <n v="1"/>
    <x v="7"/>
    <n v="0"/>
    <n v="0"/>
  </r>
  <r>
    <n v="207"/>
    <s v="Almog Tiger"/>
    <n v="4"/>
    <s v="Red Ear Slider"/>
    <s v=""/>
    <d v="2004-11-09T00:00:00"/>
    <n v="600"/>
    <n v="16.399999999999999"/>
    <n v="15"/>
    <m/>
    <m/>
    <n v="7315"/>
    <d v="2004-11-09T00:00:00"/>
    <n v="600"/>
    <n v="16.399999999999999"/>
    <n v="15"/>
    <m/>
    <m/>
    <n v="207"/>
    <n v="1"/>
    <x v="7"/>
    <n v="0"/>
    <n v="0"/>
  </r>
  <r>
    <n v="209"/>
    <s v="Sulam"/>
    <n v="1"/>
    <s v="Green Turtle"/>
    <s v=""/>
    <d v="2004-11-24T00:00:00"/>
    <n v="39.5"/>
    <n v="6.7"/>
    <n v="6.7"/>
    <n v="6.2"/>
    <n v="5.55"/>
    <n v="9093"/>
    <d v="2005-06-17T00:00:00"/>
    <n v="294.5"/>
    <m/>
    <m/>
    <m/>
    <m/>
    <n v="209"/>
    <n v="1"/>
    <x v="35"/>
    <n v="205"/>
    <n v="1.2439024390243902"/>
  </r>
  <r>
    <n v="210"/>
    <s v="Marko"/>
    <n v="2"/>
    <s v="Loggerhead"/>
    <s v=""/>
    <d v="2004-11-27T00:00:00"/>
    <n v="47.5"/>
    <n v="7"/>
    <n v="6.4"/>
    <n v="6.1"/>
    <n v="5.3"/>
    <n v="8934"/>
    <d v="2005-06-17T00:00:00"/>
    <n v="148.5"/>
    <m/>
    <m/>
    <m/>
    <m/>
    <n v="210"/>
    <n v="1"/>
    <x v="36"/>
    <n v="202"/>
    <n v="0.5"/>
  </r>
  <r>
    <n v="211"/>
    <s v="Choomi"/>
    <n v="2"/>
    <s v="Loggerhead"/>
    <s v=""/>
    <d v="2004-11-27T00:00:00"/>
    <n v="57.7"/>
    <n v="7.2"/>
    <n v="7"/>
    <m/>
    <m/>
    <n v="8777"/>
    <d v="2005-06-17T00:00:00"/>
    <n v="172"/>
    <m/>
    <m/>
    <m/>
    <m/>
    <n v="211"/>
    <n v="1"/>
    <x v="37"/>
    <n v="202"/>
    <n v="0.56584158415841579"/>
  </r>
  <r>
    <n v="212"/>
    <s v="Gil"/>
    <n v="1"/>
    <s v="Green Turtle"/>
    <s v=""/>
    <d v="2004-11-28T00:00:00"/>
    <n v="42.5"/>
    <n v="7.4"/>
    <n v="7"/>
    <n v="7.2"/>
    <n v="5.8"/>
    <n v="8809"/>
    <d v="2005-06-17T00:00:00"/>
    <n v="369"/>
    <m/>
    <m/>
    <m/>
    <m/>
    <n v="212"/>
    <n v="1"/>
    <x v="38"/>
    <n v="201"/>
    <n v="1.6243781094527363"/>
  </r>
  <r>
    <n v="214"/>
    <s v="Kobi the 2nd"/>
    <n v="2"/>
    <s v="Loggerhead"/>
    <s v=""/>
    <d v="2004-11-27T00:00:00"/>
    <n v="47"/>
    <m/>
    <m/>
    <m/>
    <m/>
    <n v="8877"/>
    <d v="2005-03-31T00:00:00"/>
    <n v="79"/>
    <n v="8.5"/>
    <n v="8.5"/>
    <m/>
    <m/>
    <n v="214"/>
    <n v="1"/>
    <x v="39"/>
    <n v="124"/>
    <n v="0.25806451612903225"/>
  </r>
  <r>
    <n v="218"/>
    <s v="Malachy"/>
    <n v="2"/>
    <s v="Loggerhead"/>
    <s v=""/>
    <d v="2005-01-24T00:00:00"/>
    <n v="65"/>
    <n v="7.6"/>
    <n v="7.7"/>
    <m/>
    <m/>
    <n v="15042"/>
    <d v="2005-01-24T00:00:00"/>
    <n v="65"/>
    <n v="7.6"/>
    <n v="7.7"/>
    <m/>
    <m/>
    <n v="218"/>
    <n v="1"/>
    <x v="7"/>
    <n v="0"/>
    <n v="0"/>
  </r>
  <r>
    <n v="220"/>
    <s v="Sheleg"/>
    <n v="2"/>
    <s v="Loggerhead"/>
    <s v=""/>
    <d v="2005-03-10T00:00:00"/>
    <n v="50"/>
    <n v="6.5"/>
    <n v="6.5"/>
    <m/>
    <m/>
    <n v="9071"/>
    <d v="2005-04-02T00:00:00"/>
    <n v="37"/>
    <n v="7"/>
    <n v="6.2"/>
    <m/>
    <m/>
    <n v="220"/>
    <n v="1"/>
    <x v="40"/>
    <n v="23"/>
    <n v="0"/>
  </r>
  <r>
    <n v="224"/>
    <s v="Filter"/>
    <n v="2"/>
    <s v="Loggerhead"/>
    <s v=""/>
    <d v="2005-03-30T00:00:00"/>
    <m/>
    <n v="70.5"/>
    <n v="63.5"/>
    <m/>
    <m/>
    <n v="8801"/>
    <d v="2005-03-30T00:00:00"/>
    <m/>
    <n v="70.5"/>
    <n v="63.5"/>
    <m/>
    <m/>
    <n v="224"/>
    <n v="1"/>
    <x v="7"/>
    <n v="0"/>
    <n v="0"/>
  </r>
  <r>
    <n v="227"/>
    <s v="Zefet"/>
    <n v="1"/>
    <s v="Green Turtle"/>
    <s v=""/>
    <d v="2005-04-03T00:00:00"/>
    <n v="269.5"/>
    <n v="12.8"/>
    <n v="11.5"/>
    <m/>
    <m/>
    <n v="9110"/>
    <d v="2005-06-17T00:00:00"/>
    <n v="410"/>
    <m/>
    <m/>
    <m/>
    <m/>
    <n v="227"/>
    <n v="1"/>
    <x v="41"/>
    <n v="75"/>
    <n v="1.8733333333333333"/>
  </r>
  <r>
    <n v="228"/>
    <s v="Danny boy"/>
    <n v="1"/>
    <s v="Green Turtle"/>
    <s v=""/>
    <d v="2005-04-04T00:00:00"/>
    <n v="111"/>
    <n v="9.3000000000000007"/>
    <n v="8.5"/>
    <m/>
    <m/>
    <n v="8781"/>
    <d v="2005-04-04T00:00:00"/>
    <n v="111"/>
    <n v="9.3000000000000007"/>
    <n v="8.5"/>
    <m/>
    <m/>
    <n v="228"/>
    <n v="1"/>
    <x v="7"/>
    <n v="0"/>
    <n v="0"/>
  </r>
  <r>
    <n v="229"/>
    <s v="Tzphony"/>
    <n v="2"/>
    <s v="Loggerhead"/>
    <s v=""/>
    <d v="2005-04-07T00:00:00"/>
    <n v="37.5"/>
    <n v="6.2"/>
    <n v="6"/>
    <m/>
    <m/>
    <n v="9100"/>
    <d v="2005-06-17T00:00:00"/>
    <n v="78.5"/>
    <m/>
    <m/>
    <m/>
    <m/>
    <n v="229"/>
    <n v="1"/>
    <x v="42"/>
    <n v="71"/>
    <n v="0.57746478873239437"/>
  </r>
  <r>
    <n v="246"/>
    <s v="Guy Tzoref"/>
    <n v="2"/>
    <s v="Loggerhead"/>
    <s v=""/>
    <d v="2005-05-31T00:00:00"/>
    <n v="23740"/>
    <n v="57"/>
    <n v="55"/>
    <m/>
    <m/>
    <n v="15045"/>
    <d v="2005-05-31T00:00:00"/>
    <n v="23740"/>
    <n v="57"/>
    <n v="55"/>
    <m/>
    <m/>
    <n v="246"/>
    <n v="1"/>
    <x v="7"/>
    <n v="0"/>
    <n v="0"/>
  </r>
  <r>
    <n v="252"/>
    <s v="Long John Silver"/>
    <n v="2"/>
    <s v="Loggerhead"/>
    <s v="Male"/>
    <d v="2005-06-10T00:00:00"/>
    <n v="47650"/>
    <m/>
    <m/>
    <m/>
    <m/>
    <n v="8885"/>
    <d v="2006-04-19T00:00:00"/>
    <n v="58900"/>
    <n v="74.5"/>
    <n v="66"/>
    <m/>
    <m/>
    <n v="252"/>
    <n v="1"/>
    <x v="43"/>
    <n v="313"/>
    <n v="35.942492012779553"/>
  </r>
  <r>
    <n v="270"/>
    <s v="Rephael Ninjely"/>
    <n v="2"/>
    <s v="Loggerhead"/>
    <s v=""/>
    <d v="2006-04-25T00:00:00"/>
    <n v="4940"/>
    <n v="35.6"/>
    <n v="33.5"/>
    <m/>
    <m/>
    <n v="6100"/>
    <d v="2006-04-25T00:00:00"/>
    <n v="4940"/>
    <n v="35.6"/>
    <n v="33.5"/>
    <m/>
    <m/>
    <n v="270"/>
    <n v="1"/>
    <x v="7"/>
    <n v="0"/>
    <n v="0"/>
  </r>
  <r>
    <n v="275"/>
    <s v="Dror the 2nd"/>
    <n v="2"/>
    <s v="Loggerhead"/>
    <s v=""/>
    <d v="2006-05-06T00:00:00"/>
    <n v="6"/>
    <n v="8"/>
    <n v="7.2"/>
    <m/>
    <m/>
    <n v="8017"/>
    <d v="2006-05-06T00:00:00"/>
    <n v="6"/>
    <n v="8"/>
    <n v="7.2"/>
    <m/>
    <m/>
    <n v="275"/>
    <n v="1"/>
    <x v="7"/>
    <n v="0"/>
    <n v="0"/>
  </r>
  <r>
    <n v="278"/>
    <s v="Idan"/>
    <n v="2"/>
    <s v="Loggerhead"/>
    <s v=""/>
    <d v="2006-05-01T00:00:00"/>
    <n v="53"/>
    <n v="7.5"/>
    <n v="7.2"/>
    <m/>
    <m/>
    <n v="8128"/>
    <d v="2006-07-03T00:00:00"/>
    <n v="73.5"/>
    <m/>
    <m/>
    <m/>
    <m/>
    <n v="278"/>
    <n v="1"/>
    <x v="44"/>
    <n v="63"/>
    <n v="0.32539682539682541"/>
  </r>
  <r>
    <n v="299"/>
    <s v="Sahar"/>
    <n v="2"/>
    <s v="Loggerhead"/>
    <s v=""/>
    <d v="2006-04-02T00:00:00"/>
    <n v="72"/>
    <n v="8.5"/>
    <n v="7.9"/>
    <m/>
    <m/>
    <n v="6106"/>
    <d v="2006-09-07T00:00:00"/>
    <n v="169.5"/>
    <m/>
    <m/>
    <m/>
    <m/>
    <n v="299"/>
    <n v="1"/>
    <x v="45"/>
    <n v="158"/>
    <n v="0.61708860759493667"/>
  </r>
  <r>
    <n v="300"/>
    <s v="Assi"/>
    <n v="2"/>
    <s v="Loggerhead"/>
    <s v=""/>
    <d v="2006-03-20T00:00:00"/>
    <n v="704"/>
    <n v="20"/>
    <n v="18.5"/>
    <m/>
    <m/>
    <n v="6110"/>
    <d v="2006-07-03T00:00:00"/>
    <n v="1470"/>
    <m/>
    <m/>
    <m/>
    <m/>
    <n v="300"/>
    <n v="1"/>
    <x v="46"/>
    <n v="105"/>
    <n v="7.2952380952380951"/>
  </r>
  <r>
    <n v="302"/>
    <s v="Leon"/>
    <n v="2"/>
    <s v="Loggerhead"/>
    <s v=""/>
    <d v="2006-05-17T00:00:00"/>
    <n v="1150"/>
    <n v="19"/>
    <n v="18.5"/>
    <m/>
    <m/>
    <n v="8880"/>
    <d v="2006-07-03T00:00:00"/>
    <n v="1490"/>
    <m/>
    <m/>
    <m/>
    <m/>
    <n v="302"/>
    <n v="1"/>
    <x v="47"/>
    <n v="47"/>
    <n v="7.2340425531914896"/>
  </r>
  <r>
    <n v="323"/>
    <s v="Dlila"/>
    <n v="2"/>
    <s v="Loggerhead"/>
    <s v=""/>
    <d v="2006-06-28T00:00:00"/>
    <n v="251"/>
    <n v="12.5"/>
    <n v="12"/>
    <m/>
    <m/>
    <n v="15047"/>
    <d v="2006-06-28T00:00:00"/>
    <n v="251"/>
    <n v="12.5"/>
    <n v="12"/>
    <m/>
    <m/>
    <n v="323"/>
    <n v="1"/>
    <x v="7"/>
    <n v="0"/>
    <n v="0"/>
  </r>
  <r>
    <n v="324"/>
    <s v="Shilgi"/>
    <n v="2"/>
    <s v="Loggerhead"/>
    <s v=""/>
    <d v="2006-06-29T00:00:00"/>
    <n v="83.5"/>
    <n v="8.5"/>
    <n v="8"/>
    <m/>
    <m/>
    <n v="9080"/>
    <d v="2006-07-01T00:00:00"/>
    <n v="83.5"/>
    <m/>
    <m/>
    <m/>
    <m/>
    <n v="324"/>
    <n v="1"/>
    <x v="7"/>
    <n v="2"/>
    <n v="0"/>
  </r>
  <r>
    <n v="335"/>
    <s v="Max"/>
    <n v="2"/>
    <s v="Loggerhead"/>
    <s v=""/>
    <d v="2006-02-17T00:00:00"/>
    <n v="146.5"/>
    <m/>
    <m/>
    <m/>
    <m/>
    <n v="8941"/>
    <d v="2006-07-03T00:00:00"/>
    <n v="391"/>
    <n v="14"/>
    <n v="12.5"/>
    <m/>
    <m/>
    <n v="335"/>
    <n v="1"/>
    <x v="48"/>
    <n v="136"/>
    <n v="1.7977941176470589"/>
  </r>
  <r>
    <n v="345"/>
    <s v="Isashar"/>
    <n v="2"/>
    <s v="Loggerhead"/>
    <s v=""/>
    <d v="2006-07-14T00:00:00"/>
    <n v="141"/>
    <n v="10.5"/>
    <n v="10.5"/>
    <m/>
    <m/>
    <n v="20713"/>
    <d v="2006-07-17T00:00:00"/>
    <n v="137"/>
    <m/>
    <m/>
    <m/>
    <m/>
    <n v="345"/>
    <n v="1"/>
    <x v="49"/>
    <n v="3"/>
    <n v="0"/>
  </r>
  <r>
    <n v="366"/>
    <s v="Yasor"/>
    <n v="2"/>
    <s v="Loggerhead"/>
    <s v=""/>
    <d v="2006-12-26T00:00:00"/>
    <n v="22700"/>
    <m/>
    <m/>
    <m/>
    <m/>
    <n v="8669"/>
    <d v="2007-01-03T00:00:00"/>
    <n v="22700"/>
    <m/>
    <m/>
    <m/>
    <m/>
    <n v="366"/>
    <n v="1"/>
    <x v="7"/>
    <n v="8"/>
    <n v="0"/>
  </r>
  <r>
    <n v="373"/>
    <s v="Booli"/>
    <n v="2"/>
    <s v="Loggerhead"/>
    <s v=""/>
    <d v="2007-02-04T00:00:00"/>
    <n v="115"/>
    <n v="9.1999999999999993"/>
    <n v="9"/>
    <m/>
    <m/>
    <n v="5943"/>
    <d v="2007-02-04T00:00:00"/>
    <n v="115"/>
    <n v="9.1999999999999993"/>
    <n v="9"/>
    <m/>
    <m/>
    <n v="373"/>
    <n v="1"/>
    <x v="7"/>
    <n v="0"/>
    <n v="0"/>
  </r>
  <r>
    <n v="380"/>
    <s v="Avner"/>
    <n v="2"/>
    <s v="Loggerhead"/>
    <s v=""/>
    <d v="2007-02-06T00:00:00"/>
    <n v="474"/>
    <n v="15.5"/>
    <n v="15"/>
    <m/>
    <m/>
    <n v="7625"/>
    <d v="2007-02-06T00:00:00"/>
    <n v="474"/>
    <n v="15.5"/>
    <n v="15"/>
    <m/>
    <m/>
    <n v="380"/>
    <n v="1"/>
    <x v="7"/>
    <n v="0"/>
    <n v="0"/>
  </r>
  <r>
    <n v="422"/>
    <s v="Mimi"/>
    <n v="2"/>
    <s v="Loggerhead"/>
    <s v="Female"/>
    <d v="2007-01-22T00:00:00"/>
    <n v="36"/>
    <n v="6.2"/>
    <n v="5.7"/>
    <m/>
    <m/>
    <n v="7657"/>
    <d v="2007-11-14T00:00:00"/>
    <n v="723"/>
    <n v="17.399999999999999"/>
    <m/>
    <m/>
    <m/>
    <n v="422"/>
    <n v="1"/>
    <x v="50"/>
    <n v="296"/>
    <n v="2.3209459459459461"/>
  </r>
  <r>
    <n v="427"/>
    <s v="Adam"/>
    <n v="2"/>
    <s v="Loggerhead"/>
    <s v=""/>
    <d v="2007-02-15T00:00:00"/>
    <n v="57"/>
    <m/>
    <m/>
    <m/>
    <m/>
    <n v="639"/>
    <d v="2007-02-15T00:00:00"/>
    <n v="57"/>
    <m/>
    <m/>
    <m/>
    <m/>
    <n v="427"/>
    <n v="1"/>
    <x v="7"/>
    <n v="0"/>
    <n v="0"/>
  </r>
  <r>
    <n v="428"/>
    <s v="Alex"/>
    <n v="1"/>
    <s v="Green Turtle"/>
    <s v=""/>
    <d v="2007-02-06T00:00:00"/>
    <n v="123.5"/>
    <n v="9.6999999999999993"/>
    <n v="9.4"/>
    <m/>
    <m/>
    <n v="642"/>
    <d v="2007-02-06T00:00:00"/>
    <n v="123.5"/>
    <n v="9.6999999999999993"/>
    <n v="9.4"/>
    <m/>
    <m/>
    <n v="428"/>
    <n v="1"/>
    <x v="7"/>
    <n v="0"/>
    <n v="0"/>
  </r>
  <r>
    <n v="432"/>
    <s v="David"/>
    <n v="2"/>
    <s v="Loggerhead"/>
    <s v=""/>
    <d v="2007-01-06T00:00:00"/>
    <n v="119"/>
    <n v="9.5"/>
    <n v="9.5"/>
    <m/>
    <m/>
    <n v="665"/>
    <d v="2007-01-06T00:00:00"/>
    <n v="119"/>
    <n v="9.5"/>
    <n v="9.5"/>
    <m/>
    <m/>
    <n v="432"/>
    <n v="1"/>
    <x v="7"/>
    <n v="0"/>
    <n v="0"/>
  </r>
  <r>
    <n v="433"/>
    <s v="Liat"/>
    <n v="2"/>
    <s v="Loggerhead"/>
    <s v=""/>
    <d v="2007-01-31T00:00:00"/>
    <n v="94"/>
    <n v="8.6"/>
    <n v="8.6"/>
    <m/>
    <m/>
    <n v="7658"/>
    <d v="2007-11-14T00:00:00"/>
    <n v="852.5"/>
    <n v="18.7"/>
    <m/>
    <m/>
    <m/>
    <n v="433"/>
    <n v="1"/>
    <x v="51"/>
    <n v="287"/>
    <n v="2.6428571428571428"/>
  </r>
  <r>
    <n v="436"/>
    <s v="Erez"/>
    <n v="11"/>
    <s v="Chinese Soft Shell Turtle"/>
    <s v=""/>
    <d v="2007-03-02T00:00:00"/>
    <n v="637"/>
    <n v="19"/>
    <n v="15.3"/>
    <m/>
    <m/>
    <n v="11084"/>
    <d v="2008-09-25T00:00:00"/>
    <n v="977"/>
    <m/>
    <m/>
    <m/>
    <m/>
    <n v="436"/>
    <n v="1"/>
    <x v="47"/>
    <n v="573"/>
    <n v="0.59336823734729494"/>
  </r>
  <r>
    <n v="438"/>
    <s v="Eli Markos"/>
    <n v="1"/>
    <s v="Green Turtle"/>
    <s v="Male"/>
    <d v="2007-03-15T00:00:00"/>
    <n v="57000"/>
    <n v="84.2"/>
    <n v="76.400000000000006"/>
    <m/>
    <m/>
    <n v="6920"/>
    <d v="2007-09-30T00:00:00"/>
    <n v="72280"/>
    <n v="83.6"/>
    <n v="75.7"/>
    <m/>
    <m/>
    <n v="438"/>
    <n v="1"/>
    <x v="52"/>
    <n v="199"/>
    <n v="76.78391959798995"/>
  </r>
  <r>
    <n v="439"/>
    <s v="Karen"/>
    <n v="2"/>
    <s v="Loggerhead"/>
    <s v=""/>
    <d v="2007-03-15T00:00:00"/>
    <n v="69.5"/>
    <n v="7.7"/>
    <n v="7.5"/>
    <m/>
    <m/>
    <n v="6067"/>
    <d v="2007-06-03T00:00:00"/>
    <n v="157"/>
    <m/>
    <m/>
    <m/>
    <m/>
    <n v="439"/>
    <n v="1"/>
    <x v="53"/>
    <n v="80"/>
    <n v="1.09375"/>
  </r>
  <r>
    <n v="440"/>
    <s v="Koome"/>
    <n v="2"/>
    <s v="Loggerhead"/>
    <s v=""/>
    <d v="2007-03-17T00:00:00"/>
    <n v="76"/>
    <n v="8"/>
    <n v="8"/>
    <m/>
    <m/>
    <n v="933"/>
    <d v="2007-03-18T00:00:00"/>
    <n v="74"/>
    <n v="8.6999999999999993"/>
    <n v="8"/>
    <m/>
    <m/>
    <n v="440"/>
    <n v="1"/>
    <x v="54"/>
    <n v="1"/>
    <n v="0"/>
  </r>
  <r>
    <n v="441"/>
    <s v="Carmel"/>
    <n v="2"/>
    <s v="Loggerhead"/>
    <s v=""/>
    <d v="2007-03-17T00:00:00"/>
    <n v="55.5"/>
    <n v="8.5"/>
    <n v="8"/>
    <m/>
    <m/>
    <n v="6066"/>
    <d v="2007-06-03T00:00:00"/>
    <n v="173"/>
    <m/>
    <m/>
    <m/>
    <m/>
    <n v="441"/>
    <n v="1"/>
    <x v="55"/>
    <n v="78"/>
    <n v="1.5064102564102564"/>
  </r>
  <r>
    <n v="442"/>
    <s v="Jeff"/>
    <n v="2"/>
    <s v="Loggerhead"/>
    <s v=""/>
    <d v="2007-03-17T00:00:00"/>
    <n v="121"/>
    <n v="10.1"/>
    <n v="9.8000000000000007"/>
    <m/>
    <m/>
    <n v="1114"/>
    <d v="2007-04-01T00:00:00"/>
    <n v="115"/>
    <n v="9.6999999999999993"/>
    <n v="9.6999999999999993"/>
    <m/>
    <m/>
    <n v="442"/>
    <n v="1"/>
    <x v="56"/>
    <n v="15"/>
    <n v="0"/>
  </r>
  <r>
    <n v="443"/>
    <s v="Booch"/>
    <n v="2"/>
    <s v="Loggerhead"/>
    <s v=""/>
    <d v="2007-03-24T00:00:00"/>
    <n v="82"/>
    <n v="9"/>
    <n v="8.5"/>
    <m/>
    <m/>
    <n v="931"/>
    <d v="2007-03-24T00:00:00"/>
    <n v="82"/>
    <n v="9"/>
    <n v="8.5"/>
    <m/>
    <m/>
    <n v="443"/>
    <n v="1"/>
    <x v="7"/>
    <n v="0"/>
    <n v="0"/>
  </r>
  <r>
    <n v="446"/>
    <s v="Baba"/>
    <n v="2"/>
    <s v="Loggerhead"/>
    <s v=""/>
    <d v="2007-04-07T00:00:00"/>
    <n v="81.5"/>
    <n v="9"/>
    <n v="9"/>
    <m/>
    <m/>
    <n v="848"/>
    <d v="2007-04-07T00:00:00"/>
    <n v="81.5"/>
    <n v="9"/>
    <n v="9"/>
    <m/>
    <m/>
    <n v="446"/>
    <n v="1"/>
    <x v="7"/>
    <n v="0"/>
    <n v="0"/>
  </r>
  <r>
    <n v="447"/>
    <s v="Putzker"/>
    <n v="2"/>
    <s v="Loggerhead"/>
    <s v=""/>
    <d v="2007-03-31T00:00:00"/>
    <n v="29220"/>
    <n v="62.4"/>
    <n v="56.3"/>
    <m/>
    <m/>
    <n v="5963"/>
    <d v="2007-06-03T00:00:00"/>
    <n v="32320"/>
    <n v="61.6"/>
    <n v="56.1"/>
    <m/>
    <m/>
    <n v="447"/>
    <n v="1"/>
    <x v="57"/>
    <n v="64"/>
    <n v="48.4375"/>
  </r>
  <r>
    <n v="448"/>
    <s v="Patrica 1"/>
    <n v="4"/>
    <s v="Red Ear Slider"/>
    <s v="Female"/>
    <d v="2007-04-06T00:00:00"/>
    <n v="2420"/>
    <n v="25"/>
    <n v="24"/>
    <m/>
    <m/>
    <n v="853"/>
    <d v="2007-04-06T00:00:00"/>
    <n v="2420"/>
    <n v="25"/>
    <n v="24"/>
    <m/>
    <m/>
    <n v="448"/>
    <n v="1"/>
    <x v="7"/>
    <n v="0"/>
    <n v="0"/>
  </r>
  <r>
    <n v="449"/>
    <s v="Patrica 2"/>
    <n v="4"/>
    <s v="Red Ear Slider"/>
    <s v="Male"/>
    <d v="2007-04-06T00:00:00"/>
    <n v="320"/>
    <n v="13"/>
    <n v="11.2"/>
    <m/>
    <m/>
    <n v="855"/>
    <d v="2007-04-06T00:00:00"/>
    <n v="320"/>
    <n v="13"/>
    <n v="11.2"/>
    <m/>
    <m/>
    <n v="449"/>
    <n v="1"/>
    <x v="7"/>
    <n v="0"/>
    <n v="0"/>
  </r>
  <r>
    <n v="451"/>
    <s v="Aryeh"/>
    <n v="2"/>
    <s v="Loggerhead"/>
    <s v=""/>
    <d v="2007-04-11T00:00:00"/>
    <n v="33"/>
    <n v="6"/>
    <n v="6"/>
    <m/>
    <m/>
    <n v="6065"/>
    <d v="2007-06-03T00:00:00"/>
    <n v="64"/>
    <m/>
    <m/>
    <m/>
    <m/>
    <n v="451"/>
    <n v="1"/>
    <x v="58"/>
    <n v="53"/>
    <n v="0.58490566037735847"/>
  </r>
  <r>
    <n v="452"/>
    <s v="Ori"/>
    <n v="2"/>
    <s v="Loggerhead"/>
    <s v=""/>
    <d v="2007-04-11T00:00:00"/>
    <n v="59.5"/>
    <n v="7.3"/>
    <n v="7.5"/>
    <m/>
    <m/>
    <n v="947"/>
    <d v="2007-04-16T00:00:00"/>
    <n v="56.5"/>
    <n v="7.4"/>
    <n v="7.3"/>
    <n v="6.4"/>
    <n v="5.8"/>
    <n v="452"/>
    <n v="1"/>
    <x v="59"/>
    <n v="5"/>
    <n v="0"/>
  </r>
  <r>
    <n v="453"/>
    <s v="Mosh"/>
    <n v="2"/>
    <s v="Loggerhead"/>
    <s v=""/>
    <d v="2007-04-16T00:00:00"/>
    <n v="53"/>
    <n v="7.3"/>
    <n v="7.2"/>
    <n v="6.6"/>
    <n v="5.7"/>
    <n v="997"/>
    <d v="2007-04-21T00:00:00"/>
    <n v="50"/>
    <m/>
    <m/>
    <m/>
    <m/>
    <n v="453"/>
    <n v="1"/>
    <x v="59"/>
    <n v="5"/>
    <n v="0"/>
  </r>
  <r>
    <n v="454"/>
    <s v="Annakin"/>
    <n v="5"/>
    <s v="Nile Softshell"/>
    <s v="Female"/>
    <d v="2007-04-18T00:00:00"/>
    <m/>
    <n v="84"/>
    <n v="62"/>
    <m/>
    <m/>
    <n v="959"/>
    <d v="2007-04-18T00:00:00"/>
    <m/>
    <n v="84"/>
    <n v="62"/>
    <m/>
    <m/>
    <n v="454"/>
    <n v="1"/>
    <x v="7"/>
    <n v="0"/>
    <n v="0"/>
  </r>
  <r>
    <n v="455"/>
    <s v="Gal Handless"/>
    <n v="2"/>
    <s v="Loggerhead"/>
    <s v="Female"/>
    <d v="2004-02-15T00:00:00"/>
    <n v="47500"/>
    <n v="75.5"/>
    <n v="71"/>
    <n v="71.7"/>
    <n v="56.3"/>
    <n v="29398"/>
    <d v="2013-05-27T00:00:00"/>
    <m/>
    <n v="79.8"/>
    <n v="74.3"/>
    <n v="74.400000000000006"/>
    <n v="56.2"/>
    <n v="455"/>
    <n v="1"/>
    <x v="7"/>
    <n v="3389"/>
    <n v="0"/>
  </r>
  <r>
    <n v="456"/>
    <s v="Fender"/>
    <n v="2"/>
    <s v="Loggerhead"/>
    <s v="Female"/>
    <d v="2007-04-29T00:00:00"/>
    <n v="46600"/>
    <m/>
    <m/>
    <m/>
    <m/>
    <n v="1044"/>
    <d v="2007-05-07T00:00:00"/>
    <n v="46700"/>
    <n v="71.099999999999994"/>
    <n v="67.3"/>
    <m/>
    <m/>
    <n v="456"/>
    <n v="1"/>
    <x v="60"/>
    <n v="8"/>
    <n v="12.5"/>
  </r>
  <r>
    <n v="457"/>
    <s v="Haya"/>
    <n v="2"/>
    <s v="Loggerhead"/>
    <s v="Female"/>
    <d v="2006-05-10T00:00:00"/>
    <n v="41600"/>
    <n v="76"/>
    <n v="68"/>
    <m/>
    <m/>
    <n v="976"/>
    <d v="2007-04-29T00:00:00"/>
    <n v="57800"/>
    <m/>
    <m/>
    <m/>
    <m/>
    <n v="457"/>
    <n v="1"/>
    <x v="61"/>
    <n v="354"/>
    <n v="45.762711864406782"/>
  </r>
  <r>
    <n v="458"/>
    <s v="Mishmish"/>
    <n v="2"/>
    <s v="Loggerhead"/>
    <s v=""/>
    <d v="2007-04-25T00:00:00"/>
    <n v="38"/>
    <n v="6.7"/>
    <n v="6.8"/>
    <m/>
    <m/>
    <n v="938"/>
    <d v="2007-04-16T00:00:00"/>
    <n v="44.5"/>
    <n v="7.6"/>
    <n v="6.7"/>
    <n v="6.2"/>
    <n v="5.4"/>
    <n v="458"/>
    <n v="1"/>
    <x v="62"/>
    <n v="-9"/>
    <n v="-0.72222222222222221"/>
  </r>
  <r>
    <n v="459"/>
    <s v="Alberto"/>
    <n v="2"/>
    <s v="Loggerhead"/>
    <s v=""/>
    <d v="2006-10-16T00:00:00"/>
    <n v="300"/>
    <n v="13.5"/>
    <m/>
    <m/>
    <m/>
    <n v="1047"/>
    <d v="2007-05-07T00:00:00"/>
    <n v="1400"/>
    <n v="22.2"/>
    <n v="20.3"/>
    <m/>
    <m/>
    <n v="459"/>
    <n v="1"/>
    <x v="63"/>
    <n v="203"/>
    <n v="5.4187192118226601"/>
  </r>
  <r>
    <n v="460"/>
    <s v="Hymika"/>
    <n v="2"/>
    <s v="Loggerhead"/>
    <s v="Female"/>
    <d v="2006-10-24T00:00:00"/>
    <n v="22800"/>
    <m/>
    <m/>
    <m/>
    <m/>
    <n v="1045"/>
    <d v="2007-05-07T00:00:00"/>
    <n v="25820"/>
    <n v="56.5"/>
    <n v="54.3"/>
    <m/>
    <m/>
    <n v="460"/>
    <n v="1"/>
    <x v="64"/>
    <n v="195"/>
    <n v="15.487179487179487"/>
  </r>
  <r>
    <n v="462"/>
    <s v="Yonny"/>
    <n v="2"/>
    <s v="Loggerhead"/>
    <s v=""/>
    <d v="2007-04-23T00:00:00"/>
    <n v="136"/>
    <n v="10.199999999999999"/>
    <n v="10.5"/>
    <m/>
    <m/>
    <n v="983"/>
    <d v="2007-04-23T00:00:00"/>
    <n v="136"/>
    <n v="10.199999999999999"/>
    <n v="10.5"/>
    <m/>
    <m/>
    <n v="462"/>
    <n v="1"/>
    <x v="7"/>
    <n v="0"/>
    <n v="0"/>
  </r>
  <r>
    <n v="464"/>
    <s v="Roey"/>
    <n v="2"/>
    <s v="Loggerhead"/>
    <s v=""/>
    <d v="2007-04-27T00:00:00"/>
    <n v="91.4"/>
    <m/>
    <m/>
    <m/>
    <m/>
    <n v="6068"/>
    <d v="2007-06-03T00:00:00"/>
    <n v="135"/>
    <m/>
    <m/>
    <m/>
    <m/>
    <n v="464"/>
    <n v="1"/>
    <x v="65"/>
    <n v="37"/>
    <n v="1.1783783783783783"/>
  </r>
  <r>
    <n v="483"/>
    <s v="Itamar"/>
    <n v="2"/>
    <s v="Loggerhead"/>
    <s v=""/>
    <d v="2007-05-03T00:00:00"/>
    <m/>
    <n v="28.1"/>
    <n v="25.5"/>
    <m/>
    <m/>
    <n v="1046"/>
    <d v="2007-05-07T00:00:00"/>
    <n v="3040"/>
    <n v="27.5"/>
    <n v="26.4"/>
    <m/>
    <m/>
    <n v="483"/>
    <n v="1"/>
    <x v="7"/>
    <n v="4"/>
    <n v="0"/>
  </r>
  <r>
    <n v="484"/>
    <s v="Doron the 2nd"/>
    <n v="2"/>
    <s v="Loggerhead"/>
    <s v=""/>
    <d v="2007-01-09T00:00:00"/>
    <n v="52.5"/>
    <n v="7.4"/>
    <n v="7.5"/>
    <m/>
    <m/>
    <n v="1027"/>
    <d v="2007-01-09T00:00:00"/>
    <n v="52.5"/>
    <n v="7.4"/>
    <n v="7.5"/>
    <m/>
    <m/>
    <n v="484"/>
    <n v="1"/>
    <x v="7"/>
    <n v="0"/>
    <n v="0"/>
  </r>
  <r>
    <n v="508"/>
    <s v="Uri"/>
    <n v="2"/>
    <s v="Loggerhead"/>
    <s v=""/>
    <d v="2007-02-08T00:00:00"/>
    <n v="78"/>
    <n v="8.5"/>
    <n v="8.1999999999999993"/>
    <m/>
    <m/>
    <n v="6063"/>
    <d v="2007-06-03T00:00:00"/>
    <n v="260"/>
    <m/>
    <m/>
    <m/>
    <m/>
    <n v="508"/>
    <n v="1"/>
    <x v="66"/>
    <n v="115"/>
    <n v="1.5826086956521739"/>
  </r>
  <r>
    <n v="509"/>
    <s v="Yoav"/>
    <n v="2"/>
    <s v="Loggerhead"/>
    <s v=""/>
    <d v="2007-02-04T00:00:00"/>
    <n v="66.5"/>
    <n v="7.6"/>
    <n v="7.5"/>
    <m/>
    <m/>
    <n v="6060"/>
    <d v="2007-06-03T00:00:00"/>
    <n v="172"/>
    <m/>
    <m/>
    <m/>
    <m/>
    <n v="509"/>
    <n v="1"/>
    <x v="67"/>
    <n v="119"/>
    <n v="0.88655462184873945"/>
  </r>
  <r>
    <n v="510"/>
    <s v="Lior the 2nd"/>
    <n v="2"/>
    <s v="Loggerhead"/>
    <s v=""/>
    <d v="2007-01-06T00:00:00"/>
    <n v="96"/>
    <n v="9"/>
    <n v="8.6999999999999993"/>
    <m/>
    <m/>
    <n v="1103"/>
    <d v="2007-01-06T00:00:00"/>
    <n v="96"/>
    <n v="9"/>
    <n v="8.6999999999999993"/>
    <m/>
    <m/>
    <n v="510"/>
    <n v="1"/>
    <x v="7"/>
    <n v="0"/>
    <n v="0"/>
  </r>
  <r>
    <n v="511"/>
    <s v="Hannah"/>
    <n v="2"/>
    <s v="Loggerhead"/>
    <s v=""/>
    <d v="2007-02-06T00:00:00"/>
    <n v="95"/>
    <n v="8.6"/>
    <n v="8.8000000000000007"/>
    <m/>
    <m/>
    <n v="6061"/>
    <d v="2007-06-03T00:00:00"/>
    <n v="238"/>
    <m/>
    <m/>
    <m/>
    <m/>
    <n v="511"/>
    <n v="1"/>
    <x v="68"/>
    <n v="117"/>
    <n v="1.2222222222222223"/>
  </r>
  <r>
    <n v="512"/>
    <s v="Shmil"/>
    <n v="2"/>
    <s v="Loggerhead"/>
    <s v=""/>
    <d v="2007-04-16T00:00:00"/>
    <n v="42"/>
    <n v="6.8"/>
    <n v="6.7"/>
    <n v="6.1"/>
    <n v="5.3"/>
    <n v="6185"/>
    <d v="2007-04-14T00:00:00"/>
    <n v="43.5"/>
    <m/>
    <m/>
    <m/>
    <m/>
    <n v="512"/>
    <n v="1"/>
    <x v="69"/>
    <n v="-2"/>
    <n v="-0.75"/>
  </r>
  <r>
    <n v="513"/>
    <s v="Tzphanya"/>
    <n v="2"/>
    <s v="Loggerhead"/>
    <s v=""/>
    <d v="2007-02-07T00:00:00"/>
    <n v="87"/>
    <n v="9"/>
    <n v="8.6999999999999993"/>
    <m/>
    <m/>
    <n v="6062"/>
    <d v="2007-06-03T00:00:00"/>
    <n v="260"/>
    <m/>
    <m/>
    <m/>
    <m/>
    <n v="513"/>
    <n v="1"/>
    <x v="70"/>
    <n v="116"/>
    <n v="1.4913793103448276"/>
  </r>
  <r>
    <n v="514"/>
    <s v="Lahav"/>
    <n v="2"/>
    <s v="Loggerhead"/>
    <s v=""/>
    <d v="2007-01-26T00:00:00"/>
    <n v="133"/>
    <m/>
    <m/>
    <m/>
    <m/>
    <n v="1116"/>
    <d v="2007-01-26T00:00:00"/>
    <n v="133"/>
    <m/>
    <m/>
    <m/>
    <m/>
    <n v="514"/>
    <n v="1"/>
    <x v="7"/>
    <n v="0"/>
    <n v="0"/>
  </r>
  <r>
    <n v="515"/>
    <s v="Moby"/>
    <n v="2"/>
    <s v="Loggerhead"/>
    <s v=""/>
    <d v="2007-01-26T00:00:00"/>
    <n v="58"/>
    <m/>
    <m/>
    <m/>
    <m/>
    <n v="1118"/>
    <d v="2007-01-26T00:00:00"/>
    <n v="58"/>
    <m/>
    <m/>
    <m/>
    <m/>
    <n v="515"/>
    <n v="1"/>
    <x v="7"/>
    <n v="0"/>
    <n v="0"/>
  </r>
  <r>
    <n v="516"/>
    <s v="Yiftach"/>
    <n v="2"/>
    <s v="Loggerhead"/>
    <s v=""/>
    <d v="2007-04-27T00:00:00"/>
    <n v="82"/>
    <m/>
    <m/>
    <m/>
    <m/>
    <n v="1121"/>
    <d v="2007-04-27T00:00:00"/>
    <n v="82"/>
    <m/>
    <m/>
    <m/>
    <m/>
    <n v="516"/>
    <n v="1"/>
    <x v="7"/>
    <n v="0"/>
    <n v="0"/>
  </r>
  <r>
    <n v="854"/>
    <s v="Zion"/>
    <n v="5"/>
    <s v="Nile Softshell"/>
    <s v=""/>
    <d v="2002-11-10T00:00:00"/>
    <n v="3250"/>
    <n v="35"/>
    <m/>
    <m/>
    <m/>
    <n v="9117"/>
    <d v="2002-11-10T00:00:00"/>
    <n v="3250"/>
    <n v="35"/>
    <m/>
    <m/>
    <m/>
    <n v="854"/>
    <n v="1"/>
    <x v="7"/>
    <n v="0"/>
    <n v="0"/>
  </r>
  <r>
    <n v="855"/>
    <s v="Bill"/>
    <n v="5"/>
    <s v="Nile Softshell"/>
    <s v=""/>
    <d v="2002-12-21T00:00:00"/>
    <n v="37"/>
    <n v="7"/>
    <m/>
    <m/>
    <n v="7"/>
    <n v="8762"/>
    <d v="2002-12-21T00:00:00"/>
    <n v="37"/>
    <n v="7"/>
    <m/>
    <m/>
    <n v="7"/>
    <n v="855"/>
    <n v="1"/>
    <x v="7"/>
    <n v="0"/>
    <n v="0"/>
  </r>
  <r>
    <n v="856"/>
    <s v="A'tzban"/>
    <n v="11"/>
    <s v="Chinese Soft Shell Turtle"/>
    <s v=""/>
    <d v="2010-03-20T00:00:00"/>
    <n v="1141"/>
    <n v="21"/>
    <n v="16.7"/>
    <m/>
    <m/>
    <n v="19216"/>
    <d v="2010-07-15T00:00:00"/>
    <n v="1128"/>
    <m/>
    <m/>
    <m/>
    <m/>
    <n v="856"/>
    <n v="1"/>
    <x v="40"/>
    <n v="117"/>
    <n v="0"/>
  </r>
  <r>
    <n v="861"/>
    <s v="Rach"/>
    <n v="5"/>
    <s v="Nile Softshell"/>
    <s v=""/>
    <d v="2003-11-20T00:00:00"/>
    <n v="493"/>
    <n v="16"/>
    <n v="13.9"/>
    <m/>
    <m/>
    <n v="9046"/>
    <d v="2003-11-20T00:00:00"/>
    <n v="493"/>
    <n v="16"/>
    <n v="13.9"/>
    <m/>
    <m/>
    <n v="861"/>
    <n v="1"/>
    <x v="7"/>
    <n v="0"/>
    <n v="0"/>
  </r>
  <r>
    <n v="862"/>
    <s v="Or"/>
    <n v="5"/>
    <s v="Nile Softshell"/>
    <s v=""/>
    <d v="2006-11-27T00:00:00"/>
    <n v="1640"/>
    <n v="28.5"/>
    <n v="23.5"/>
    <m/>
    <m/>
    <n v="9035"/>
    <d v="2006-11-27T00:00:00"/>
    <n v="1640"/>
    <n v="28.5"/>
    <n v="23.5"/>
    <m/>
    <m/>
    <n v="862"/>
    <n v="1"/>
    <x v="7"/>
    <n v="0"/>
    <n v="0"/>
  </r>
  <r>
    <n v="863"/>
    <s v="Shvili"/>
    <n v="5"/>
    <s v="Nile Softshell"/>
    <s v=""/>
    <d v="2003-08-05T00:00:00"/>
    <n v="2397"/>
    <n v="32.5"/>
    <n v="27"/>
    <m/>
    <m/>
    <n v="9087"/>
    <d v="2003-08-05T00:00:00"/>
    <n v="2397"/>
    <n v="32.5"/>
    <n v="27"/>
    <m/>
    <m/>
    <n v="863"/>
    <n v="1"/>
    <x v="7"/>
    <n v="0"/>
    <n v="0"/>
  </r>
  <r>
    <n v="868"/>
    <s v="Halel3"/>
    <n v="4"/>
    <s v="Red Ear Slider"/>
    <s v="Female"/>
    <d v="2003-11-20T00:00:00"/>
    <n v="794"/>
    <n v="18.8"/>
    <n v="15.8"/>
    <m/>
    <m/>
    <n v="8858"/>
    <d v="2003-11-20T00:00:00"/>
    <n v="794"/>
    <n v="18.8"/>
    <n v="15.8"/>
    <m/>
    <m/>
    <n v="868"/>
    <n v="1"/>
    <x v="7"/>
    <n v="0"/>
    <n v="0"/>
  </r>
  <r>
    <n v="869"/>
    <s v="Shin Shin"/>
    <n v="4"/>
    <s v="Red Ear Slider"/>
    <s v=""/>
    <d v="2003-11-20T00:00:00"/>
    <n v="8"/>
    <n v="3.7"/>
    <n v="3.7"/>
    <m/>
    <m/>
    <n v="17123"/>
    <d v="2003-11-20T00:00:00"/>
    <n v="8"/>
    <n v="3.7"/>
    <n v="3.7"/>
    <m/>
    <m/>
    <n v="869"/>
    <n v="1"/>
    <x v="7"/>
    <n v="0"/>
    <n v="0"/>
  </r>
  <r>
    <n v="874"/>
    <s v="Roei"/>
    <n v="4"/>
    <s v="Red Ear Slider"/>
    <s v=""/>
    <d v="2003-11-20T00:00:00"/>
    <n v="759"/>
    <n v="18.100000000000001"/>
    <n v="16.899999999999999"/>
    <m/>
    <m/>
    <n v="9055"/>
    <d v="2003-11-20T00:00:00"/>
    <n v="759"/>
    <n v="18.100000000000001"/>
    <n v="16.899999999999999"/>
    <m/>
    <m/>
    <n v="874"/>
    <n v="1"/>
    <x v="7"/>
    <n v="0"/>
    <n v="0"/>
  </r>
  <r>
    <n v="876"/>
    <s v="Malachi3"/>
    <n v="4"/>
    <s v="Red Ear Slider"/>
    <s v=""/>
    <d v="2003-09-08T00:00:00"/>
    <n v="7.6"/>
    <n v="7.8"/>
    <n v="7.5"/>
    <m/>
    <m/>
    <n v="8930"/>
    <d v="2003-11-20T00:00:00"/>
    <n v="112"/>
    <n v="9.1"/>
    <n v="8.5"/>
    <m/>
    <m/>
    <n v="876"/>
    <n v="1"/>
    <x v="71"/>
    <n v="73"/>
    <n v="1.43013698630137"/>
  </r>
  <r>
    <n v="879"/>
    <s v="Ezzo1"/>
    <n v="4"/>
    <s v="Red Ear Slider"/>
    <s v=""/>
    <d v="2004-06-24T00:00:00"/>
    <n v="190"/>
    <n v="10.5"/>
    <m/>
    <m/>
    <m/>
    <n v="8794"/>
    <d v="2004-06-24T00:00:00"/>
    <n v="190"/>
    <n v="10.5"/>
    <m/>
    <m/>
    <m/>
    <n v="879"/>
    <n v="1"/>
    <x v="7"/>
    <n v="0"/>
    <n v="0"/>
  </r>
  <r>
    <n v="880"/>
    <s v="Ezzo3"/>
    <n v="4"/>
    <s v="Red Ear Slider"/>
    <s v=""/>
    <d v="2004-06-24T00:00:00"/>
    <n v="818"/>
    <n v="17.3"/>
    <n v="16.5"/>
    <m/>
    <m/>
    <n v="8798"/>
    <d v="2004-06-24T00:00:00"/>
    <n v="818"/>
    <n v="17.3"/>
    <n v="16.5"/>
    <m/>
    <m/>
    <n v="880"/>
    <n v="1"/>
    <x v="7"/>
    <n v="0"/>
    <n v="0"/>
  </r>
  <r>
    <n v="882"/>
    <s v="Malachi1"/>
    <n v="4"/>
    <s v="Red Ear Slider"/>
    <s v=""/>
    <d v="2003-09-08T00:00:00"/>
    <m/>
    <n v="9.5"/>
    <n v="9"/>
    <m/>
    <m/>
    <n v="8927"/>
    <d v="2003-11-20T00:00:00"/>
    <n v="127"/>
    <n v="9.5"/>
    <n v="9"/>
    <m/>
    <m/>
    <n v="882"/>
    <n v="1"/>
    <x v="7"/>
    <n v="73"/>
    <n v="0"/>
  </r>
  <r>
    <n v="883"/>
    <s v="Halel1"/>
    <n v="4"/>
    <s v="Red Ear Slider"/>
    <s v=""/>
    <d v="2003-11-20T00:00:00"/>
    <n v="705"/>
    <n v="16.899999999999999"/>
    <n v="15.6"/>
    <m/>
    <m/>
    <n v="8854"/>
    <d v="2003-11-20T00:00:00"/>
    <n v="705"/>
    <n v="16.899999999999999"/>
    <n v="15.6"/>
    <m/>
    <m/>
    <n v="883"/>
    <n v="1"/>
    <x v="7"/>
    <n v="0"/>
    <n v="0"/>
  </r>
  <r>
    <n v="893"/>
    <s v="Nizan"/>
    <n v="2"/>
    <s v="Loggerhead"/>
    <s v=""/>
    <d v="1999-03-10T00:00:00"/>
    <n v="10200"/>
    <n v="45"/>
    <m/>
    <m/>
    <m/>
    <n v="20673"/>
    <d v="1999-12-13T00:00:00"/>
    <n v="16100"/>
    <n v="51"/>
    <m/>
    <m/>
    <m/>
    <n v="893"/>
    <n v="1"/>
    <x v="72"/>
    <n v="278"/>
    <n v="21.223021582733814"/>
  </r>
  <r>
    <n v="894"/>
    <s v="Mazal"/>
    <n v="2"/>
    <s v="Loggerhead"/>
    <s v=""/>
    <d v="1999-03-03T00:00:00"/>
    <n v="17200"/>
    <n v="54"/>
    <m/>
    <m/>
    <m/>
    <n v="8241"/>
    <d v="1999-06-26T00:00:00"/>
    <n v="19000"/>
    <n v="55.2"/>
    <m/>
    <m/>
    <m/>
    <n v="894"/>
    <n v="1"/>
    <x v="73"/>
    <n v="115"/>
    <n v="15.652173913043478"/>
  </r>
  <r>
    <n v="903"/>
    <s v="Jackson the champ"/>
    <n v="2"/>
    <s v="Loggerhead"/>
    <s v=""/>
    <d v="2003-06-13T00:00:00"/>
    <n v="30000"/>
    <n v="63.5"/>
    <n v="59"/>
    <m/>
    <m/>
    <n v="8158"/>
    <d v="2003-08-26T00:00:00"/>
    <n v="31500"/>
    <n v="64"/>
    <n v="57.8"/>
    <n v="61.5"/>
    <n v="47.4"/>
    <n v="903"/>
    <n v="1"/>
    <x v="74"/>
    <n v="74"/>
    <n v="20.27027027027027"/>
  </r>
  <r>
    <n v="906"/>
    <s v="Natan"/>
    <n v="2"/>
    <s v="Loggerhead"/>
    <s v=""/>
    <d v="2002-12-21T00:00:00"/>
    <n v="22000"/>
    <n v="57"/>
    <n v="56"/>
    <n v="55.3"/>
    <n v="46"/>
    <n v="8283"/>
    <d v="2002-12-21T00:00:00"/>
    <n v="22000"/>
    <n v="57"/>
    <n v="56"/>
    <n v="55.3"/>
    <n v="46"/>
    <n v="906"/>
    <n v="1"/>
    <x v="7"/>
    <n v="0"/>
    <n v="0"/>
  </r>
  <r>
    <n v="907"/>
    <s v="Mr. T"/>
    <n v="2"/>
    <s v="Loggerhead"/>
    <s v=""/>
    <d v="2001-11-22T00:00:00"/>
    <n v="2900"/>
    <n v="29.3"/>
    <n v="25.6"/>
    <m/>
    <m/>
    <n v="8277"/>
    <d v="2002-05-28T00:00:00"/>
    <n v="4800"/>
    <m/>
    <m/>
    <m/>
    <m/>
    <n v="907"/>
    <n v="1"/>
    <x v="75"/>
    <n v="187"/>
    <n v="10.160427807486631"/>
  </r>
  <r>
    <n v="910"/>
    <s v="Filthy Harry"/>
    <n v="2"/>
    <s v="Loggerhead"/>
    <s v=""/>
    <d v="2001-06-29T00:00:00"/>
    <n v="26800"/>
    <n v="51"/>
    <n v="55.5"/>
    <n v="50"/>
    <n v="46"/>
    <n v="8025"/>
    <d v="2001-06-29T00:00:00"/>
    <n v="26800"/>
    <n v="51"/>
    <n v="55.5"/>
    <n v="50"/>
    <n v="46"/>
    <n v="910"/>
    <n v="1"/>
    <x v="7"/>
    <n v="0"/>
    <n v="0"/>
  </r>
  <r>
    <n v="911"/>
    <s v="Anat"/>
    <n v="2"/>
    <s v="Loggerhead"/>
    <s v="Female"/>
    <d v="2001-03-25T00:00:00"/>
    <n v="6980"/>
    <n v="40"/>
    <n v="0"/>
    <n v="35.4"/>
    <n v="0"/>
    <n v="7635"/>
    <d v="2001-06-25T00:00:00"/>
    <n v="10000"/>
    <m/>
    <m/>
    <m/>
    <m/>
    <n v="911"/>
    <n v="1"/>
    <x v="64"/>
    <n v="92"/>
    <n v="32.826086956521742"/>
  </r>
  <r>
    <n v="913"/>
    <s v="Doogit"/>
    <n v="2"/>
    <s v="Loggerhead"/>
    <s v="Female"/>
    <d v="2000-07-12T00:00:00"/>
    <n v="22000"/>
    <m/>
    <m/>
    <m/>
    <m/>
    <n v="7998"/>
    <d v="2000-07-04T00:00:00"/>
    <n v="22000"/>
    <n v="56.5"/>
    <m/>
    <m/>
    <m/>
    <n v="913"/>
    <n v="1"/>
    <x v="7"/>
    <n v="-8"/>
    <n v="0"/>
  </r>
  <r>
    <n v="940"/>
    <s v="Kapoosin"/>
    <n v="2"/>
    <s v="Loggerhead"/>
    <s v=""/>
    <d v="2002-04-09T00:00:00"/>
    <n v="48"/>
    <n v="7.1"/>
    <m/>
    <n v="6.6"/>
    <m/>
    <n v="8167"/>
    <d v="2002-04-24T00:00:00"/>
    <n v="41"/>
    <m/>
    <m/>
    <m/>
    <m/>
    <n v="940"/>
    <n v="1"/>
    <x v="76"/>
    <n v="15"/>
    <n v="0"/>
  </r>
  <r>
    <n v="942"/>
    <s v="11"/>
    <n v="2"/>
    <s v="Loggerhead"/>
    <s v=""/>
    <d v="2002-03-25T00:00:00"/>
    <m/>
    <n v="7.8"/>
    <n v="7.3"/>
    <n v="7.2"/>
    <n v="6"/>
    <n v="6189"/>
    <d v="2002-03-25T00:00:00"/>
    <m/>
    <n v="7.8"/>
    <n v="7.3"/>
    <n v="7.2"/>
    <n v="6"/>
    <n v="942"/>
    <n v="1"/>
    <x v="7"/>
    <n v="0"/>
    <n v="0"/>
  </r>
  <r>
    <n v="944"/>
    <s v="Zomby"/>
    <n v="2"/>
    <s v="Loggerhead"/>
    <s v=""/>
    <d v="2002-02-18T00:00:00"/>
    <m/>
    <n v="43"/>
    <n v="39.4"/>
    <m/>
    <m/>
    <n v="8688"/>
    <d v="2002-02-18T00:00:00"/>
    <m/>
    <n v="43"/>
    <n v="39.4"/>
    <m/>
    <m/>
    <n v="944"/>
    <n v="1"/>
    <x v="7"/>
    <n v="0"/>
    <n v="0"/>
  </r>
  <r>
    <n v="950"/>
    <s v="Vyoleta"/>
    <n v="2"/>
    <s v="Loggerhead"/>
    <s v=""/>
    <d v="2002-01-17T00:00:00"/>
    <n v="59"/>
    <n v="8.1"/>
    <n v="8.1"/>
    <n v="7.2"/>
    <n v="6.7"/>
    <n v="7584"/>
    <d v="2002-12-24T00:00:00"/>
    <n v="1133"/>
    <m/>
    <m/>
    <m/>
    <m/>
    <n v="950"/>
    <n v="1"/>
    <x v="77"/>
    <n v="341"/>
    <n v="3.1495601173020527"/>
  </r>
  <r>
    <n v="951"/>
    <s v="Galit"/>
    <n v="2"/>
    <s v="Loggerhead"/>
    <s v=""/>
    <d v="2002-01-11T00:00:00"/>
    <n v="45.9"/>
    <n v="6.8"/>
    <n v="6.9"/>
    <n v="6.2"/>
    <n v="5.5"/>
    <n v="8042"/>
    <d v="2002-05-14T00:00:00"/>
    <n v="81.2"/>
    <m/>
    <m/>
    <m/>
    <m/>
    <n v="951"/>
    <n v="1"/>
    <x v="78"/>
    <n v="123"/>
    <n v="0.28699186991869924"/>
  </r>
  <r>
    <n v="956"/>
    <s v="Matityahu"/>
    <n v="2"/>
    <s v="Loggerhead"/>
    <s v=""/>
    <d v="2003-03-07T00:00:00"/>
    <n v="6000"/>
    <n v="36.799999999999997"/>
    <m/>
    <m/>
    <m/>
    <n v="8232"/>
    <d v="2003-03-07T00:00:00"/>
    <n v="6000"/>
    <n v="36.799999999999997"/>
    <m/>
    <m/>
    <m/>
    <n v="956"/>
    <n v="1"/>
    <x v="7"/>
    <n v="0"/>
    <n v="0"/>
  </r>
  <r>
    <n v="960"/>
    <s v="Troompeldor"/>
    <n v="2"/>
    <s v="Loggerhead"/>
    <s v=""/>
    <d v="2003-02-22T00:00:00"/>
    <n v="10000"/>
    <n v="42"/>
    <m/>
    <m/>
    <n v="41"/>
    <n v="8512"/>
    <d v="2003-02-22T00:00:00"/>
    <n v="10000"/>
    <n v="42"/>
    <m/>
    <m/>
    <n v="41"/>
    <n v="960"/>
    <n v="1"/>
    <x v="7"/>
    <n v="0"/>
    <n v="0"/>
  </r>
  <r>
    <n v="961"/>
    <s v="Doron"/>
    <n v="2"/>
    <s v="Loggerhead"/>
    <s v=""/>
    <d v="2000-02-29T00:00:00"/>
    <n v="72.099999999999994"/>
    <m/>
    <m/>
    <m/>
    <m/>
    <n v="8009"/>
    <d v="2000-04-17T00:00:00"/>
    <n v="108.1"/>
    <m/>
    <m/>
    <m/>
    <m/>
    <n v="961"/>
    <n v="1"/>
    <x v="79"/>
    <n v="48"/>
    <n v="0.75"/>
  </r>
  <r>
    <n v="963"/>
    <s v="Baruch"/>
    <n v="2"/>
    <s v="Loggerhead"/>
    <s v=""/>
    <d v="2001-05-09T00:00:00"/>
    <n v="35.35"/>
    <n v="6.2"/>
    <m/>
    <n v="6.1"/>
    <m/>
    <n v="7711"/>
    <d v="2001-05-09T00:00:00"/>
    <n v="35.35"/>
    <n v="6.2"/>
    <m/>
    <n v="6.1"/>
    <m/>
    <n v="963"/>
    <n v="1"/>
    <x v="7"/>
    <n v="0"/>
    <n v="0"/>
  </r>
  <r>
    <n v="964"/>
    <s v="Herzel"/>
    <n v="2"/>
    <s v="Loggerhead"/>
    <s v=""/>
    <d v="2001-05-08T00:00:00"/>
    <n v="54.92"/>
    <n v="7.4"/>
    <n v="7.3"/>
    <n v="7.1"/>
    <n v="6.6"/>
    <n v="8123"/>
    <d v="2001-05-11T00:00:00"/>
    <n v="49.4"/>
    <m/>
    <m/>
    <m/>
    <m/>
    <n v="964"/>
    <n v="1"/>
    <x v="80"/>
    <n v="3"/>
    <n v="0"/>
  </r>
  <r>
    <n v="965"/>
    <s v="Long John"/>
    <n v="2"/>
    <s v="Loggerhead"/>
    <s v=""/>
    <d v="2001-02-24T00:00:00"/>
    <n v="113"/>
    <n v="7"/>
    <n v="6.9"/>
    <n v="6.5"/>
    <m/>
    <n v="8923"/>
    <d v="2001-03-30T00:00:00"/>
    <n v="138.38"/>
    <m/>
    <m/>
    <m/>
    <m/>
    <n v="965"/>
    <n v="1"/>
    <x v="81"/>
    <n v="34"/>
    <n v="0.746470588235294"/>
  </r>
  <r>
    <n v="967"/>
    <s v="Yam (sea)"/>
    <n v="2"/>
    <s v="Loggerhead"/>
    <s v=""/>
    <d v="2004-02-22T00:00:00"/>
    <n v="160.5"/>
    <n v="10.5"/>
    <n v="10"/>
    <m/>
    <m/>
    <n v="8653"/>
    <d v="2004-07-14T00:00:00"/>
    <n v="579"/>
    <m/>
    <m/>
    <m/>
    <m/>
    <n v="967"/>
    <n v="1"/>
    <x v="82"/>
    <n v="143"/>
    <n v="2.9265734265734267"/>
  </r>
  <r>
    <n v="968"/>
    <s v="Shmuel"/>
    <n v="2"/>
    <s v="Loggerhead"/>
    <s v=""/>
    <d v="2004-02-15T00:00:00"/>
    <n v="1820"/>
    <n v="34"/>
    <m/>
    <m/>
    <m/>
    <n v="8413"/>
    <d v="2004-02-15T00:00:00"/>
    <n v="1820"/>
    <n v="34"/>
    <m/>
    <m/>
    <m/>
    <n v="968"/>
    <n v="1"/>
    <x v="7"/>
    <n v="0"/>
    <n v="0"/>
  </r>
  <r>
    <n v="975"/>
    <s v="Dooma"/>
    <n v="2"/>
    <s v="Loggerhead"/>
    <s v=""/>
    <d v="2003-02-05T00:00:00"/>
    <n v="156.9"/>
    <m/>
    <n v="7.6"/>
    <n v="9.1"/>
    <m/>
    <n v="8004"/>
    <d v="2003-04-07T00:00:00"/>
    <n v="233.5"/>
    <m/>
    <m/>
    <n v="10.1"/>
    <n v="8.6999999999999993"/>
    <n v="975"/>
    <n v="1"/>
    <x v="83"/>
    <n v="61"/>
    <n v="1.2557377049180327"/>
  </r>
  <r>
    <n v="977"/>
    <s v="Barnacle"/>
    <n v="2"/>
    <s v="Loggerhead"/>
    <s v=""/>
    <d v="2000-01-21T00:00:00"/>
    <n v="51.4"/>
    <n v="6.8"/>
    <n v="6.7"/>
    <m/>
    <m/>
    <n v="7641"/>
    <d v="2000-03-31T00:00:00"/>
    <n v="86.4"/>
    <m/>
    <m/>
    <m/>
    <m/>
    <n v="977"/>
    <n v="1"/>
    <x v="84"/>
    <n v="70"/>
    <n v="0.50000000000000011"/>
  </r>
  <r>
    <n v="979"/>
    <s v="Batia"/>
    <n v="2"/>
    <s v="Loggerhead"/>
    <s v=""/>
    <d v="2000-01-08T00:00:00"/>
    <n v="64.2"/>
    <m/>
    <m/>
    <m/>
    <m/>
    <n v="7866"/>
    <d v="2000-01-08T00:00:00"/>
    <n v="64.2"/>
    <m/>
    <m/>
    <m/>
    <m/>
    <n v="979"/>
    <n v="1"/>
    <x v="7"/>
    <n v="0"/>
    <n v="0"/>
  </r>
  <r>
    <n v="983"/>
    <s v="Stevie wonder"/>
    <n v="2"/>
    <s v="Loggerhead"/>
    <s v=""/>
    <d v="1999-04-28T00:00:00"/>
    <m/>
    <n v="9"/>
    <m/>
    <m/>
    <m/>
    <n v="20676"/>
    <d v="1999-06-05T00:00:00"/>
    <n v="85"/>
    <m/>
    <m/>
    <m/>
    <m/>
    <n v="983"/>
    <n v="1"/>
    <x v="7"/>
    <n v="38"/>
    <n v="0"/>
  </r>
  <r>
    <n v="984"/>
    <s v="Loo"/>
    <n v="2"/>
    <s v="Loggerhead"/>
    <s v=""/>
    <d v="1999-04-03T00:00:00"/>
    <n v="65.2"/>
    <n v="9"/>
    <m/>
    <m/>
    <m/>
    <n v="8228"/>
    <d v="1999-06-29T00:00:00"/>
    <n v="178"/>
    <m/>
    <m/>
    <m/>
    <m/>
    <n v="984"/>
    <n v="1"/>
    <x v="85"/>
    <n v="87"/>
    <n v="1.296551724137931"/>
  </r>
  <r>
    <n v="993"/>
    <s v="Ziv Neurim"/>
    <n v="2"/>
    <s v="Loggerhead"/>
    <s v=""/>
    <d v="2003-02-20T00:00:00"/>
    <n v="43.5"/>
    <m/>
    <m/>
    <n v="5.9"/>
    <n v="5.0999999999999996"/>
    <n v="8685"/>
    <d v="2003-07-24T00:00:00"/>
    <n v="164"/>
    <m/>
    <m/>
    <n v="9.1999999999999993"/>
    <n v="7.7"/>
    <n v="993"/>
    <n v="1"/>
    <x v="86"/>
    <n v="154"/>
    <n v="0.78246753246753242"/>
  </r>
  <r>
    <n v="1000"/>
    <s v="Rephael"/>
    <n v="2"/>
    <s v="Loggerhead"/>
    <s v=""/>
    <d v="2003-04-22T00:00:00"/>
    <n v="83.5"/>
    <m/>
    <m/>
    <n v="8.1999999999999993"/>
    <n v="7.4"/>
    <n v="6097"/>
    <d v="2003-07-24T00:00:00"/>
    <n v="209"/>
    <m/>
    <m/>
    <n v="10.4"/>
    <n v="9.6"/>
    <n v="1000"/>
    <n v="1"/>
    <x v="87"/>
    <n v="93"/>
    <n v="1.3494623655913978"/>
  </r>
  <r>
    <n v="1014"/>
    <s v="Kobby"/>
    <n v="2"/>
    <s v="Loggerhead"/>
    <s v=""/>
    <d v="2004-07-17T00:00:00"/>
    <n v="210"/>
    <n v="11.2"/>
    <n v="11.3"/>
    <m/>
    <m/>
    <n v="7846"/>
    <d v="2004-07-17T00:00:00"/>
    <n v="210"/>
    <n v="11.2"/>
    <n v="11.3"/>
    <m/>
    <m/>
    <n v="1014"/>
    <n v="1"/>
    <x v="7"/>
    <n v="0"/>
    <n v="0"/>
  </r>
  <r>
    <n v="1021"/>
    <s v="Efrat"/>
    <n v="2"/>
    <s v="Loggerhead"/>
    <s v=""/>
    <d v="2007-01-21T00:00:00"/>
    <n v="54"/>
    <n v="8.1999999999999993"/>
    <n v="8"/>
    <m/>
    <m/>
    <n v="8023"/>
    <d v="2007-02-01T00:00:00"/>
    <n v="54.4"/>
    <m/>
    <m/>
    <m/>
    <m/>
    <n v="1021"/>
    <n v="1"/>
    <x v="88"/>
    <n v="11"/>
    <n v="3.6363636363636237E-2"/>
  </r>
  <r>
    <n v="1032"/>
    <s v="Chaim"/>
    <n v="2"/>
    <s v="Loggerhead"/>
    <s v=""/>
    <d v="2003-03-17T00:00:00"/>
    <n v="54.7"/>
    <m/>
    <m/>
    <n v="6.6"/>
    <n v="5.9"/>
    <n v="7876"/>
    <d v="2003-07-24T00:00:00"/>
    <n v="161"/>
    <m/>
    <m/>
    <n v="9.1999999999999993"/>
    <n v="7.4"/>
    <n v="1032"/>
    <n v="1"/>
    <x v="89"/>
    <n v="129"/>
    <n v="0.82403100775193794"/>
  </r>
  <r>
    <n v="1033"/>
    <s v="Jacko"/>
    <n v="2"/>
    <s v="Loggerhead"/>
    <s v=""/>
    <d v="2003-03-19T00:00:00"/>
    <n v="69.900000000000006"/>
    <m/>
    <m/>
    <n v="7"/>
    <n v="6.3"/>
    <n v="8153"/>
    <d v="2003-07-24T00:00:00"/>
    <n v="168"/>
    <m/>
    <m/>
    <n v="9.5"/>
    <n v="8.1"/>
    <n v="1033"/>
    <n v="1"/>
    <x v="90"/>
    <n v="127"/>
    <n v="0.77244094488188975"/>
  </r>
  <r>
    <n v="1068"/>
    <s v="Yanay 2"/>
    <n v="2"/>
    <s v="Loggerhead"/>
    <s v=""/>
    <d v="2004-07-21T00:00:00"/>
    <n v="324.5"/>
    <n v="14"/>
    <n v="13.4"/>
    <n v="12.6"/>
    <n v="10.6"/>
    <n v="8656"/>
    <d v="2004-11-04T00:00:00"/>
    <n v="1052"/>
    <m/>
    <m/>
    <m/>
    <m/>
    <n v="1068"/>
    <n v="1"/>
    <x v="91"/>
    <n v="106"/>
    <n v="6.8632075471698117"/>
  </r>
  <r>
    <n v="1095"/>
    <s v="Liran"/>
    <n v="1"/>
    <s v="Green Turtle"/>
    <s v="Female"/>
    <d v="2000-01-21T00:00:00"/>
    <n v="29500"/>
    <n v="63.6"/>
    <n v="58.5"/>
    <m/>
    <m/>
    <n v="8183"/>
    <d v="2003-08-26T00:00:00"/>
    <n v="30000"/>
    <n v="61"/>
    <n v="56"/>
    <n v="61.1"/>
    <n v="45.5"/>
    <n v="1095"/>
    <n v="1"/>
    <x v="92"/>
    <n v="1313"/>
    <n v="0.38080731150038083"/>
  </r>
  <r>
    <n v="1113"/>
    <s v="Vespa"/>
    <n v="1"/>
    <s v="Green Turtle"/>
    <s v=""/>
    <d v="2005-03-13T00:00:00"/>
    <n v="1031"/>
    <n v="28"/>
    <n v="18.899999999999999"/>
    <m/>
    <m/>
    <n v="8649"/>
    <d v="2005-03-15T00:00:00"/>
    <n v="1350"/>
    <n v="21"/>
    <n v="18.8"/>
    <m/>
    <m/>
    <n v="1113"/>
    <n v="1"/>
    <x v="93"/>
    <n v="2"/>
    <n v="159.5"/>
  </r>
  <r>
    <n v="1146"/>
    <s v="Ben"/>
    <n v="1"/>
    <s v="Green Turtle"/>
    <s v=""/>
    <d v="2005-04-03T00:00:00"/>
    <n v="5100"/>
    <n v="38.5"/>
    <n v="34.5"/>
    <m/>
    <m/>
    <n v="7838"/>
    <d v="2005-04-03T00:00:00"/>
    <n v="5100"/>
    <n v="38.5"/>
    <n v="34.5"/>
    <m/>
    <m/>
    <n v="1146"/>
    <n v="1"/>
    <x v="7"/>
    <n v="0"/>
    <n v="0"/>
  </r>
  <r>
    <n v="1147"/>
    <s v="Zahi"/>
    <n v="1"/>
    <s v="Green Turtle"/>
    <s v=""/>
    <d v="1999-08-05T00:00:00"/>
    <n v="1900"/>
    <n v="41"/>
    <m/>
    <m/>
    <m/>
    <n v="8680"/>
    <d v="1999-09-14T00:00:00"/>
    <n v="3015"/>
    <m/>
    <m/>
    <m/>
    <m/>
    <n v="1147"/>
    <n v="1"/>
    <x v="94"/>
    <n v="40"/>
    <n v="27.875"/>
  </r>
  <r>
    <n v="1152"/>
    <s v="Dawn (Lifnot boker)"/>
    <n v="1"/>
    <s v="Green Turtle"/>
    <s v=""/>
    <d v="2002-02-09T00:00:00"/>
    <n v="3430"/>
    <n v="30.5"/>
    <m/>
    <m/>
    <m/>
    <n v="8784"/>
    <d v="2002-02-09T00:00:00"/>
    <n v="3430"/>
    <n v="30.5"/>
    <m/>
    <m/>
    <m/>
    <n v="1152"/>
    <n v="1"/>
    <x v="7"/>
    <n v="0"/>
    <n v="0"/>
  </r>
  <r>
    <n v="1154"/>
    <s v="Sandra"/>
    <n v="1"/>
    <s v="Green Turtle"/>
    <s v=""/>
    <d v="2002-01-08T00:00:00"/>
    <n v="1447.1"/>
    <n v="22.6"/>
    <n v="20.399999999999999"/>
    <m/>
    <m/>
    <n v="8409"/>
    <d v="2002-01-08T00:00:00"/>
    <n v="1447.1"/>
    <n v="22.6"/>
    <n v="20.399999999999999"/>
    <m/>
    <m/>
    <n v="1154"/>
    <n v="1"/>
    <x v="7"/>
    <n v="0"/>
    <n v="0"/>
  </r>
  <r>
    <n v="1155"/>
    <s v="Michael"/>
    <n v="1"/>
    <s v="Green Turtle"/>
    <s v=""/>
    <d v="1999-08-31T00:00:00"/>
    <n v="2890"/>
    <n v="40"/>
    <m/>
    <m/>
    <m/>
    <n v="8246"/>
    <d v="1999-09-14T00:00:00"/>
    <n v="2300"/>
    <m/>
    <m/>
    <m/>
    <m/>
    <n v="1155"/>
    <n v="1"/>
    <x v="95"/>
    <n v="14"/>
    <n v="0"/>
  </r>
  <r>
    <n v="1184"/>
    <s v="87 Isashar"/>
    <n v="1"/>
    <s v="Green Turtle"/>
    <s v="Male"/>
    <d v="2002-09-16T00:00:00"/>
    <n v="19.899999999999999"/>
    <m/>
    <m/>
    <n v="4.8"/>
    <n v="3.7"/>
    <n v="32033"/>
    <d v="2014-06-16T00:00:00"/>
    <n v="49000"/>
    <n v="68.400000000000006"/>
    <n v="62.2"/>
    <n v="64.400000000000006"/>
    <n v="53.4"/>
    <n v="1184"/>
    <n v="1"/>
    <x v="96"/>
    <n v="4291"/>
    <n v="11.414611978559776"/>
  </r>
  <r>
    <n v="1199"/>
    <s v="158 Asher"/>
    <n v="1"/>
    <s v="Green Turtle"/>
    <s v="Male"/>
    <d v="2002-09-16T00:00:00"/>
    <n v="19.8"/>
    <m/>
    <m/>
    <n v="4.7"/>
    <n v="3.7"/>
    <n v="32034"/>
    <d v="2014-06-16T00:00:00"/>
    <n v="54860"/>
    <n v="72.2"/>
    <n v="61.2"/>
    <n v="67.2"/>
    <n v="64.099999999999994"/>
    <n v="1199"/>
    <n v="1"/>
    <x v="97"/>
    <n v="4291"/>
    <n v="12.780284316010253"/>
  </r>
  <r>
    <n v="1203"/>
    <s v="402 Gad"/>
    <n v="1"/>
    <s v="Green Turtle"/>
    <s v="Male"/>
    <d v="2002-09-16T00:00:00"/>
    <n v="19.3"/>
    <m/>
    <m/>
    <n v="4.5999999999999996"/>
    <n v="3.6"/>
    <n v="43362"/>
    <d v="2018-09-27T00:00:00"/>
    <n v="51540"/>
    <n v="71.3"/>
    <n v="64"/>
    <n v="61.8"/>
    <m/>
    <n v="1203"/>
    <n v="3"/>
    <x v="98"/>
    <n v="5855"/>
    <n v="8.7994363791631081"/>
  </r>
  <r>
    <n v="1206"/>
    <s v="Pitusea"/>
    <n v="2"/>
    <s v="Loggerhead"/>
    <s v=""/>
    <d v="2007-05-22T00:00:00"/>
    <n v="79"/>
    <n v="9.3000000000000007"/>
    <n v="9.6999999999999993"/>
    <m/>
    <m/>
    <n v="7659"/>
    <d v="2007-11-14T00:00:00"/>
    <n v="362"/>
    <n v="13.8"/>
    <m/>
    <m/>
    <m/>
    <n v="1206"/>
    <n v="1"/>
    <x v="99"/>
    <n v="176"/>
    <n v="1.6079545454545454"/>
  </r>
  <r>
    <n v="1214"/>
    <s v="Sarosi"/>
    <n v="2"/>
    <s v="Loggerhead"/>
    <s v=""/>
    <d v="2007-05-28T00:00:00"/>
    <n v="27060"/>
    <n v="58"/>
    <n v="58"/>
    <m/>
    <m/>
    <n v="6866"/>
    <d v="2007-09-24T00:00:00"/>
    <n v="26140"/>
    <n v="59.7"/>
    <n v="57"/>
    <m/>
    <m/>
    <n v="1214"/>
    <n v="1"/>
    <x v="100"/>
    <n v="119"/>
    <n v="0"/>
  </r>
  <r>
    <n v="1230"/>
    <s v="David 3"/>
    <n v="2"/>
    <s v="Loggerhead"/>
    <s v=""/>
    <d v="2007-06-08T00:00:00"/>
    <n v="92"/>
    <n v="8.5"/>
    <n v="8.1999999999999993"/>
    <m/>
    <m/>
    <n v="6045"/>
    <d v="2007-06-08T00:00:00"/>
    <n v="92"/>
    <n v="8.5"/>
    <n v="8.1999999999999993"/>
    <m/>
    <m/>
    <n v="1230"/>
    <n v="1"/>
    <x v="7"/>
    <n v="0"/>
    <n v="0"/>
  </r>
  <r>
    <n v="1243"/>
    <s v="July"/>
    <n v="2"/>
    <s v="Loggerhead"/>
    <s v="Female"/>
    <d v="2007-07-09T00:00:00"/>
    <n v="47800"/>
    <n v="71.5"/>
    <n v="69.099999999999994"/>
    <n v="66.099999999999994"/>
    <n v="54.6"/>
    <n v="6341"/>
    <d v="2007-07-09T00:00:00"/>
    <n v="47800"/>
    <n v="71.5"/>
    <n v="69.099999999999994"/>
    <n v="66.099999999999994"/>
    <n v="54.6"/>
    <n v="1243"/>
    <n v="1"/>
    <x v="7"/>
    <n v="0"/>
    <n v="0"/>
  </r>
  <r>
    <n v="1256"/>
    <s v="Sergeai"/>
    <n v="2"/>
    <s v="Loggerhead"/>
    <s v=""/>
    <d v="2007-09-06T00:00:00"/>
    <n v="340"/>
    <n v="14.5"/>
    <n v="13.3"/>
    <m/>
    <m/>
    <n v="7812"/>
    <d v="2007-12-10T00:00:00"/>
    <n v="291.5"/>
    <n v="14.4"/>
    <m/>
    <m/>
    <m/>
    <n v="1256"/>
    <n v="1"/>
    <x v="101"/>
    <n v="95"/>
    <n v="0"/>
  </r>
  <r>
    <n v="1257"/>
    <s v="Pavaroti"/>
    <n v="2"/>
    <s v="Loggerhead"/>
    <s v=""/>
    <d v="2007-09-07T00:00:00"/>
    <n v="320"/>
    <n v="13.2"/>
    <n v="13.2"/>
    <m/>
    <m/>
    <n v="7518"/>
    <d v="2007-09-18T00:00:00"/>
    <n v="350.5"/>
    <m/>
    <m/>
    <m/>
    <m/>
    <n v="1257"/>
    <n v="1"/>
    <x v="102"/>
    <n v="11"/>
    <n v="2.7727272727272729"/>
  </r>
  <r>
    <n v="1259"/>
    <s v="Refael"/>
    <n v="2"/>
    <s v="Loggerhead"/>
    <s v=""/>
    <d v="2007-09-20T00:00:00"/>
    <n v="250"/>
    <n v="13.2"/>
    <n v="12.5"/>
    <m/>
    <m/>
    <n v="10706"/>
    <d v="2008-07-15T00:00:00"/>
    <n v="1644"/>
    <n v="22.5"/>
    <n v="20.100000000000001"/>
    <m/>
    <m/>
    <n v="1259"/>
    <n v="1"/>
    <x v="103"/>
    <n v="299"/>
    <n v="4.6622073578595318"/>
  </r>
  <r>
    <n v="1260"/>
    <s v="Yonah"/>
    <n v="1"/>
    <s v="Green Turtle"/>
    <s v="Female"/>
    <d v="2007-09-29T00:00:00"/>
    <n v="31120"/>
    <n v="64"/>
    <n v="57.5"/>
    <m/>
    <m/>
    <n v="15906"/>
    <d v="2009-07-03T00:00:00"/>
    <n v="31620"/>
    <n v="63.2"/>
    <n v="57"/>
    <m/>
    <m/>
    <n v="1260"/>
    <n v="1"/>
    <x v="92"/>
    <n v="643"/>
    <n v="0.77760497667185069"/>
  </r>
  <r>
    <n v="1265"/>
    <s v="Meshi"/>
    <n v="2"/>
    <s v="Loggerhead"/>
    <s v="Female"/>
    <d v="2007-10-06T00:00:00"/>
    <n v="25700"/>
    <n v="59.5"/>
    <n v="57"/>
    <m/>
    <m/>
    <n v="6988"/>
    <d v="2007-10-06T00:00:00"/>
    <n v="25700"/>
    <n v="59.5"/>
    <n v="57"/>
    <m/>
    <m/>
    <n v="1265"/>
    <n v="1"/>
    <x v="7"/>
    <n v="0"/>
    <n v="0"/>
  </r>
  <r>
    <n v="1319"/>
    <s v="TanTan"/>
    <n v="2"/>
    <s v="Loggerhead"/>
    <s v="Female"/>
    <d v="2007-10-22T00:00:00"/>
    <n v="41200"/>
    <n v="70.099999999999994"/>
    <n v="69.400000000000006"/>
    <m/>
    <m/>
    <n v="10740"/>
    <d v="2008-07-16T00:00:00"/>
    <m/>
    <m/>
    <m/>
    <m/>
    <m/>
    <n v="1319"/>
    <n v="1"/>
    <x v="7"/>
    <n v="268"/>
    <n v="0"/>
  </r>
  <r>
    <n v="1325"/>
    <s v="Chen"/>
    <n v="1"/>
    <s v="Green Turtle"/>
    <s v=""/>
    <d v="2007-10-25T00:00:00"/>
    <n v="2700"/>
    <n v="27"/>
    <n v="24.4"/>
    <m/>
    <m/>
    <n v="10708"/>
    <d v="2008-07-15T00:00:00"/>
    <n v="4760"/>
    <n v="31.5"/>
    <n v="28.7"/>
    <m/>
    <m/>
    <n v="1325"/>
    <n v="1"/>
    <x v="104"/>
    <n v="264"/>
    <n v="7.8030303030303028"/>
  </r>
  <r>
    <n v="1462"/>
    <s v="Dolev"/>
    <n v="2"/>
    <s v="Loggerhead"/>
    <s v=""/>
    <d v="2007-11-08T00:00:00"/>
    <n v="47"/>
    <n v="7.1"/>
    <n v="7"/>
    <m/>
    <m/>
    <n v="7660"/>
    <d v="2007-11-14T00:00:00"/>
    <n v="53.5"/>
    <n v="7.2"/>
    <m/>
    <m/>
    <m/>
    <n v="1462"/>
    <n v="1"/>
    <x v="62"/>
    <n v="6"/>
    <n v="1.0833333333333333"/>
  </r>
  <r>
    <n v="2098"/>
    <s v="Moral"/>
    <n v="2"/>
    <s v="Loggerhead"/>
    <s v=""/>
    <d v="2006-02-22T00:00:00"/>
    <n v="76.5"/>
    <n v="8.4"/>
    <n v="8.3000000000000007"/>
    <m/>
    <m/>
    <n v="8957"/>
    <d v="2006-06-26T00:00:00"/>
    <n v="122.5"/>
    <m/>
    <m/>
    <m/>
    <m/>
    <n v="2098"/>
    <n v="1"/>
    <x v="105"/>
    <n v="124"/>
    <n v="0.37096774193548387"/>
  </r>
  <r>
    <n v="2099"/>
    <s v="Hariba"/>
    <n v="2"/>
    <s v="Loggerhead"/>
    <s v=""/>
    <d v="2006-05-17T00:00:00"/>
    <n v="15640"/>
    <n v="48"/>
    <n v="52"/>
    <m/>
    <m/>
    <n v="15037"/>
    <d v="2006-10-18T00:00:00"/>
    <n v="20520"/>
    <m/>
    <m/>
    <m/>
    <m/>
    <n v="2099"/>
    <n v="1"/>
    <x v="106"/>
    <n v="154"/>
    <n v="31.688311688311689"/>
  </r>
  <r>
    <n v="2101"/>
    <s v="Tova"/>
    <n v="2"/>
    <s v="Loggerhead"/>
    <s v=""/>
    <d v="2006-04-19T00:00:00"/>
    <n v="23280"/>
    <n v="56"/>
    <n v="53.5"/>
    <m/>
    <m/>
    <n v="8236"/>
    <d v="2006-04-19T00:00:00"/>
    <n v="23280"/>
    <n v="56"/>
    <n v="53.5"/>
    <m/>
    <m/>
    <n v="2101"/>
    <n v="1"/>
    <x v="7"/>
    <n v="0"/>
    <n v="0"/>
  </r>
  <r>
    <n v="2107"/>
    <s v="Fares"/>
    <n v="1"/>
    <s v="Green Turtle"/>
    <s v=""/>
    <d v="2008-01-30T00:00:00"/>
    <n v="896"/>
    <n v="20.6"/>
    <n v="18"/>
    <m/>
    <m/>
    <n v="10530"/>
    <d v="2008-06-13T00:00:00"/>
    <n v="1403"/>
    <n v="21.8"/>
    <n v="18"/>
    <m/>
    <m/>
    <n v="2107"/>
    <n v="1"/>
    <x v="107"/>
    <n v="135"/>
    <n v="3.7555555555555555"/>
  </r>
  <r>
    <n v="2108"/>
    <s v="Noga"/>
    <n v="2"/>
    <s v="Loggerhead"/>
    <s v=""/>
    <d v="2008-02-02T00:00:00"/>
    <n v="31800"/>
    <m/>
    <m/>
    <m/>
    <m/>
    <n v="10999"/>
    <d v="2008-09-11T00:00:00"/>
    <n v="32300"/>
    <m/>
    <m/>
    <m/>
    <m/>
    <n v="2108"/>
    <n v="1"/>
    <x v="92"/>
    <n v="222"/>
    <n v="2.2522522522522523"/>
  </r>
  <r>
    <n v="2109"/>
    <s v="Itzik"/>
    <n v="2"/>
    <s v="Loggerhead"/>
    <s v=""/>
    <d v="2008-01-31T00:00:00"/>
    <n v="56"/>
    <m/>
    <m/>
    <m/>
    <m/>
    <n v="10705"/>
    <d v="2008-07-15T00:00:00"/>
    <n v="319"/>
    <n v="12.7"/>
    <n v="11.2"/>
    <m/>
    <m/>
    <n v="2109"/>
    <n v="1"/>
    <x v="31"/>
    <n v="166"/>
    <n v="1.5843373493975903"/>
  </r>
  <r>
    <n v="2110"/>
    <s v="Max"/>
    <n v="2"/>
    <s v="Loggerhead"/>
    <s v=""/>
    <d v="2008-02-05T00:00:00"/>
    <n v="58"/>
    <n v="7.4"/>
    <m/>
    <m/>
    <m/>
    <n v="12689"/>
    <d v="2009-01-27T00:00:00"/>
    <m/>
    <n v="10.5"/>
    <n v="9.3000000000000007"/>
    <m/>
    <m/>
    <n v="2110"/>
    <n v="1"/>
    <x v="7"/>
    <n v="357"/>
    <n v="0"/>
  </r>
  <r>
    <n v="2119"/>
    <s v="Krembo"/>
    <n v="2"/>
    <s v="Loggerhead"/>
    <s v=""/>
    <d v="2008-02-15T00:00:00"/>
    <n v="24760"/>
    <m/>
    <m/>
    <m/>
    <m/>
    <n v="10534"/>
    <d v="2008-06-02T00:00:00"/>
    <n v="27860"/>
    <n v="59.8"/>
    <n v="52.3"/>
    <n v="55.6"/>
    <m/>
    <n v="2119"/>
    <n v="1"/>
    <x v="57"/>
    <n v="108"/>
    <n v="28.703703703703702"/>
  </r>
  <r>
    <n v="2120"/>
    <s v="Chalooshes"/>
    <n v="1"/>
    <s v="Green Turtle"/>
    <s v=""/>
    <d v="2008-02-05T00:00:00"/>
    <n v="696.5"/>
    <n v="18.5"/>
    <m/>
    <m/>
    <m/>
    <n v="10581"/>
    <d v="2008-06-25T00:00:00"/>
    <n v="1656"/>
    <n v="23.8"/>
    <n v="19.5"/>
    <m/>
    <m/>
    <n v="2120"/>
    <n v="1"/>
    <x v="108"/>
    <n v="141"/>
    <n v="6.8049645390070923"/>
  </r>
  <r>
    <n v="2124"/>
    <s v="Moshe"/>
    <n v="2"/>
    <s v="Loggerhead"/>
    <s v=""/>
    <d v="2008-02-13T00:00:00"/>
    <n v="72.5"/>
    <n v="8.1999999999999993"/>
    <n v="8"/>
    <m/>
    <m/>
    <n v="10522"/>
    <d v="2008-06-13T00:00:00"/>
    <n v="230"/>
    <n v="11.3"/>
    <n v="11.1"/>
    <m/>
    <m/>
    <n v="2124"/>
    <n v="1"/>
    <x v="109"/>
    <n v="121"/>
    <n v="1.3016528925619835"/>
  </r>
  <r>
    <n v="2127"/>
    <s v="Tchompee"/>
    <n v="2"/>
    <s v="Loggerhead"/>
    <s v=""/>
    <d v="2008-02-19T00:00:00"/>
    <n v="13540"/>
    <n v="51.4"/>
    <n v="48.4"/>
    <m/>
    <m/>
    <n v="17679"/>
    <d v="2009-12-24T00:00:00"/>
    <n v="25580"/>
    <n v="57.5"/>
    <n v="54"/>
    <n v="56"/>
    <m/>
    <n v="2127"/>
    <n v="1"/>
    <x v="110"/>
    <n v="674"/>
    <n v="17.863501483679524"/>
  </r>
  <r>
    <n v="2128"/>
    <s v="pita"/>
    <n v="1"/>
    <s v="Green Turtle"/>
    <s v=""/>
    <d v="2008-02-19T00:00:00"/>
    <n v="92.5"/>
    <n v="9.1"/>
    <n v="9.1"/>
    <m/>
    <m/>
    <n v="12687"/>
    <d v="2009-01-27T00:00:00"/>
    <m/>
    <n v="9.5"/>
    <n v="9.5"/>
    <m/>
    <m/>
    <n v="2128"/>
    <n v="1"/>
    <x v="7"/>
    <n v="343"/>
    <n v="0"/>
  </r>
  <r>
    <n v="2129"/>
    <s v="Raz"/>
    <n v="2"/>
    <s v="Loggerhead"/>
    <s v=""/>
    <d v="2008-02-20T00:00:00"/>
    <n v="89"/>
    <n v="8.5"/>
    <n v="8.6"/>
    <m/>
    <m/>
    <n v="10531"/>
    <d v="2008-06-13T00:00:00"/>
    <n v="365"/>
    <n v="13.7"/>
    <n v="13.3"/>
    <m/>
    <m/>
    <n v="2129"/>
    <n v="1"/>
    <x v="111"/>
    <n v="114"/>
    <n v="2.4210526315789473"/>
  </r>
  <r>
    <n v="2131"/>
    <s v="yossef"/>
    <n v="2"/>
    <s v="Loggerhead"/>
    <s v=""/>
    <d v="2008-02-20T00:00:00"/>
    <n v="140.5"/>
    <n v="9.8000000000000007"/>
    <n v="9.5"/>
    <m/>
    <m/>
    <n v="10515"/>
    <d v="2008-06-13T00:00:00"/>
    <n v="422.5"/>
    <n v="14.1"/>
    <n v="12.7"/>
    <m/>
    <m/>
    <n v="2131"/>
    <n v="1"/>
    <x v="112"/>
    <n v="114"/>
    <n v="2.4736842105263159"/>
  </r>
  <r>
    <n v="2132"/>
    <s v="Foohad"/>
    <n v="2"/>
    <s v="Loggerhead"/>
    <s v=""/>
    <d v="2008-02-19T00:00:00"/>
    <n v="204"/>
    <n v="11.8"/>
    <m/>
    <m/>
    <m/>
    <n v="10764"/>
    <d v="2008-07-08T00:00:00"/>
    <n v="672"/>
    <n v="17.600000000000001"/>
    <n v="15.7"/>
    <m/>
    <m/>
    <n v="2132"/>
    <n v="1"/>
    <x v="113"/>
    <n v="140"/>
    <n v="3.342857142857143"/>
  </r>
  <r>
    <n v="2133"/>
    <s v="Tony (Fat Tony)"/>
    <n v="2"/>
    <s v="Loggerhead"/>
    <s v=""/>
    <d v="2008-02-21T00:00:00"/>
    <n v="124.5"/>
    <n v="9.6"/>
    <n v="9.5"/>
    <m/>
    <m/>
    <n v="10528"/>
    <d v="2008-06-13T00:00:00"/>
    <n v="315.5"/>
    <n v="13.8"/>
    <n v="12.6"/>
    <m/>
    <m/>
    <n v="2133"/>
    <n v="1"/>
    <x v="114"/>
    <n v="113"/>
    <n v="1.6902654867256637"/>
  </r>
  <r>
    <n v="2141"/>
    <s v="Effi"/>
    <n v="2"/>
    <s v="Loggerhead"/>
    <s v=""/>
    <d v="2008-03-03T00:00:00"/>
    <n v="73"/>
    <n v="8.6"/>
    <n v="8"/>
    <m/>
    <m/>
    <n v="10511"/>
    <d v="2008-06-13T00:00:00"/>
    <n v="291.5"/>
    <n v="12.6"/>
    <n v="11.7"/>
    <m/>
    <m/>
    <n v="2141"/>
    <n v="1"/>
    <x v="115"/>
    <n v="102"/>
    <n v="2.142156862745098"/>
  </r>
  <r>
    <n v="2142"/>
    <s v="Gadi"/>
    <n v="2"/>
    <s v="Loggerhead"/>
    <s v=""/>
    <d v="2008-03-03T00:00:00"/>
    <n v="68"/>
    <n v="8"/>
    <n v="7.7"/>
    <m/>
    <m/>
    <n v="9125"/>
    <d v="2008-03-03T00:00:00"/>
    <n v="68"/>
    <n v="8"/>
    <n v="7.7"/>
    <m/>
    <m/>
    <n v="2142"/>
    <n v="1"/>
    <x v="7"/>
    <n v="0"/>
    <n v="0"/>
  </r>
  <r>
    <n v="2143"/>
    <s v="Tsvika"/>
    <n v="2"/>
    <s v="Loggerhead"/>
    <s v=""/>
    <d v="2008-03-05T00:00:00"/>
    <n v="68.5"/>
    <n v="8.1"/>
    <n v="7.7"/>
    <m/>
    <m/>
    <n v="10523"/>
    <d v="2008-06-13T00:00:00"/>
    <n v="267"/>
    <n v="12.4"/>
    <n v="12.6"/>
    <m/>
    <m/>
    <n v="2143"/>
    <n v="1"/>
    <x v="116"/>
    <n v="100"/>
    <n v="1.9850000000000001"/>
  </r>
  <r>
    <n v="2145"/>
    <s v="Gur"/>
    <n v="2"/>
    <s v="Loggerhead"/>
    <s v=""/>
    <d v="2008-03-06T00:00:00"/>
    <n v="134.5"/>
    <m/>
    <m/>
    <m/>
    <m/>
    <n v="12688"/>
    <d v="2009-01-27T00:00:00"/>
    <m/>
    <n v="10.1"/>
    <n v="10"/>
    <m/>
    <m/>
    <n v="2145"/>
    <n v="1"/>
    <x v="7"/>
    <n v="327"/>
    <n v="0"/>
  </r>
  <r>
    <n v="2147"/>
    <s v="Tofu"/>
    <n v="2"/>
    <s v="Loggerhead"/>
    <s v=""/>
    <d v="2008-03-11T00:00:00"/>
    <n v="78.5"/>
    <n v="8.3000000000000007"/>
    <n v="8.8000000000000007"/>
    <m/>
    <m/>
    <n v="9292"/>
    <d v="2008-03-14T00:00:00"/>
    <n v="80.5"/>
    <n v="8.1999999999999993"/>
    <m/>
    <m/>
    <m/>
    <n v="2147"/>
    <n v="1"/>
    <x v="117"/>
    <n v="3"/>
    <n v="0.66666666666666663"/>
  </r>
  <r>
    <n v="2148"/>
    <s v="Amirko"/>
    <n v="2"/>
    <s v="Loggerhead"/>
    <s v=""/>
    <d v="2008-03-14T00:00:00"/>
    <n v="88.5"/>
    <n v="9.3000000000000007"/>
    <n v="9"/>
    <m/>
    <m/>
    <n v="10513"/>
    <d v="2008-06-13T00:00:00"/>
    <n v="288"/>
    <n v="12.3"/>
    <n v="11.8"/>
    <m/>
    <m/>
    <n v="2148"/>
    <n v="1"/>
    <x v="118"/>
    <n v="91"/>
    <n v="2.1923076923076925"/>
  </r>
  <r>
    <n v="2149"/>
    <s v="Amit"/>
    <n v="2"/>
    <s v="Loggerhead"/>
    <s v=""/>
    <d v="2008-03-14T00:00:00"/>
    <n v="425.5"/>
    <m/>
    <m/>
    <m/>
    <m/>
    <n v="12691"/>
    <d v="2009-01-27T00:00:00"/>
    <m/>
    <n v="16.5"/>
    <n v="14.5"/>
    <m/>
    <m/>
    <n v="2149"/>
    <n v="1"/>
    <x v="7"/>
    <n v="319"/>
    <n v="0"/>
  </r>
  <r>
    <n v="2150"/>
    <s v="Tsuplik"/>
    <n v="1"/>
    <s v="Green Turtle"/>
    <s v=""/>
    <d v="2008-03-15T00:00:00"/>
    <n v="122"/>
    <n v="10.3"/>
    <n v="9.9"/>
    <m/>
    <m/>
    <n v="12695"/>
    <d v="2009-01-27T00:00:00"/>
    <m/>
    <n v="10.199999999999999"/>
    <n v="9.6999999999999993"/>
    <m/>
    <m/>
    <n v="2150"/>
    <n v="1"/>
    <x v="7"/>
    <n v="318"/>
    <n v="0"/>
  </r>
  <r>
    <n v="2163"/>
    <s v="Roni"/>
    <n v="2"/>
    <s v="Loggerhead"/>
    <s v=""/>
    <d v="2008-04-01T00:00:00"/>
    <n v="91.5"/>
    <n v="9"/>
    <n v="9.3000000000000007"/>
    <m/>
    <m/>
    <n v="10526"/>
    <d v="2008-06-13T00:00:00"/>
    <n v="181.5"/>
    <n v="10.9"/>
    <n v="10.8"/>
    <m/>
    <m/>
    <n v="2163"/>
    <n v="1"/>
    <x v="119"/>
    <n v="73"/>
    <n v="1.2328767123287672"/>
  </r>
  <r>
    <n v="2164"/>
    <s v="Shbil"/>
    <n v="2"/>
    <s v="Loggerhead"/>
    <s v=""/>
    <d v="2008-04-03T00:00:00"/>
    <n v="128.5"/>
    <n v="10"/>
    <n v="9.6"/>
    <m/>
    <m/>
    <n v="12696"/>
    <d v="2009-01-27T00:00:00"/>
    <m/>
    <n v="10"/>
    <n v="9.6999999999999993"/>
    <m/>
    <m/>
    <n v="2164"/>
    <n v="1"/>
    <x v="7"/>
    <n v="299"/>
    <n v="0"/>
  </r>
  <r>
    <n v="2165"/>
    <s v="Nir"/>
    <n v="2"/>
    <s v="Loggerhead"/>
    <s v=""/>
    <d v="2008-04-04T00:00:00"/>
    <n v="84.5"/>
    <m/>
    <m/>
    <m/>
    <m/>
    <n v="9624"/>
    <d v="2008-04-04T00:00:00"/>
    <n v="84.5"/>
    <m/>
    <m/>
    <m/>
    <m/>
    <n v="2165"/>
    <n v="1"/>
    <x v="7"/>
    <n v="0"/>
    <n v="0"/>
  </r>
  <r>
    <n v="2167"/>
    <s v="Alik"/>
    <n v="1"/>
    <s v="Green Turtle"/>
    <s v=""/>
    <d v="2008-04-17T00:00:00"/>
    <n v="1098"/>
    <n v="21.2"/>
    <n v="19.3"/>
    <m/>
    <m/>
    <n v="10580"/>
    <d v="2008-06-25T00:00:00"/>
    <n v="1623"/>
    <n v="22.2"/>
    <n v="20.3"/>
    <m/>
    <m/>
    <n v="2167"/>
    <n v="1"/>
    <x v="120"/>
    <n v="69"/>
    <n v="7.6086956521739131"/>
  </r>
  <r>
    <n v="2168"/>
    <s v="Shir"/>
    <n v="2"/>
    <s v="Loggerhead"/>
    <s v="Female"/>
    <d v="2008-04-18T00:00:00"/>
    <n v="44040"/>
    <n v="71"/>
    <n v="65.8"/>
    <m/>
    <m/>
    <n v="10535"/>
    <d v="2008-06-02T00:00:00"/>
    <n v="47600"/>
    <n v="71.5"/>
    <m/>
    <n v="68"/>
    <m/>
    <n v="2168"/>
    <n v="1"/>
    <x v="121"/>
    <n v="45"/>
    <n v="79.111111111111114"/>
  </r>
  <r>
    <n v="2170"/>
    <s v="Iris"/>
    <n v="2"/>
    <s v="Loggerhead"/>
    <s v="Female"/>
    <d v="2008-05-21T00:00:00"/>
    <n v="42680"/>
    <n v="66.8"/>
    <n v="62.6"/>
    <m/>
    <m/>
    <n v="10533"/>
    <d v="2008-06-02T00:00:00"/>
    <n v="43520"/>
    <n v="67"/>
    <n v="63"/>
    <n v="63.8"/>
    <m/>
    <n v="2170"/>
    <n v="1"/>
    <x v="122"/>
    <n v="12"/>
    <n v="70"/>
  </r>
  <r>
    <n v="2172"/>
    <s v="Boya"/>
    <n v="2"/>
    <s v="Loggerhead"/>
    <s v="Male"/>
    <d v="2008-05-23T00:00:00"/>
    <n v="35560"/>
    <n v="66.5"/>
    <n v="63"/>
    <m/>
    <m/>
    <n v="14902"/>
    <d v="2009-04-21T00:00:00"/>
    <n v="44060"/>
    <n v="67"/>
    <n v="60.6"/>
    <n v="64.099999999999994"/>
    <n v="51.1"/>
    <n v="2172"/>
    <n v="1"/>
    <x v="123"/>
    <n v="333"/>
    <n v="25.525525525525527"/>
  </r>
  <r>
    <n v="2173"/>
    <s v="hahim sarosi"/>
    <n v="1"/>
    <s v="Green Turtle"/>
    <s v=""/>
    <d v="2008-05-30T00:00:00"/>
    <n v="24900"/>
    <n v="58.6"/>
    <n v="52"/>
    <m/>
    <m/>
    <n v="10287"/>
    <d v="2008-05-30T00:00:00"/>
    <n v="24900"/>
    <n v="58.6"/>
    <n v="52"/>
    <m/>
    <m/>
    <n v="2173"/>
    <n v="1"/>
    <x v="7"/>
    <n v="0"/>
    <n v="0"/>
  </r>
  <r>
    <n v="2175"/>
    <s v="Shy"/>
    <n v="1"/>
    <s v="Green Turtle"/>
    <s v=""/>
    <d v="2008-05-29T00:00:00"/>
    <n v="695"/>
    <n v="18.399999999999999"/>
    <n v="15.5"/>
    <m/>
    <m/>
    <n v="10578"/>
    <d v="2008-06-25T00:00:00"/>
    <n v="911"/>
    <n v="18.5"/>
    <n v="16"/>
    <m/>
    <m/>
    <n v="2175"/>
    <n v="1"/>
    <x v="124"/>
    <n v="27"/>
    <n v="8"/>
  </r>
  <r>
    <n v="2176"/>
    <s v="Alfred"/>
    <n v="1"/>
    <s v="Green Turtle"/>
    <s v=""/>
    <d v="2008-06-01T00:00:00"/>
    <n v="788"/>
    <n v="19.899999999999999"/>
    <n v="17.2"/>
    <m/>
    <m/>
    <n v="11070"/>
    <d v="2008-09-24T00:00:00"/>
    <n v="1577"/>
    <n v="24.4"/>
    <n v="20"/>
    <m/>
    <m/>
    <n v="2176"/>
    <n v="1"/>
    <x v="125"/>
    <n v="115"/>
    <n v="6.8608695652173912"/>
  </r>
  <r>
    <n v="2189"/>
    <s v="Elimelech"/>
    <n v="2"/>
    <s v="Loggerhead"/>
    <s v=""/>
    <d v="2008-06-10T00:00:00"/>
    <n v="453"/>
    <n v="15.5"/>
    <n v="15"/>
    <m/>
    <m/>
    <n v="10357"/>
    <d v="2008-06-10T00:00:00"/>
    <n v="453"/>
    <n v="15.5"/>
    <n v="15"/>
    <m/>
    <m/>
    <n v="2189"/>
    <n v="1"/>
    <x v="7"/>
    <n v="0"/>
    <n v="0"/>
  </r>
  <r>
    <n v="2206"/>
    <s v="Tchiko"/>
    <n v="1"/>
    <s v="Green Turtle"/>
    <s v=""/>
    <d v="2008-07-04T00:00:00"/>
    <n v="1011"/>
    <n v="19.399999999999999"/>
    <n v="18"/>
    <m/>
    <m/>
    <n v="11071"/>
    <d v="2008-09-24T00:00:00"/>
    <n v="1616"/>
    <n v="21.8"/>
    <n v="19.7"/>
    <m/>
    <m/>
    <n v="2206"/>
    <n v="1"/>
    <x v="126"/>
    <n v="82"/>
    <n v="7.3780487804878048"/>
  </r>
  <r>
    <n v="2213"/>
    <s v="Haifa (the kicking nun)"/>
    <n v="2"/>
    <s v="Loggerhead"/>
    <s v="Female"/>
    <d v="2008-07-18T00:00:00"/>
    <n v="42950"/>
    <n v="70"/>
    <n v="12.5"/>
    <m/>
    <m/>
    <n v="10751"/>
    <d v="2008-07-18T00:00:00"/>
    <n v="42950"/>
    <n v="70"/>
    <n v="12.5"/>
    <m/>
    <m/>
    <n v="2213"/>
    <n v="1"/>
    <x v="7"/>
    <n v="0"/>
    <n v="0"/>
  </r>
  <r>
    <n v="2215"/>
    <s v="Fadida"/>
    <n v="2"/>
    <s v="Loggerhead"/>
    <s v=""/>
    <d v="2008-07-22T00:00:00"/>
    <n v="361.5"/>
    <n v="14.1"/>
    <n v="13.1"/>
    <m/>
    <m/>
    <n v="11067"/>
    <d v="2008-09-24T00:00:00"/>
    <n v="744"/>
    <n v="17.3"/>
    <n v="15.9"/>
    <m/>
    <m/>
    <n v="2215"/>
    <n v="1"/>
    <x v="127"/>
    <n v="64"/>
    <n v="5.9765625"/>
  </r>
  <r>
    <n v="2217"/>
    <s v="Yair"/>
    <n v="2"/>
    <s v="Loggerhead"/>
    <s v=""/>
    <d v="2008-07-29T00:00:00"/>
    <n v="314.5"/>
    <n v="12.4"/>
    <m/>
    <m/>
    <m/>
    <n v="11069"/>
    <d v="2008-09-24T00:00:00"/>
    <n v="574"/>
    <n v="15.7"/>
    <n v="14.4"/>
    <m/>
    <m/>
    <n v="2217"/>
    <n v="1"/>
    <x v="128"/>
    <n v="57"/>
    <n v="4.5526315789473681"/>
  </r>
  <r>
    <n v="2218"/>
    <s v="00-0696-0F-06"/>
    <n v="5"/>
    <s v="Nile Softshell"/>
    <s v="Female"/>
    <d v="2008-08-05T00:00:00"/>
    <n v="15.4"/>
    <n v="56.8"/>
    <n v="43.2"/>
    <m/>
    <m/>
    <n v="10839"/>
    <d v="2008-08-05T00:00:00"/>
    <n v="15.4"/>
    <n v="56.8"/>
    <n v="43.2"/>
    <m/>
    <m/>
    <n v="2218"/>
    <n v="1"/>
    <x v="7"/>
    <n v="0"/>
    <n v="0"/>
  </r>
  <r>
    <n v="2222"/>
    <s v="Frishman"/>
    <n v="1"/>
    <s v="Green Turtle"/>
    <s v=""/>
    <d v="2008-08-28T00:00:00"/>
    <n v="26360"/>
    <n v="63.2"/>
    <n v="56.1"/>
    <m/>
    <m/>
    <n v="11250"/>
    <d v="2008-10-30T00:00:00"/>
    <n v="26300"/>
    <n v="63.2"/>
    <n v="56.5"/>
    <m/>
    <m/>
    <n v="2222"/>
    <n v="1"/>
    <x v="129"/>
    <n v="63"/>
    <n v="0"/>
  </r>
  <r>
    <n v="2223"/>
    <s v="Jinji"/>
    <n v="2"/>
    <s v="Loggerhead"/>
    <s v=""/>
    <d v="2008-08-27T00:00:00"/>
    <n v="445"/>
    <n v="15"/>
    <n v="15"/>
    <m/>
    <m/>
    <n v="11068"/>
    <d v="2008-09-24T00:00:00"/>
    <n v="539"/>
    <n v="14.8"/>
    <n v="15.5"/>
    <m/>
    <m/>
    <n v="2223"/>
    <n v="1"/>
    <x v="130"/>
    <n v="28"/>
    <n v="3.3571428571428572"/>
  </r>
  <r>
    <n v="2224"/>
    <s v="Remura"/>
    <n v="15"/>
    <s v="Other"/>
    <s v=""/>
    <d v="2008-09-19T00:00:00"/>
    <n v="1300"/>
    <m/>
    <m/>
    <m/>
    <m/>
    <n v="12739"/>
    <d v="2009-01-28T00:00:00"/>
    <n v="2020"/>
    <m/>
    <m/>
    <m/>
    <m/>
    <n v="2224"/>
    <n v="1"/>
    <x v="131"/>
    <n v="131"/>
    <n v="5.4961832061068705"/>
  </r>
  <r>
    <n v="2226"/>
    <s v="Guili"/>
    <n v="2"/>
    <s v="Loggerhead"/>
    <s v=""/>
    <d v="2008-09-25T00:00:00"/>
    <n v="30.5"/>
    <n v="5.6"/>
    <n v="5.7"/>
    <m/>
    <m/>
    <n v="11077"/>
    <d v="2008-09-25T00:00:00"/>
    <n v="30.5"/>
    <n v="5.6"/>
    <n v="5.7"/>
    <m/>
    <m/>
    <n v="2226"/>
    <n v="1"/>
    <x v="7"/>
    <n v="0"/>
    <n v="0"/>
  </r>
  <r>
    <n v="2227"/>
    <s v="Corfu"/>
    <n v="2"/>
    <s v="Loggerhead"/>
    <s v=""/>
    <d v="2008-09-27T00:00:00"/>
    <n v="393"/>
    <n v="14"/>
    <n v="14.3"/>
    <m/>
    <m/>
    <n v="16129"/>
    <d v="2009-07-22T00:00:00"/>
    <n v="1880"/>
    <n v="23.5"/>
    <n v="22.5"/>
    <m/>
    <m/>
    <n v="2227"/>
    <n v="1"/>
    <x v="132"/>
    <n v="298"/>
    <n v="4.9899328859060406"/>
  </r>
  <r>
    <n v="2229"/>
    <s v="Natalya"/>
    <n v="2"/>
    <s v="Loggerhead"/>
    <s v=""/>
    <d v="2008-09-30T00:00:00"/>
    <n v="22.5"/>
    <n v="5.0999999999999996"/>
    <n v="5"/>
    <m/>
    <m/>
    <n v="11097"/>
    <d v="2008-09-30T00:00:00"/>
    <n v="22.5"/>
    <n v="5.0999999999999996"/>
    <n v="5"/>
    <m/>
    <m/>
    <n v="2229"/>
    <n v="1"/>
    <x v="7"/>
    <n v="0"/>
    <n v="0"/>
  </r>
  <r>
    <n v="2238"/>
    <s v="Moosa"/>
    <n v="2"/>
    <s v="Loggerhead"/>
    <s v="Female"/>
    <d v="2008-10-09T00:00:00"/>
    <n v="31860"/>
    <n v="64"/>
    <n v="62"/>
    <m/>
    <m/>
    <n v="14901"/>
    <d v="2009-04-21T00:00:00"/>
    <n v="37066"/>
    <n v="64.2"/>
    <n v="62"/>
    <n v="60.2"/>
    <n v="49.7"/>
    <n v="2238"/>
    <n v="1"/>
    <x v="133"/>
    <n v="194"/>
    <n v="26.835051546391753"/>
  </r>
  <r>
    <n v="2246"/>
    <s v="Charles"/>
    <n v="2"/>
    <s v="Loggerhead"/>
    <s v=""/>
    <d v="2008-10-18T00:00:00"/>
    <n v="38"/>
    <n v="6.5"/>
    <n v="6.5"/>
    <m/>
    <m/>
    <n v="11221"/>
    <d v="2008-10-20T00:00:00"/>
    <n v="38.5"/>
    <n v="6.8"/>
    <n v="6.5"/>
    <m/>
    <m/>
    <n v="2246"/>
    <n v="1"/>
    <x v="134"/>
    <n v="2"/>
    <n v="0.25"/>
  </r>
  <r>
    <n v="2256"/>
    <s v="Zarka"/>
    <n v="1"/>
    <s v="Green Turtle"/>
    <s v=""/>
    <d v="2008-11-09T00:00:00"/>
    <n v="1902"/>
    <n v="23.6"/>
    <n v="22.3"/>
    <m/>
    <m/>
    <n v="15131"/>
    <d v="2009-05-04T00:00:00"/>
    <n v="3240"/>
    <n v="27.9"/>
    <n v="26.1"/>
    <m/>
    <m/>
    <n v="2256"/>
    <n v="1"/>
    <x v="135"/>
    <n v="176"/>
    <n v="7.6022727272727275"/>
  </r>
  <r>
    <n v="2267"/>
    <s v="Batz"/>
    <n v="4"/>
    <s v="Red Ear Slider"/>
    <s v=""/>
    <d v="2008-11-14T00:00:00"/>
    <n v="602.5"/>
    <n v="15.3"/>
    <n v="14.7"/>
    <m/>
    <m/>
    <n v="11337"/>
    <d v="2008-11-14T00:00:00"/>
    <n v="602.5"/>
    <n v="15.3"/>
    <n v="14.7"/>
    <m/>
    <m/>
    <n v="2267"/>
    <n v="1"/>
    <x v="7"/>
    <n v="0"/>
    <n v="0"/>
  </r>
  <r>
    <n v="2427"/>
    <s v="Jambo"/>
    <n v="1"/>
    <s v="Green Turtle"/>
    <s v=""/>
    <d v="2009-01-07T00:00:00"/>
    <n v="3580"/>
    <n v="30.3"/>
    <n v="27.7"/>
    <m/>
    <m/>
    <n v="15130"/>
    <d v="2009-05-04T00:00:00"/>
    <n v="4300"/>
    <n v="32"/>
    <n v="28.3"/>
    <m/>
    <m/>
    <n v="2427"/>
    <n v="1"/>
    <x v="131"/>
    <n v="117"/>
    <n v="6.1538461538461542"/>
  </r>
  <r>
    <n v="2428"/>
    <s v="Eilat2004 #2"/>
    <n v="10"/>
    <s v="Hawksbill Turtle"/>
    <s v=""/>
    <d v="2009-01-09T00:00:00"/>
    <m/>
    <n v="59"/>
    <m/>
    <m/>
    <m/>
    <n v="13053"/>
    <d v="2009-01-09T00:00:00"/>
    <m/>
    <n v="59"/>
    <m/>
    <m/>
    <m/>
    <n v="2428"/>
    <n v="1"/>
    <x v="7"/>
    <n v="0"/>
    <n v="0"/>
  </r>
  <r>
    <n v="2432"/>
    <s v="Pataki"/>
    <n v="1"/>
    <s v="Green Turtle"/>
    <s v="Female"/>
    <d v="2009-01-09T00:00:00"/>
    <m/>
    <n v="96"/>
    <n v="91"/>
    <m/>
    <m/>
    <n v="11952"/>
    <d v="2009-01-09T00:00:00"/>
    <m/>
    <n v="96"/>
    <n v="91"/>
    <m/>
    <m/>
    <n v="2432"/>
    <n v="1"/>
    <x v="7"/>
    <n v="0"/>
    <n v="0"/>
  </r>
  <r>
    <n v="2434"/>
    <s v="Eilat#2"/>
    <n v="1"/>
    <s v="Green Turtle"/>
    <s v="Female"/>
    <d v="2009-01-09T00:00:00"/>
    <m/>
    <n v="102"/>
    <n v="93.5"/>
    <m/>
    <m/>
    <n v="11961"/>
    <d v="2009-01-09T00:00:00"/>
    <m/>
    <n v="102"/>
    <n v="93.5"/>
    <m/>
    <m/>
    <n v="2434"/>
    <n v="1"/>
    <x v="7"/>
    <n v="0"/>
    <n v="0"/>
  </r>
  <r>
    <n v="2435"/>
    <s v="Eilat#3Hila"/>
    <n v="1"/>
    <s v="Green Turtle"/>
    <s v="Female"/>
    <d v="2009-01-09T00:00:00"/>
    <m/>
    <n v="99"/>
    <n v="91"/>
    <m/>
    <m/>
    <n v="11963"/>
    <d v="2009-01-09T00:00:00"/>
    <m/>
    <n v="99"/>
    <n v="91"/>
    <m/>
    <m/>
    <n v="2435"/>
    <n v="1"/>
    <x v="7"/>
    <n v="0"/>
    <n v="0"/>
  </r>
  <r>
    <n v="2436"/>
    <s v="Eilat Sun-Tan"/>
    <n v="10"/>
    <s v="Hawksbill Turtle"/>
    <s v=""/>
    <d v="2009-01-09T00:00:00"/>
    <m/>
    <n v="78"/>
    <n v="64.5"/>
    <m/>
    <m/>
    <n v="11965"/>
    <d v="2009-01-09T00:00:00"/>
    <m/>
    <n v="78"/>
    <n v="64.5"/>
    <m/>
    <m/>
    <n v="2436"/>
    <n v="1"/>
    <x v="7"/>
    <n v="0"/>
    <n v="0"/>
  </r>
  <r>
    <n v="2438"/>
    <s v="Eilat Zecharya"/>
    <n v="1"/>
    <s v="Green Turtle"/>
    <s v="Male"/>
    <d v="2009-01-09T00:00:00"/>
    <m/>
    <n v="91"/>
    <n v="82.5"/>
    <m/>
    <m/>
    <n v="11969"/>
    <d v="2009-01-09T00:00:00"/>
    <m/>
    <n v="91"/>
    <n v="82.5"/>
    <m/>
    <m/>
    <n v="2438"/>
    <n v="1"/>
    <x v="7"/>
    <n v="0"/>
    <n v="0"/>
  </r>
  <r>
    <n v="2439"/>
    <s v="Eilat2005 #2"/>
    <n v="10"/>
    <s v="Hawksbill Turtle"/>
    <s v=""/>
    <d v="2009-01-09T00:00:00"/>
    <m/>
    <n v="42"/>
    <n v="39"/>
    <m/>
    <m/>
    <n v="13055"/>
    <d v="2009-01-09T00:00:00"/>
    <m/>
    <n v="42"/>
    <n v="39"/>
    <m/>
    <m/>
    <n v="2439"/>
    <n v="1"/>
    <x v="7"/>
    <n v="0"/>
    <n v="0"/>
  </r>
  <r>
    <n v="3099"/>
    <s v="shokey"/>
    <n v="13"/>
    <s v="Unidentified Terapin"/>
    <s v=""/>
    <d v="2009-01-28T00:00:00"/>
    <n v="496"/>
    <n v="16.8"/>
    <n v="13.3"/>
    <m/>
    <m/>
    <n v="12742"/>
    <d v="2009-01-28T00:00:00"/>
    <n v="496"/>
    <n v="16.8"/>
    <n v="13.3"/>
    <m/>
    <m/>
    <n v="3099"/>
    <n v="1"/>
    <x v="7"/>
    <n v="0"/>
    <n v="0"/>
  </r>
  <r>
    <n v="3100"/>
    <s v="barkan"/>
    <n v="13"/>
    <s v="Unidentified Terapin"/>
    <s v=""/>
    <d v="2009-01-28T00:00:00"/>
    <n v="335"/>
    <n v="14"/>
    <n v="12.6"/>
    <m/>
    <m/>
    <n v="12744"/>
    <d v="2009-01-28T00:00:00"/>
    <n v="335"/>
    <n v="14"/>
    <n v="12.6"/>
    <m/>
    <m/>
    <n v="3100"/>
    <n v="1"/>
    <x v="7"/>
    <n v="0"/>
    <n v="0"/>
  </r>
  <r>
    <n v="3101"/>
    <s v="Tzipy"/>
    <n v="4"/>
    <s v="Red Ear Slider"/>
    <s v="Female"/>
    <d v="2009-01-28T00:00:00"/>
    <n v="1116"/>
    <n v="20"/>
    <n v="15.7"/>
    <m/>
    <m/>
    <n v="12746"/>
    <d v="2009-01-28T00:00:00"/>
    <n v="1116"/>
    <n v="20"/>
    <n v="15.7"/>
    <m/>
    <m/>
    <n v="3101"/>
    <n v="1"/>
    <x v="7"/>
    <n v="0"/>
    <n v="0"/>
  </r>
  <r>
    <n v="3103"/>
    <s v="Titanic"/>
    <n v="2"/>
    <s v="Loggerhead"/>
    <s v="Female"/>
    <d v="2009-02-03T00:00:00"/>
    <m/>
    <n v="64"/>
    <n v="50.5"/>
    <m/>
    <m/>
    <n v="12807"/>
    <d v="2009-02-03T00:00:00"/>
    <m/>
    <n v="64"/>
    <n v="50.5"/>
    <m/>
    <m/>
    <n v="3103"/>
    <n v="1"/>
    <x v="7"/>
    <n v="0"/>
    <n v="0"/>
  </r>
  <r>
    <n v="3106"/>
    <s v="Baraka"/>
    <n v="2"/>
    <s v="Loggerhead"/>
    <s v="Female"/>
    <d v="2009-02-07T00:00:00"/>
    <n v="47300"/>
    <n v="72"/>
    <n v="66"/>
    <m/>
    <m/>
    <n v="12833"/>
    <d v="2009-02-07T00:00:00"/>
    <n v="47300"/>
    <n v="72"/>
    <n v="66"/>
    <m/>
    <m/>
    <n v="3106"/>
    <n v="1"/>
    <x v="7"/>
    <n v="0"/>
    <n v="0"/>
  </r>
  <r>
    <n v="3108"/>
    <s v="Asaf"/>
    <n v="1"/>
    <s v="Green Turtle"/>
    <s v=""/>
    <d v="2009-02-12T00:00:00"/>
    <n v="31160"/>
    <n v="69.400000000000006"/>
    <n v="60.4"/>
    <m/>
    <m/>
    <n v="15121"/>
    <d v="2009-05-03T00:00:00"/>
    <n v="35420"/>
    <m/>
    <m/>
    <m/>
    <m/>
    <n v="3108"/>
    <n v="1"/>
    <x v="136"/>
    <n v="80"/>
    <n v="53.25"/>
  </r>
  <r>
    <n v="3110"/>
    <s v="Hofesh 6874"/>
    <n v="1"/>
    <s v="Green Turtle"/>
    <s v="Male"/>
    <d v="2009-02-17T00:00:00"/>
    <n v="32580"/>
    <n v="66"/>
    <n v="57"/>
    <m/>
    <m/>
    <n v="43413"/>
    <d v="2018-10-02T00:00:00"/>
    <n v="41480"/>
    <n v="70"/>
    <n v="61.5"/>
    <n v="65.3"/>
    <m/>
    <n v="3110"/>
    <n v="1"/>
    <x v="137"/>
    <n v="3514"/>
    <n v="2.5327262379055209"/>
  </r>
  <r>
    <n v="3111"/>
    <s v="Rotem"/>
    <n v="2"/>
    <s v="Loggerhead"/>
    <s v=""/>
    <d v="2009-02-20T00:00:00"/>
    <n v="27940"/>
    <n v="63"/>
    <n v="57"/>
    <m/>
    <m/>
    <n v="14900"/>
    <d v="2009-04-21T00:00:00"/>
    <n v="31040"/>
    <n v="62.2"/>
    <n v="56.4"/>
    <n v="58.2"/>
    <n v="47"/>
    <n v="3111"/>
    <n v="1"/>
    <x v="57"/>
    <n v="60"/>
    <n v="51.666666666666664"/>
  </r>
  <r>
    <n v="3116"/>
    <s v="Machloof"/>
    <n v="2"/>
    <s v="Loggerhead"/>
    <s v="Male"/>
    <d v="2009-03-10T00:00:00"/>
    <n v="34520"/>
    <n v="64.2"/>
    <n v="62.5"/>
    <m/>
    <m/>
    <n v="15126"/>
    <d v="2009-05-04T00:00:00"/>
    <n v="37080"/>
    <n v="63.8"/>
    <n v="62.8"/>
    <n v="61"/>
    <n v="51.2"/>
    <n v="3116"/>
    <n v="1"/>
    <x v="138"/>
    <n v="55"/>
    <n v="46.545454545454547"/>
  </r>
  <r>
    <n v="3144"/>
    <s v="kummi2"/>
    <n v="2"/>
    <s v="Loggerhead"/>
    <s v=""/>
    <d v="2009-03-17T00:00:00"/>
    <n v="43.5"/>
    <n v="6.9"/>
    <n v="6.4"/>
    <m/>
    <m/>
    <n v="18435"/>
    <d v="2010-03-25T00:00:00"/>
    <n v="965"/>
    <n v="20"/>
    <n v="16.5"/>
    <m/>
    <m/>
    <n v="3144"/>
    <n v="1"/>
    <x v="139"/>
    <n v="373"/>
    <n v="2.4705093833780163"/>
  </r>
  <r>
    <n v="3202"/>
    <s v="Ganan"/>
    <n v="4"/>
    <s v="Red Ear Slider"/>
    <s v=""/>
    <d v="2009-03-27T00:00:00"/>
    <n v="8.5"/>
    <n v="3.4"/>
    <n v="3.6"/>
    <m/>
    <m/>
    <n v="13437"/>
    <d v="2009-03-27T00:00:00"/>
    <n v="8.5"/>
    <n v="3.4"/>
    <n v="3.6"/>
    <m/>
    <m/>
    <n v="3202"/>
    <n v="1"/>
    <x v="7"/>
    <n v="0"/>
    <n v="0"/>
  </r>
  <r>
    <n v="3819"/>
    <s v="Yoad"/>
    <n v="2"/>
    <s v="Loggerhead"/>
    <s v=""/>
    <d v="2009-04-01T00:00:00"/>
    <n v="42.5"/>
    <n v="7"/>
    <n v="6.8"/>
    <m/>
    <m/>
    <n v="16757"/>
    <d v="2009-09-19T00:00:00"/>
    <n v="352"/>
    <n v="13.8"/>
    <n v="11.2"/>
    <m/>
    <m/>
    <n v="3819"/>
    <n v="1"/>
    <x v="140"/>
    <n v="171"/>
    <n v="1.8099415204678362"/>
  </r>
  <r>
    <n v="3858"/>
    <s v="Aidel"/>
    <n v="2"/>
    <s v="Loggerhead"/>
    <s v=""/>
    <d v="2009-04-16T00:00:00"/>
    <n v="85"/>
    <n v="8.6"/>
    <n v="8.4"/>
    <m/>
    <m/>
    <n v="16132"/>
    <d v="2009-07-22T00:00:00"/>
    <n v="279"/>
    <n v="12.5"/>
    <n v="12"/>
    <m/>
    <m/>
    <n v="3858"/>
    <n v="2"/>
    <x v="141"/>
    <n v="97"/>
    <n v="2"/>
  </r>
  <r>
    <n v="3859"/>
    <s v="Jolean"/>
    <n v="2"/>
    <s v="Loggerhead"/>
    <s v=""/>
    <d v="2009-04-18T00:00:00"/>
    <n v="837"/>
    <n v="19"/>
    <n v="18.8"/>
    <m/>
    <m/>
    <n v="16760"/>
    <d v="2009-09-19T00:00:00"/>
    <n v="1340"/>
    <n v="22.5"/>
    <n v="20.2"/>
    <m/>
    <m/>
    <n v="3859"/>
    <n v="1"/>
    <x v="142"/>
    <n v="154"/>
    <n v="3.2662337662337664"/>
  </r>
  <r>
    <n v="3860"/>
    <s v="Frankenstain"/>
    <n v="2"/>
    <s v="Loggerhead"/>
    <s v=""/>
    <d v="2009-04-23T00:00:00"/>
    <n v="22300"/>
    <n v="58.2"/>
    <n v="53.5"/>
    <m/>
    <m/>
    <n v="27561"/>
    <d v="2012-09-17T00:00:00"/>
    <n v="55580"/>
    <n v="71.599999999999994"/>
    <n v="61.5"/>
    <n v="63"/>
    <n v="50.6"/>
    <n v="3860"/>
    <n v="1"/>
    <x v="143"/>
    <n v="1243"/>
    <n v="26.773934030571198"/>
  </r>
  <r>
    <n v="3864"/>
    <s v="Donatelo"/>
    <n v="2"/>
    <s v="Loggerhead"/>
    <s v=""/>
    <d v="1999-04-01T00:00:00"/>
    <n v="59"/>
    <n v="8.8000000000000007"/>
    <m/>
    <m/>
    <m/>
    <n v="14959"/>
    <d v="1999-04-01T00:00:00"/>
    <n v="59"/>
    <n v="8.8000000000000007"/>
    <m/>
    <m/>
    <m/>
    <n v="3864"/>
    <n v="1"/>
    <x v="7"/>
    <n v="0"/>
    <n v="0"/>
  </r>
  <r>
    <n v="3865"/>
    <s v="Michaelangelo"/>
    <n v="2"/>
    <s v="Loggerhead"/>
    <s v=""/>
    <d v="1999-03-24T00:00:00"/>
    <n v="61"/>
    <n v="9.1"/>
    <m/>
    <m/>
    <m/>
    <n v="14962"/>
    <d v="1999-03-24T00:00:00"/>
    <n v="61"/>
    <n v="9.1"/>
    <m/>
    <m/>
    <m/>
    <n v="3865"/>
    <n v="1"/>
    <x v="7"/>
    <n v="0"/>
    <n v="0"/>
  </r>
  <r>
    <n v="3866"/>
    <s v="Sarusi"/>
    <n v="1"/>
    <s v="Green Turtle"/>
    <s v=""/>
    <d v="2001-06-21T00:00:00"/>
    <n v="5200"/>
    <n v="35"/>
    <m/>
    <m/>
    <m/>
    <n v="14966"/>
    <d v="2001-06-21T00:00:00"/>
    <n v="5200"/>
    <n v="35"/>
    <m/>
    <m/>
    <m/>
    <n v="3866"/>
    <n v="1"/>
    <x v="7"/>
    <n v="0"/>
    <n v="0"/>
  </r>
  <r>
    <n v="3867"/>
    <s v="Gifa"/>
    <n v="2"/>
    <s v="Loggerhead"/>
    <s v=""/>
    <d v="2001-05-22T00:00:00"/>
    <n v="37000"/>
    <n v="62"/>
    <m/>
    <m/>
    <m/>
    <n v="14970"/>
    <d v="2001-05-22T00:00:00"/>
    <n v="37000"/>
    <n v="62"/>
    <m/>
    <m/>
    <m/>
    <n v="3867"/>
    <n v="1"/>
    <x v="7"/>
    <n v="0"/>
    <n v="0"/>
  </r>
  <r>
    <n v="3868"/>
    <s v="Arale'"/>
    <n v="2"/>
    <s v="Loggerhead"/>
    <s v=""/>
    <d v="2001-05-21T00:00:00"/>
    <n v="4300"/>
    <n v="33"/>
    <m/>
    <m/>
    <m/>
    <n v="15019"/>
    <d v="2001-05-21T00:00:00"/>
    <n v="4300"/>
    <n v="33"/>
    <m/>
    <m/>
    <m/>
    <n v="3868"/>
    <n v="1"/>
    <x v="7"/>
    <n v="0"/>
    <n v="0"/>
  </r>
  <r>
    <n v="3869"/>
    <s v="Atcha"/>
    <n v="1"/>
    <s v="Green Turtle"/>
    <s v=""/>
    <d v="2001-06-25T00:00:00"/>
    <n v="29300"/>
    <n v="64"/>
    <m/>
    <m/>
    <m/>
    <n v="15018"/>
    <d v="2001-06-25T00:00:00"/>
    <n v="29300"/>
    <n v="64"/>
    <m/>
    <m/>
    <m/>
    <n v="3869"/>
    <n v="1"/>
    <x v="7"/>
    <n v="0"/>
    <n v="0"/>
  </r>
  <r>
    <n v="3870"/>
    <s v="Asaf"/>
    <n v="1"/>
    <s v="Green Turtle"/>
    <s v=""/>
    <d v="2001-05-10T00:00:00"/>
    <n v="84.5"/>
    <n v="9.8000000000000007"/>
    <m/>
    <m/>
    <m/>
    <n v="15022"/>
    <d v="2001-05-10T00:00:00"/>
    <n v="84.5"/>
    <n v="9.8000000000000007"/>
    <m/>
    <m/>
    <m/>
    <n v="3870"/>
    <n v="1"/>
    <x v="7"/>
    <n v="0"/>
    <n v="0"/>
  </r>
  <r>
    <n v="3871"/>
    <s v="Tzabi"/>
    <n v="2"/>
    <s v="Loggerhead"/>
    <s v=""/>
    <d v="2004-02-21T00:00:00"/>
    <n v="64"/>
    <n v="7.6"/>
    <n v="7.5"/>
    <n v="7"/>
    <n v="7.1"/>
    <n v="15029"/>
    <d v="2004-02-21T00:00:00"/>
    <n v="64"/>
    <n v="7.6"/>
    <n v="7.5"/>
    <n v="7"/>
    <n v="7.1"/>
    <n v="3871"/>
    <n v="1"/>
    <x v="7"/>
    <n v="0"/>
    <n v="0"/>
  </r>
  <r>
    <n v="3872"/>
    <s v="Carmel"/>
    <n v="2"/>
    <s v="Loggerhead"/>
    <s v=""/>
    <d v="2004-04-20T00:00:00"/>
    <n v="127.5"/>
    <n v="10.5"/>
    <n v="10.199999999999999"/>
    <m/>
    <m/>
    <n v="15032"/>
    <d v="2004-04-20T00:00:00"/>
    <n v="127.5"/>
    <n v="10.5"/>
    <n v="10.199999999999999"/>
    <m/>
    <m/>
    <n v="3872"/>
    <n v="1"/>
    <x v="7"/>
    <n v="0"/>
    <n v="0"/>
  </r>
  <r>
    <n v="3885"/>
    <s v="Yoss"/>
    <n v="1"/>
    <s v="Green Turtle"/>
    <s v=""/>
    <d v="2009-05-01T00:00:00"/>
    <n v="233.5"/>
    <n v="13.5"/>
    <n v="11.7"/>
    <m/>
    <m/>
    <n v="16136"/>
    <d v="2009-07-22T00:00:00"/>
    <n v="491"/>
    <n v="15.5"/>
    <n v="13.5"/>
    <m/>
    <m/>
    <n v="3885"/>
    <n v="1"/>
    <x v="144"/>
    <n v="82"/>
    <n v="3.1402439024390243"/>
  </r>
  <r>
    <n v="3965"/>
    <s v="Mary"/>
    <n v="2"/>
    <s v="Loggerhead"/>
    <s v="Female"/>
    <d v="2009-06-13T00:00:00"/>
    <n v="36240"/>
    <n v="68"/>
    <n v="64.3"/>
    <m/>
    <m/>
    <n v="15629"/>
    <d v="2009-06-13T00:00:00"/>
    <n v="36240"/>
    <n v="68"/>
    <n v="64.3"/>
    <m/>
    <m/>
    <n v="3965"/>
    <n v="1"/>
    <x v="7"/>
    <n v="0"/>
    <n v="0"/>
  </r>
  <r>
    <n v="3966"/>
    <s v="GreenSlauter"/>
    <n v="1"/>
    <s v="Green Turtle"/>
    <s v="Female"/>
    <d v="2009-06-09T00:00:00"/>
    <m/>
    <n v="82"/>
    <n v="77"/>
    <n v="91.8"/>
    <n v="73.7"/>
    <n v="15631"/>
    <d v="2009-06-09T00:00:00"/>
    <m/>
    <n v="82"/>
    <n v="77"/>
    <n v="91.8"/>
    <n v="73.7"/>
    <n v="3966"/>
    <n v="1"/>
    <x v="7"/>
    <n v="0"/>
    <n v="0"/>
  </r>
  <r>
    <n v="4071"/>
    <s v="Aharon"/>
    <n v="2"/>
    <s v="Loggerhead"/>
    <s v="Female"/>
    <d v="2009-06-30T00:00:00"/>
    <n v="43820"/>
    <n v="68.5"/>
    <n v="62.2"/>
    <m/>
    <m/>
    <n v="16874"/>
    <d v="2009-09-24T00:00:00"/>
    <n v="43080"/>
    <n v="68.7"/>
    <n v="61.5"/>
    <n v="64.7"/>
    <n v="52.4"/>
    <n v="4071"/>
    <n v="1"/>
    <x v="145"/>
    <n v="86"/>
    <n v="0"/>
  </r>
  <r>
    <n v="4074"/>
    <s v="351"/>
    <n v="2"/>
    <s v="Loggerhead"/>
    <s v="Female"/>
    <d v="2009-07-05T00:00:00"/>
    <n v="37000"/>
    <n v="65"/>
    <n v="59.5"/>
    <m/>
    <m/>
    <n v="15961"/>
    <d v="2009-07-05T00:00:00"/>
    <n v="37000"/>
    <n v="65"/>
    <n v="59.5"/>
    <m/>
    <m/>
    <n v="4074"/>
    <n v="1"/>
    <x v="7"/>
    <n v="0"/>
    <n v="0"/>
  </r>
  <r>
    <n v="4075"/>
    <s v="376"/>
    <n v="2"/>
    <s v="Loggerhead"/>
    <s v="Female"/>
    <d v="2009-07-05T00:00:00"/>
    <n v="60000"/>
    <m/>
    <n v="56.5"/>
    <m/>
    <m/>
    <n v="15963"/>
    <d v="2009-07-05T00:00:00"/>
    <n v="60000"/>
    <m/>
    <n v="56.5"/>
    <m/>
    <m/>
    <n v="4075"/>
    <n v="1"/>
    <x v="7"/>
    <n v="0"/>
    <n v="0"/>
  </r>
  <r>
    <n v="4076"/>
    <s v="Blue"/>
    <n v="2"/>
    <s v="Loggerhead"/>
    <s v="Female"/>
    <d v="2009-07-05T00:00:00"/>
    <m/>
    <n v="68.5"/>
    <n v="64"/>
    <m/>
    <m/>
    <n v="15966"/>
    <d v="2009-07-05T00:00:00"/>
    <m/>
    <n v="68.5"/>
    <n v="64"/>
    <m/>
    <m/>
    <n v="4076"/>
    <n v="1"/>
    <x v="7"/>
    <n v="0"/>
    <n v="0"/>
  </r>
  <r>
    <n v="4077"/>
    <s v="Shever"/>
    <n v="2"/>
    <s v="Loggerhead"/>
    <s v="Female"/>
    <d v="2009-07-05T00:00:00"/>
    <n v="42500"/>
    <m/>
    <m/>
    <m/>
    <m/>
    <n v="17678"/>
    <d v="2009-12-24T00:00:00"/>
    <n v="40980"/>
    <n v="69"/>
    <n v="65"/>
    <n v="65.2"/>
    <m/>
    <n v="4077"/>
    <n v="1"/>
    <x v="146"/>
    <n v="172"/>
    <n v="0"/>
  </r>
  <r>
    <n v="4079"/>
    <s v="Etya"/>
    <n v="5"/>
    <s v="Nile Softshell"/>
    <s v=""/>
    <d v="2009-07-09T00:00:00"/>
    <n v="1040"/>
    <n v="24"/>
    <n v="20"/>
    <m/>
    <m/>
    <n v="16007"/>
    <d v="2009-07-09T00:00:00"/>
    <n v="1040"/>
    <n v="24"/>
    <n v="20"/>
    <m/>
    <m/>
    <n v="4079"/>
    <n v="1"/>
    <x v="7"/>
    <n v="0"/>
    <n v="0"/>
  </r>
  <r>
    <n v="4080"/>
    <s v="dodi 1"/>
    <n v="4"/>
    <s v="Red Ear Slider"/>
    <s v="Male"/>
    <d v="2009-07-12T00:00:00"/>
    <m/>
    <n v="13"/>
    <n v="11.5"/>
    <m/>
    <m/>
    <n v="16029"/>
    <d v="2009-07-12T00:00:00"/>
    <m/>
    <n v="13"/>
    <n v="11.5"/>
    <m/>
    <m/>
    <n v="4080"/>
    <n v="1"/>
    <x v="7"/>
    <n v="0"/>
    <n v="0"/>
  </r>
  <r>
    <n v="4081"/>
    <s v="dodi 2"/>
    <n v="4"/>
    <s v="Red Ear Slider"/>
    <s v="Male"/>
    <d v="2009-07-12T00:00:00"/>
    <m/>
    <n v="15.5"/>
    <n v="13"/>
    <m/>
    <m/>
    <n v="16032"/>
    <d v="2009-07-12T00:00:00"/>
    <m/>
    <n v="15.5"/>
    <n v="13"/>
    <m/>
    <m/>
    <n v="4081"/>
    <n v="1"/>
    <x v="7"/>
    <n v="0"/>
    <n v="0"/>
  </r>
  <r>
    <n v="4111"/>
    <s v="-Stranded-"/>
    <n v="4"/>
    <s v="Red Ear Slider"/>
    <s v=""/>
    <d v="2009-07-22T00:00:00"/>
    <n v="1001.5"/>
    <n v="21"/>
    <n v="17"/>
    <m/>
    <m/>
    <n v="16154"/>
    <d v="2009-07-22T00:00:00"/>
    <n v="1001.5"/>
    <n v="21"/>
    <n v="17"/>
    <m/>
    <m/>
    <n v="4111"/>
    <n v="1"/>
    <x v="7"/>
    <n v="0"/>
    <n v="0"/>
  </r>
  <r>
    <n v="4112"/>
    <s v="Nimrod"/>
    <n v="2"/>
    <s v="Loggerhead"/>
    <s v="Female"/>
    <d v="2009-07-23T00:00:00"/>
    <n v="47040"/>
    <m/>
    <m/>
    <m/>
    <m/>
    <n v="19537"/>
    <d v="2010-09-02T00:00:00"/>
    <m/>
    <n v="70.400000000000006"/>
    <n v="62.8"/>
    <n v="69.2"/>
    <n v="53.1"/>
    <n v="4112"/>
    <n v="1"/>
    <x v="7"/>
    <n v="406"/>
    <n v="0"/>
  </r>
  <r>
    <n v="4130"/>
    <s v="Optimist"/>
    <n v="1"/>
    <s v="Green Turtle"/>
    <s v=""/>
    <d v="2009-08-15T00:00:00"/>
    <n v="3050"/>
    <n v="30"/>
    <n v="25.5"/>
    <m/>
    <m/>
    <n v="16759"/>
    <d v="2009-09-19T00:00:00"/>
    <n v="3320"/>
    <n v="29"/>
    <n v="26"/>
    <m/>
    <m/>
    <n v="4130"/>
    <n v="1"/>
    <x v="147"/>
    <n v="35"/>
    <n v="7.7142857142857144"/>
  </r>
  <r>
    <n v="4142"/>
    <s v="hariba 2"/>
    <n v="1"/>
    <s v="Green Turtle"/>
    <s v=""/>
    <d v="2009-08-27T00:00:00"/>
    <n v="9000"/>
    <n v="46.8"/>
    <n v="43"/>
    <m/>
    <m/>
    <n v="16477"/>
    <d v="2009-08-27T00:00:00"/>
    <n v="9000"/>
    <n v="46.8"/>
    <n v="43"/>
    <m/>
    <m/>
    <n v="4142"/>
    <n v="1"/>
    <x v="7"/>
    <n v="0"/>
    <n v="0"/>
  </r>
  <r>
    <n v="4143"/>
    <s v="August"/>
    <n v="1"/>
    <s v="Green Turtle"/>
    <s v=""/>
    <d v="2009-08-30T00:00:00"/>
    <n v="21"/>
    <n v="5"/>
    <n v="4.3"/>
    <m/>
    <m/>
    <n v="16758"/>
    <d v="2009-09-19T00:00:00"/>
    <n v="40"/>
    <n v="6.1"/>
    <n v="5.3"/>
    <m/>
    <m/>
    <n v="4143"/>
    <n v="1"/>
    <x v="148"/>
    <n v="20"/>
    <n v="0.95"/>
  </r>
  <r>
    <n v="4145"/>
    <s v="Zion"/>
    <n v="2"/>
    <s v="Loggerhead"/>
    <s v=""/>
    <d v="2009-08-30T00:00:00"/>
    <n v="14"/>
    <n v="4.3"/>
    <n v="4"/>
    <m/>
    <m/>
    <n v="16581"/>
    <d v="2009-09-04T00:00:00"/>
    <n v="12.5"/>
    <n v="4"/>
    <n v="3.8"/>
    <m/>
    <m/>
    <n v="4145"/>
    <n v="1"/>
    <x v="149"/>
    <n v="5"/>
    <n v="0"/>
  </r>
  <r>
    <n v="4146"/>
    <s v="Eilat 6"/>
    <n v="10"/>
    <s v="Hawksbill Turtle"/>
    <s v="Male"/>
    <d v="2009-09-04T00:00:00"/>
    <n v="22900"/>
    <n v="57"/>
    <n v="52"/>
    <m/>
    <m/>
    <n v="16610"/>
    <d v="2009-09-04T00:00:00"/>
    <n v="22900"/>
    <n v="57"/>
    <n v="52"/>
    <m/>
    <m/>
    <n v="4146"/>
    <n v="1"/>
    <x v="7"/>
    <n v="0"/>
    <n v="0"/>
  </r>
  <r>
    <n v="4152"/>
    <s v="Eilat13"/>
    <n v="10"/>
    <s v="Hawksbill Turtle"/>
    <s v="Male"/>
    <d v="2009-09-01T00:00:00"/>
    <n v="30000"/>
    <n v="62.5"/>
    <n v="55"/>
    <m/>
    <m/>
    <n v="16560"/>
    <d v="2009-09-01T00:00:00"/>
    <n v="30000"/>
    <n v="62.5"/>
    <n v="55"/>
    <m/>
    <m/>
    <n v="4152"/>
    <n v="1"/>
    <x v="7"/>
    <n v="0"/>
    <n v="0"/>
  </r>
  <r>
    <n v="4153"/>
    <s v="Eilat10"/>
    <n v="10"/>
    <s v="Hawksbill Turtle"/>
    <s v="Female"/>
    <d v="2009-09-01T00:00:00"/>
    <n v="56600"/>
    <n v="75"/>
    <n v="70"/>
    <m/>
    <m/>
    <n v="16570"/>
    <d v="2009-09-01T00:00:00"/>
    <n v="56600"/>
    <n v="75"/>
    <n v="70"/>
    <m/>
    <m/>
    <n v="4153"/>
    <n v="1"/>
    <x v="7"/>
    <n v="0"/>
    <n v="0"/>
  </r>
  <r>
    <n v="4154"/>
    <s v="Eilat9"/>
    <n v="10"/>
    <s v="Hawksbill Turtle"/>
    <s v="Female"/>
    <d v="2009-09-02T00:00:00"/>
    <m/>
    <n v="67.8"/>
    <n v="64"/>
    <m/>
    <m/>
    <n v="16574"/>
    <d v="2009-09-02T00:00:00"/>
    <m/>
    <n v="67.8"/>
    <n v="64"/>
    <m/>
    <m/>
    <n v="4154"/>
    <n v="1"/>
    <x v="7"/>
    <n v="0"/>
    <n v="0"/>
  </r>
  <r>
    <n v="4156"/>
    <s v="Moshe Hakatan"/>
    <n v="2"/>
    <s v="Loggerhead"/>
    <s v=""/>
    <d v="2009-09-11T00:00:00"/>
    <n v="16860"/>
    <n v="52.5"/>
    <n v="50.8"/>
    <m/>
    <m/>
    <n v="16875"/>
    <d v="2009-09-24T00:00:00"/>
    <n v="16080"/>
    <n v="52"/>
    <n v="50.8"/>
    <n v="49.9"/>
    <n v="40"/>
    <n v="4156"/>
    <n v="1"/>
    <x v="150"/>
    <n v="13"/>
    <n v="0"/>
  </r>
  <r>
    <n v="4162"/>
    <s v="Gal"/>
    <n v="1"/>
    <s v="Green Turtle"/>
    <s v=""/>
    <d v="2009-09-20T00:00:00"/>
    <n v="18"/>
    <n v="5"/>
    <n v="4.5999999999999996"/>
    <m/>
    <m/>
    <n v="16984"/>
    <d v="2009-10-12T00:00:00"/>
    <n v="16"/>
    <n v="5.2"/>
    <n v="4.9000000000000004"/>
    <m/>
    <m/>
    <n v="4162"/>
    <n v="1"/>
    <x v="54"/>
    <n v="22"/>
    <n v="0"/>
  </r>
  <r>
    <n v="4163"/>
    <s v="Mazooli angelina"/>
    <n v="1"/>
    <s v="Green Turtle"/>
    <s v=""/>
    <d v="2009-09-20T00:00:00"/>
    <n v="3140"/>
    <n v="28.4"/>
    <n v="26.8"/>
    <m/>
    <m/>
    <n v="17680"/>
    <d v="2009-12-24T00:00:00"/>
    <n v="3880"/>
    <n v="29"/>
    <n v="27.8"/>
    <n v="29.5"/>
    <m/>
    <n v="4163"/>
    <n v="1"/>
    <x v="151"/>
    <n v="95"/>
    <n v="7.7894736842105265"/>
  </r>
  <r>
    <n v="4174"/>
    <s v="shlomo"/>
    <n v="1"/>
    <s v="Green Turtle"/>
    <s v=""/>
    <d v="2009-09-23T00:00:00"/>
    <n v="23.5"/>
    <n v="5.7"/>
    <n v="5.0999999999999996"/>
    <m/>
    <m/>
    <n v="16833"/>
    <d v="2009-09-26T00:00:00"/>
    <n v="26"/>
    <n v="5.9"/>
    <n v="5.3"/>
    <m/>
    <m/>
    <n v="4174"/>
    <n v="1"/>
    <x v="152"/>
    <n v="3"/>
    <n v="0.83333333333333337"/>
  </r>
  <r>
    <n v="4190"/>
    <s v="Yonah yoni"/>
    <n v="2"/>
    <s v="Loggerhead"/>
    <s v="Female"/>
    <d v="2009-10-13T00:00:00"/>
    <n v="34680"/>
    <n v="66.400000000000006"/>
    <n v="62.3"/>
    <m/>
    <m/>
    <n v="17108"/>
    <d v="2009-10-28T00:00:00"/>
    <n v="34360"/>
    <n v="65.5"/>
    <n v="62"/>
    <n v="62.8"/>
    <n v="52.9"/>
    <n v="4190"/>
    <n v="1"/>
    <x v="153"/>
    <n v="15"/>
    <n v="0"/>
  </r>
  <r>
    <n v="4203"/>
    <s v="Hertzog"/>
    <n v="2"/>
    <s v="Loggerhead"/>
    <s v=""/>
    <d v="2006-06-28T00:00:00"/>
    <n v="10820"/>
    <n v="43.7"/>
    <n v="42.5"/>
    <m/>
    <m/>
    <n v="17154"/>
    <d v="2006-06-28T00:00:00"/>
    <n v="10820"/>
    <n v="43.7"/>
    <n v="42.5"/>
    <m/>
    <m/>
    <n v="4203"/>
    <n v="1"/>
    <x v="7"/>
    <n v="0"/>
    <n v="0"/>
  </r>
  <r>
    <n v="4206"/>
    <s v="Halel2"/>
    <n v="4"/>
    <s v="Red Ear Slider"/>
    <s v=""/>
    <d v="2003-11-20T00:00:00"/>
    <n v="745"/>
    <n v="17.399999999999999"/>
    <n v="15.8"/>
    <m/>
    <m/>
    <n v="17177"/>
    <d v="2003-11-20T00:00:00"/>
    <n v="745"/>
    <n v="17.399999999999999"/>
    <n v="15.8"/>
    <m/>
    <m/>
    <n v="4206"/>
    <n v="1"/>
    <x v="7"/>
    <n v="0"/>
    <n v="0"/>
  </r>
  <r>
    <n v="4208"/>
    <s v="Shir"/>
    <n v="2"/>
    <s v="Loggerhead"/>
    <s v=""/>
    <d v="2009-11-04T00:00:00"/>
    <n v="71"/>
    <n v="8"/>
    <n v="8.5"/>
    <m/>
    <m/>
    <n v="18438"/>
    <d v="2010-03-25T00:00:00"/>
    <n v="328"/>
    <n v="13.3"/>
    <n v="12.1"/>
    <m/>
    <m/>
    <n v="4208"/>
    <n v="1"/>
    <x v="154"/>
    <n v="141"/>
    <n v="1.822695035460993"/>
  </r>
  <r>
    <n v="4210"/>
    <s v="Nameless"/>
    <n v="2"/>
    <s v="Loggerhead"/>
    <s v=""/>
    <d v="2007-02-07T00:00:00"/>
    <m/>
    <n v="9"/>
    <n v="9"/>
    <m/>
    <m/>
    <n v="17226"/>
    <d v="2007-02-07T00:00:00"/>
    <m/>
    <n v="9"/>
    <n v="9"/>
    <m/>
    <m/>
    <n v="4210"/>
    <n v="1"/>
    <x v="7"/>
    <n v="0"/>
    <n v="0"/>
  </r>
  <r>
    <n v="4211"/>
    <s v="Blank"/>
    <n v="2"/>
    <s v="Loggerhead"/>
    <s v=""/>
    <d v="2007-01-31T00:00:00"/>
    <n v="388.5"/>
    <n v="15.6"/>
    <n v="15.4"/>
    <m/>
    <m/>
    <n v="17231"/>
    <d v="2007-01-31T00:00:00"/>
    <n v="388.5"/>
    <n v="15.6"/>
    <n v="15.4"/>
    <m/>
    <m/>
    <n v="4211"/>
    <n v="1"/>
    <x v="7"/>
    <n v="0"/>
    <n v="0"/>
  </r>
  <r>
    <n v="4212"/>
    <s v="Sha'atad"/>
    <n v="2"/>
    <s v="Loggerhead"/>
    <s v=""/>
    <d v="2009-11-06T00:00:00"/>
    <n v="56"/>
    <n v="7.5"/>
    <n v="7.6"/>
    <m/>
    <m/>
    <n v="17924"/>
    <d v="2010-01-23T00:00:00"/>
    <n v="56"/>
    <m/>
    <m/>
    <m/>
    <m/>
    <n v="4212"/>
    <n v="1"/>
    <x v="7"/>
    <n v="78"/>
    <n v="0"/>
  </r>
  <r>
    <n v="4213"/>
    <s v="Hedra syrian spadefoot toad"/>
    <n v="17"/>
    <s v="Common Spadefoot"/>
    <s v=""/>
    <d v="2009-11-16T00:00:00"/>
    <n v="116"/>
    <n v="10"/>
    <m/>
    <m/>
    <m/>
    <n v="17345"/>
    <d v="2009-11-16T00:00:00"/>
    <n v="116"/>
    <n v="10"/>
    <m/>
    <m/>
    <m/>
    <n v="4213"/>
    <n v="1"/>
    <x v="7"/>
    <n v="0"/>
    <n v="0"/>
  </r>
  <r>
    <n v="4234"/>
    <s v="Adi"/>
    <n v="2"/>
    <s v="Loggerhead"/>
    <s v=""/>
    <d v="2009-12-18T00:00:00"/>
    <n v="34340"/>
    <n v="68.8"/>
    <n v="61"/>
    <m/>
    <m/>
    <n v="19097"/>
    <d v="2010-06-17T00:00:00"/>
    <n v="44520"/>
    <n v="69.3"/>
    <n v="62.6"/>
    <n v="64.8"/>
    <n v="52.4"/>
    <n v="4234"/>
    <n v="1"/>
    <x v="155"/>
    <n v="181"/>
    <n v="56.243093922651937"/>
  </r>
  <r>
    <n v="4235"/>
    <s v="tal"/>
    <n v="2"/>
    <s v="Loggerhead"/>
    <s v=""/>
    <d v="2009-12-18T00:00:00"/>
    <n v="30700"/>
    <m/>
    <m/>
    <m/>
    <m/>
    <n v="17797"/>
    <d v="2010-01-06T00:00:00"/>
    <n v="34520"/>
    <n v="67"/>
    <n v="61.1"/>
    <n v="64.5"/>
    <m/>
    <n v="4235"/>
    <n v="1"/>
    <x v="156"/>
    <n v="19"/>
    <n v="201.05263157894737"/>
  </r>
  <r>
    <n v="4236"/>
    <s v="Sofer"/>
    <n v="1"/>
    <s v="Green Turtle"/>
    <s v=""/>
    <d v="2009-12-19T00:00:00"/>
    <n v="1968.5"/>
    <n v="25.8"/>
    <n v="23.7"/>
    <m/>
    <m/>
    <n v="18367"/>
    <d v="2010-03-17T00:00:00"/>
    <n v="2300"/>
    <n v="26.8"/>
    <n v="24.5"/>
    <m/>
    <m/>
    <n v="4236"/>
    <n v="1"/>
    <x v="157"/>
    <n v="88"/>
    <n v="3.7670454545454546"/>
  </r>
  <r>
    <n v="4238"/>
    <s v="Microscop (Nimrod2)"/>
    <n v="2"/>
    <s v="Loggerhead"/>
    <s v=""/>
    <d v="2010-02-03T00:00:00"/>
    <n v="25140"/>
    <n v="59.5"/>
    <n v="54"/>
    <m/>
    <m/>
    <n v="18006"/>
    <d v="2010-02-03T00:00:00"/>
    <n v="25140"/>
    <n v="59.5"/>
    <n v="54"/>
    <m/>
    <m/>
    <n v="4238"/>
    <n v="1"/>
    <x v="7"/>
    <n v="0"/>
    <n v="0"/>
  </r>
  <r>
    <n v="4239"/>
    <s v="Kobi Sofer"/>
    <n v="1"/>
    <s v="Green Turtle"/>
    <s v="Female"/>
    <d v="2010-02-04T00:00:00"/>
    <n v="17940"/>
    <m/>
    <m/>
    <m/>
    <m/>
    <n v="18015"/>
    <d v="2010-02-04T00:00:00"/>
    <n v="17940"/>
    <m/>
    <m/>
    <m/>
    <m/>
    <n v="4239"/>
    <n v="1"/>
    <x v="7"/>
    <n v="0"/>
    <n v="0"/>
  </r>
  <r>
    <n v="4240"/>
    <s v="Yoel"/>
    <n v="2"/>
    <s v="Loggerhead"/>
    <s v=""/>
    <d v="2010-02-06T00:00:00"/>
    <n v="24.5"/>
    <n v="5.3"/>
    <n v="5.4"/>
    <n v="5.2"/>
    <m/>
    <n v="18027"/>
    <d v="2010-02-06T00:00:00"/>
    <n v="24.5"/>
    <n v="5.3"/>
    <n v="5.4"/>
    <n v="5.2"/>
    <m/>
    <n v="4240"/>
    <n v="1"/>
    <x v="7"/>
    <n v="0"/>
    <n v="0"/>
  </r>
  <r>
    <n v="4242"/>
    <s v="Zohar"/>
    <n v="2"/>
    <s v="Loggerhead"/>
    <s v=""/>
    <d v="2010-02-27T00:00:00"/>
    <n v="11340"/>
    <n v="46.5"/>
    <n v="43"/>
    <n v="43"/>
    <n v="35.799999999999997"/>
    <n v="18185"/>
    <d v="2010-02-27T00:00:00"/>
    <n v="11340"/>
    <n v="46.5"/>
    <n v="43"/>
    <n v="43"/>
    <n v="35.799999999999997"/>
    <n v="4242"/>
    <n v="1"/>
    <x v="7"/>
    <n v="0"/>
    <n v="0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d v="2010-06-17T00:00:00"/>
    <n v="1432"/>
    <n v="22.2"/>
    <n v="21.6"/>
    <m/>
    <m/>
    <n v="4243"/>
    <n v="1"/>
    <x v="158"/>
    <n v="109"/>
    <n v="6.261467889908257"/>
  </r>
  <r>
    <n v="4244"/>
    <s v="Aviv"/>
    <n v="2"/>
    <s v="Loggerhead"/>
    <s v="Male"/>
    <d v="2010-03-04T00:00:00"/>
    <n v="4080"/>
    <n v="37"/>
    <n v="34.5"/>
    <n v="35.4"/>
    <n v="29.4"/>
    <n v="18216"/>
    <d v="2010-03-04T00:00:00"/>
    <n v="4080"/>
    <n v="37"/>
    <n v="34.5"/>
    <n v="35.4"/>
    <n v="29.4"/>
    <n v="4244"/>
    <n v="1"/>
    <x v="7"/>
    <n v="0"/>
    <n v="0"/>
  </r>
  <r>
    <n v="4245"/>
    <s v="Merkava"/>
    <n v="2"/>
    <s v="Loggerhead"/>
    <s v="Female"/>
    <d v="2010-03-04T00:00:00"/>
    <n v="32200"/>
    <n v="68"/>
    <n v="62.9"/>
    <n v="64.400000000000006"/>
    <m/>
    <n v="19540"/>
    <d v="2010-09-02T00:00:00"/>
    <n v="43000"/>
    <n v="67.5"/>
    <n v="63.5"/>
    <n v="65.2"/>
    <n v="53.5"/>
    <n v="4245"/>
    <n v="1"/>
    <x v="159"/>
    <n v="182"/>
    <n v="59.340659340659343"/>
  </r>
  <r>
    <n v="4247"/>
    <s v="Zeev Asher"/>
    <n v="1"/>
    <s v="Green Turtle"/>
    <s v=""/>
    <d v="2010-03-07T00:00:00"/>
    <n v="842"/>
    <n v="20.7"/>
    <n v="19"/>
    <n v="21.2"/>
    <n v="18.2"/>
    <n v="18746"/>
    <d v="2010-05-02T00:00:00"/>
    <n v="571"/>
    <n v="20.6"/>
    <m/>
    <m/>
    <m/>
    <n v="4247"/>
    <n v="1"/>
    <x v="160"/>
    <n v="56"/>
    <n v="0"/>
  </r>
  <r>
    <n v="4261"/>
    <s v="Shy"/>
    <n v="2"/>
    <s v="Loggerhead"/>
    <s v="Female"/>
    <d v="2010-03-12T00:00:00"/>
    <n v="40000"/>
    <n v="67"/>
    <n v="63"/>
    <n v="63.6"/>
    <n v="53.5"/>
    <n v="18728"/>
    <d v="2010-04-29T00:00:00"/>
    <n v="38320"/>
    <n v="67.7"/>
    <n v="64.7"/>
    <n v="64.2"/>
    <n v="53"/>
    <n v="4261"/>
    <n v="1"/>
    <x v="161"/>
    <n v="48"/>
    <n v="0"/>
  </r>
  <r>
    <n v="4264"/>
    <s v="Shayko"/>
    <n v="2"/>
    <s v="Loggerhead"/>
    <s v=""/>
    <d v="2010-03-18T00:00:00"/>
    <n v="12320"/>
    <n v="49.8"/>
    <n v="46"/>
    <n v="47.8"/>
    <n v="39.5"/>
    <n v="18725"/>
    <d v="2010-04-29T00:00:00"/>
    <n v="15040"/>
    <n v="50.6"/>
    <n v="46.2"/>
    <n v="47.6"/>
    <n v="39.299999999999997"/>
    <n v="4264"/>
    <n v="1"/>
    <x v="162"/>
    <n v="42"/>
    <n v="64.761904761904759"/>
  </r>
  <r>
    <n v="4265"/>
    <s v="Forrest"/>
    <n v="2"/>
    <s v="Loggerhead"/>
    <s v="Male"/>
    <d v="2010-03-21T00:00:00"/>
    <n v="50460"/>
    <n v="77"/>
    <n v="68.8"/>
    <n v="75"/>
    <n v="56.2"/>
    <n v="18688"/>
    <d v="2010-04-25T00:00:00"/>
    <n v="49000"/>
    <m/>
    <m/>
    <m/>
    <m/>
    <n v="4265"/>
    <n v="1"/>
    <x v="163"/>
    <n v="35"/>
    <n v="0"/>
  </r>
  <r>
    <n v="4269"/>
    <s v="Zohar2"/>
    <n v="2"/>
    <s v="Loggerhead"/>
    <s v=""/>
    <d v="2010-04-04T00:00:00"/>
    <n v="19920"/>
    <n v="63"/>
    <n v="59.6"/>
    <m/>
    <n v="49.4"/>
    <n v="18516"/>
    <d v="2010-04-04T00:00:00"/>
    <n v="19920"/>
    <n v="63"/>
    <n v="59.6"/>
    <m/>
    <n v="49.4"/>
    <n v="4269"/>
    <n v="1"/>
    <x v="7"/>
    <n v="0"/>
    <n v="0"/>
  </r>
  <r>
    <n v="4270"/>
    <s v="boker"/>
    <n v="2"/>
    <s v="Loggerhead"/>
    <s v="Male"/>
    <d v="2010-04-10T00:00:00"/>
    <n v="45400"/>
    <n v="72.3"/>
    <n v="65.3"/>
    <n v="69.5"/>
    <n v="55"/>
    <n v="18585"/>
    <d v="2010-04-10T00:00:00"/>
    <n v="45400"/>
    <n v="72.3"/>
    <n v="65.3"/>
    <n v="69.5"/>
    <n v="55"/>
    <n v="4270"/>
    <n v="1"/>
    <x v="7"/>
    <n v="0"/>
    <n v="0"/>
  </r>
  <r>
    <n v="4271"/>
    <s v="Michael"/>
    <n v="5"/>
    <s v="Nile Softshell"/>
    <s v="Male"/>
    <d v="2010-04-11T00:00:00"/>
    <n v="44200"/>
    <n v="83"/>
    <n v="57.5"/>
    <m/>
    <m/>
    <n v="18591"/>
    <d v="2010-04-11T00:00:00"/>
    <n v="44200"/>
    <n v="83"/>
    <n v="57.5"/>
    <m/>
    <m/>
    <n v="4271"/>
    <n v="1"/>
    <x v="7"/>
    <n v="0"/>
    <n v="0"/>
  </r>
  <r>
    <n v="4273"/>
    <s v="Shlomi"/>
    <n v="2"/>
    <s v="Loggerhead"/>
    <s v=""/>
    <d v="2010-04-12T00:00:00"/>
    <n v="5340"/>
    <n v="37"/>
    <n v="34.5"/>
    <m/>
    <m/>
    <n v="19856"/>
    <d v="2010-10-12T00:00:00"/>
    <n v="7760"/>
    <n v="39.5"/>
    <n v="35.5"/>
    <n v="38.1"/>
    <n v="28.7"/>
    <n v="4273"/>
    <n v="1"/>
    <x v="164"/>
    <n v="183"/>
    <n v="13.224043715846994"/>
  </r>
  <r>
    <n v="4274"/>
    <s v="Dima"/>
    <n v="1"/>
    <s v="Green Turtle"/>
    <s v="Male"/>
    <d v="2010-04-18T00:00:00"/>
    <n v="48080"/>
    <n v="73.5"/>
    <n v="67.3"/>
    <n v="69.5"/>
    <n v="56.3"/>
    <n v="18624"/>
    <d v="2010-04-18T00:00:00"/>
    <n v="48080"/>
    <n v="73.5"/>
    <n v="67.3"/>
    <n v="69.5"/>
    <n v="56.3"/>
    <n v="4274"/>
    <n v="1"/>
    <x v="7"/>
    <n v="0"/>
    <n v="0"/>
  </r>
  <r>
    <n v="4275"/>
    <s v="Oren"/>
    <n v="2"/>
    <s v="Loggerhead"/>
    <s v=""/>
    <d v="2010-04-19T00:00:00"/>
    <n v="29980"/>
    <n v="69.5"/>
    <n v="63"/>
    <n v="66.5"/>
    <n v="54.3"/>
    <n v="18632"/>
    <d v="2010-04-19T00:00:00"/>
    <n v="29980"/>
    <n v="69.5"/>
    <n v="63"/>
    <n v="66.5"/>
    <n v="54.3"/>
    <n v="4275"/>
    <n v="1"/>
    <x v="7"/>
    <n v="0"/>
    <n v="0"/>
  </r>
  <r>
    <n v="4276"/>
    <s v="Omer"/>
    <n v="5"/>
    <s v="Nile Softshell"/>
    <s v="Female"/>
    <d v="2010-04-21T00:00:00"/>
    <n v="31380"/>
    <n v="78.5"/>
    <n v="58"/>
    <m/>
    <m/>
    <n v="18676"/>
    <d v="2010-04-21T00:00:00"/>
    <n v="31380"/>
    <n v="78.5"/>
    <n v="58"/>
    <m/>
    <m/>
    <n v="4276"/>
    <n v="1"/>
    <x v="7"/>
    <n v="0"/>
    <n v="0"/>
  </r>
  <r>
    <n v="4277"/>
    <s v="Yatir Haktan"/>
    <n v="1"/>
    <s v="Green Turtle"/>
    <s v=""/>
    <d v="2010-04-25T00:00:00"/>
    <n v="119.5"/>
    <n v="10.199999999999999"/>
    <n v="9.4"/>
    <n v="9"/>
    <n v="8.1999999999999993"/>
    <n v="18691"/>
    <d v="2010-04-25T00:00:00"/>
    <n v="119.5"/>
    <n v="10.199999999999999"/>
    <n v="9.4"/>
    <n v="9"/>
    <n v="8.1999999999999993"/>
    <n v="4277"/>
    <n v="1"/>
    <x v="7"/>
    <n v="0"/>
    <n v="0"/>
  </r>
  <r>
    <n v="4281"/>
    <s v="Hamodi"/>
    <n v="1"/>
    <s v="Green Turtle"/>
    <s v=""/>
    <d v="2010-05-02T00:00:00"/>
    <n v="3920"/>
    <n v="30.4"/>
    <n v="27.1"/>
    <n v="30.5"/>
    <n v="25.9"/>
    <n v="18752"/>
    <d v="2010-05-02T00:00:00"/>
    <n v="3920"/>
    <n v="30.4"/>
    <n v="27.1"/>
    <n v="30.5"/>
    <n v="25.9"/>
    <n v="4281"/>
    <n v="1"/>
    <x v="7"/>
    <n v="0"/>
    <n v="0"/>
  </r>
  <r>
    <n v="4284"/>
    <s v="Shabtay"/>
    <n v="1"/>
    <s v="Green Turtle"/>
    <s v=""/>
    <d v="2010-05-16T00:00:00"/>
    <n v="2496"/>
    <n v="29.3"/>
    <n v="27.2"/>
    <n v="28.3"/>
    <n v="25.7"/>
    <n v="18955"/>
    <d v="2010-05-30T00:00:00"/>
    <n v="2610"/>
    <m/>
    <m/>
    <m/>
    <m/>
    <n v="4284"/>
    <n v="1"/>
    <x v="165"/>
    <n v="14"/>
    <n v="8.1428571428571423"/>
  </r>
  <r>
    <n v="4285"/>
    <s v="Hadracha"/>
    <n v="11"/>
    <s v="Chinese Soft Shell Turtle"/>
    <s v="Female"/>
    <d v="2010-05-23T00:00:00"/>
    <n v="453"/>
    <n v="14.7"/>
    <n v="11.8"/>
    <m/>
    <m/>
    <n v="19217"/>
    <d v="2010-07-15T00:00:00"/>
    <n v="451"/>
    <m/>
    <m/>
    <m/>
    <m/>
    <n v="4285"/>
    <n v="1"/>
    <x v="54"/>
    <n v="53"/>
    <n v="0"/>
  </r>
  <r>
    <n v="4286"/>
    <s v="female001"/>
    <n v="4"/>
    <s v="Red Ear Slider"/>
    <s v="Female"/>
    <d v="2010-02-21T00:00:00"/>
    <n v="792"/>
    <n v="18.3"/>
    <n v="15.7"/>
    <m/>
    <m/>
    <n v="18875"/>
    <d v="2010-02-21T00:00:00"/>
    <n v="792"/>
    <n v="18.3"/>
    <n v="15.7"/>
    <m/>
    <m/>
    <n v="4286"/>
    <n v="1"/>
    <x v="7"/>
    <n v="0"/>
    <n v="0"/>
  </r>
  <r>
    <n v="4287"/>
    <s v="female002"/>
    <n v="4"/>
    <s v="Red Ear Slider"/>
    <s v="Female"/>
    <d v="2010-02-21T00:00:00"/>
    <n v="1112"/>
    <n v="21.5"/>
    <n v="18.3"/>
    <m/>
    <m/>
    <n v="18877"/>
    <d v="2010-02-21T00:00:00"/>
    <n v="1112"/>
    <n v="21.5"/>
    <n v="18.3"/>
    <m/>
    <m/>
    <n v="4287"/>
    <n v="1"/>
    <x v="7"/>
    <n v="0"/>
    <n v="0"/>
  </r>
  <r>
    <n v="4288"/>
    <s v="female003"/>
    <n v="13"/>
    <s v="Unidentified Terapin"/>
    <s v="Female"/>
    <d v="2010-02-21T00:00:00"/>
    <n v="1977"/>
    <n v="25"/>
    <n v="20.5"/>
    <m/>
    <m/>
    <n v="18879"/>
    <d v="2010-02-21T00:00:00"/>
    <n v="1977"/>
    <n v="25"/>
    <n v="20.5"/>
    <m/>
    <m/>
    <n v="4288"/>
    <n v="1"/>
    <x v="7"/>
    <n v="0"/>
    <n v="0"/>
  </r>
  <r>
    <n v="4289"/>
    <s v="female004"/>
    <n v="4"/>
    <s v="Red Ear Slider"/>
    <s v="Female"/>
    <d v="2010-02-21T00:00:00"/>
    <n v="1126"/>
    <n v="20.6"/>
    <n v="17"/>
    <m/>
    <m/>
    <n v="18881"/>
    <d v="2010-02-21T00:00:00"/>
    <n v="1126"/>
    <n v="20.6"/>
    <n v="17"/>
    <m/>
    <m/>
    <n v="4289"/>
    <n v="1"/>
    <x v="7"/>
    <n v="0"/>
    <n v="0"/>
  </r>
  <r>
    <n v="4290"/>
    <s v="female005"/>
    <n v="4"/>
    <s v="Red Ear Slider"/>
    <s v="Female"/>
    <d v="2010-02-21T00:00:00"/>
    <n v="965"/>
    <n v="19"/>
    <n v="16.100000000000001"/>
    <m/>
    <m/>
    <n v="18883"/>
    <d v="2010-02-21T00:00:00"/>
    <n v="965"/>
    <n v="19"/>
    <n v="16.100000000000001"/>
    <m/>
    <m/>
    <n v="4290"/>
    <n v="1"/>
    <x v="7"/>
    <n v="0"/>
    <n v="0"/>
  </r>
  <r>
    <n v="4291"/>
    <s v="female006"/>
    <n v="4"/>
    <s v="Red Ear Slider"/>
    <s v="Female"/>
    <d v="2010-02-21T00:00:00"/>
    <n v="1278"/>
    <n v="21.9"/>
    <n v="18.399999999999999"/>
    <m/>
    <m/>
    <n v="18885"/>
    <d v="2010-02-21T00:00:00"/>
    <n v="1278"/>
    <n v="21.9"/>
    <n v="18.399999999999999"/>
    <m/>
    <m/>
    <n v="4291"/>
    <n v="1"/>
    <x v="7"/>
    <n v="0"/>
    <n v="0"/>
  </r>
  <r>
    <n v="4292"/>
    <s v="female007"/>
    <n v="4"/>
    <s v="Red Ear Slider"/>
    <s v="Female"/>
    <d v="2010-02-21T00:00:00"/>
    <n v="2102"/>
    <n v="25"/>
    <n v="21"/>
    <m/>
    <m/>
    <n v="18887"/>
    <d v="2010-02-21T00:00:00"/>
    <n v="2102"/>
    <n v="25"/>
    <n v="21"/>
    <m/>
    <m/>
    <n v="4292"/>
    <n v="1"/>
    <x v="7"/>
    <n v="0"/>
    <n v="0"/>
  </r>
  <r>
    <n v="4293"/>
    <s v="female008"/>
    <n v="13"/>
    <s v="Unidentified Terapin"/>
    <s v="Female"/>
    <d v="2010-02-21T00:00:00"/>
    <n v="697"/>
    <n v="18.399999999999999"/>
    <n v="14.2"/>
    <m/>
    <m/>
    <n v="18889"/>
    <d v="2010-02-21T00:00:00"/>
    <n v="697"/>
    <n v="18.399999999999999"/>
    <n v="14.2"/>
    <m/>
    <m/>
    <n v="4293"/>
    <n v="1"/>
    <x v="7"/>
    <n v="0"/>
    <n v="0"/>
  </r>
  <r>
    <n v="4294"/>
    <s v="female009"/>
    <n v="4"/>
    <s v="Red Ear Slider"/>
    <s v="Female"/>
    <d v="2010-02-21T00:00:00"/>
    <n v="802"/>
    <n v="18.2"/>
    <n v="16.2"/>
    <m/>
    <m/>
    <n v="18891"/>
    <d v="2010-02-21T00:00:00"/>
    <n v="802"/>
    <n v="18.2"/>
    <n v="16.2"/>
    <m/>
    <m/>
    <n v="4294"/>
    <n v="1"/>
    <x v="7"/>
    <n v="0"/>
    <n v="0"/>
  </r>
  <r>
    <n v="4295"/>
    <s v="female010"/>
    <n v="4"/>
    <s v="Red Ear Slider"/>
    <s v="Female"/>
    <d v="2010-02-21T00:00:00"/>
    <n v="1461"/>
    <n v="22.3"/>
    <n v="19.399999999999999"/>
    <m/>
    <m/>
    <n v="18893"/>
    <d v="2010-02-21T00:00:00"/>
    <n v="1461"/>
    <n v="22.3"/>
    <n v="19.399999999999999"/>
    <m/>
    <m/>
    <n v="4295"/>
    <n v="1"/>
    <x v="7"/>
    <n v="0"/>
    <n v="0"/>
  </r>
  <r>
    <n v="4296"/>
    <s v="female011"/>
    <n v="4"/>
    <s v="Red Ear Slider"/>
    <s v="Female"/>
    <d v="2010-02-21T00:00:00"/>
    <n v="1818"/>
    <n v="26.1"/>
    <n v="20.5"/>
    <m/>
    <m/>
    <n v="18895"/>
    <d v="2010-02-21T00:00:00"/>
    <n v="1818"/>
    <n v="26.1"/>
    <n v="20.5"/>
    <m/>
    <m/>
    <n v="4296"/>
    <n v="1"/>
    <x v="7"/>
    <n v="0"/>
    <n v="0"/>
  </r>
  <r>
    <n v="4297"/>
    <s v="female012"/>
    <n v="4"/>
    <s v="Red Ear Slider"/>
    <s v="Female"/>
    <d v="2010-02-21T00:00:00"/>
    <n v="1083"/>
    <n v="20.2"/>
    <n v="16"/>
    <m/>
    <m/>
    <n v="18897"/>
    <d v="2010-02-21T00:00:00"/>
    <n v="1083"/>
    <n v="20.2"/>
    <n v="16"/>
    <m/>
    <m/>
    <n v="4297"/>
    <n v="1"/>
    <x v="7"/>
    <n v="0"/>
    <n v="0"/>
  </r>
  <r>
    <n v="4298"/>
    <s v="female013"/>
    <n v="4"/>
    <s v="Red Ear Slider"/>
    <s v="Female"/>
    <d v="2010-02-21T00:00:00"/>
    <n v="1271"/>
    <n v="20"/>
    <n v="19.2"/>
    <m/>
    <m/>
    <n v="18899"/>
    <d v="2010-02-21T00:00:00"/>
    <n v="1271"/>
    <n v="20"/>
    <n v="19.2"/>
    <m/>
    <m/>
    <n v="4298"/>
    <n v="1"/>
    <x v="7"/>
    <n v="0"/>
    <n v="0"/>
  </r>
  <r>
    <n v="4299"/>
    <s v="female014"/>
    <n v="4"/>
    <s v="Red Ear Slider"/>
    <s v="Female"/>
    <d v="2010-02-21T00:00:00"/>
    <n v="815"/>
    <n v="19.8"/>
    <n v="16.2"/>
    <m/>
    <m/>
    <n v="18901"/>
    <d v="2010-02-21T00:00:00"/>
    <n v="815"/>
    <n v="19.8"/>
    <n v="16.2"/>
    <m/>
    <m/>
    <n v="4299"/>
    <n v="1"/>
    <x v="7"/>
    <n v="0"/>
    <n v="0"/>
  </r>
  <r>
    <n v="4300"/>
    <s v="female015"/>
    <n v="4"/>
    <s v="Red Ear Slider"/>
    <s v="Female"/>
    <d v="2010-02-21T00:00:00"/>
    <n v="612"/>
    <n v="17.399999999999999"/>
    <n v="13.8"/>
    <m/>
    <m/>
    <n v="18903"/>
    <d v="2010-02-21T00:00:00"/>
    <n v="612"/>
    <n v="17.399999999999999"/>
    <n v="13.8"/>
    <m/>
    <m/>
    <n v="4300"/>
    <n v="1"/>
    <x v="7"/>
    <n v="0"/>
    <n v="0"/>
  </r>
  <r>
    <n v="4301"/>
    <s v="female016"/>
    <n v="13"/>
    <s v="Unidentified Terapin"/>
    <s v="Female"/>
    <d v="2010-02-21T00:00:00"/>
    <n v="1370"/>
    <n v="23"/>
    <n v="18.399999999999999"/>
    <m/>
    <m/>
    <n v="18905"/>
    <d v="2010-02-21T00:00:00"/>
    <n v="1370"/>
    <n v="23"/>
    <n v="18.399999999999999"/>
    <m/>
    <m/>
    <n v="4301"/>
    <n v="1"/>
    <x v="7"/>
    <n v="0"/>
    <n v="0"/>
  </r>
  <r>
    <n v="4302"/>
    <s v="female017"/>
    <n v="4"/>
    <s v="Red Ear Slider"/>
    <s v="Female"/>
    <d v="2010-02-21T00:00:00"/>
    <n v="353"/>
    <n v="14.6"/>
    <n v="12"/>
    <m/>
    <m/>
    <n v="18907"/>
    <d v="2010-02-21T00:00:00"/>
    <n v="353"/>
    <n v="14.6"/>
    <n v="12"/>
    <m/>
    <m/>
    <n v="4302"/>
    <n v="1"/>
    <x v="7"/>
    <n v="0"/>
    <n v="0"/>
  </r>
  <r>
    <n v="4303"/>
    <s v="פאקצה female018"/>
    <n v="4"/>
    <s v="Red Ear Slider"/>
    <s v="Female"/>
    <d v="2010-05-24T00:00:00"/>
    <n v="2134"/>
    <n v="25.8"/>
    <n v="23.8"/>
    <m/>
    <m/>
    <n v="18909"/>
    <d v="2010-05-24T00:00:00"/>
    <n v="2134"/>
    <n v="25.8"/>
    <n v="23.8"/>
    <m/>
    <m/>
    <n v="4303"/>
    <n v="1"/>
    <x v="7"/>
    <n v="0"/>
    <n v="0"/>
  </r>
  <r>
    <n v="4304"/>
    <s v="male018"/>
    <n v="4"/>
    <s v="Red Ear Slider"/>
    <s v="Male"/>
    <d v="2010-02-21T00:00:00"/>
    <n v="366"/>
    <n v="14.2"/>
    <n v="12"/>
    <m/>
    <m/>
    <n v="18911"/>
    <d v="2010-02-21T00:00:00"/>
    <n v="366"/>
    <n v="14.2"/>
    <n v="12"/>
    <m/>
    <m/>
    <n v="4304"/>
    <n v="1"/>
    <x v="7"/>
    <n v="0"/>
    <n v="0"/>
  </r>
  <r>
    <n v="4305"/>
    <s v="male019"/>
    <n v="4"/>
    <s v="Red Ear Slider"/>
    <s v="Male"/>
    <d v="2010-02-21T00:00:00"/>
    <n v="606"/>
    <n v="16.2"/>
    <n v="13.5"/>
    <m/>
    <m/>
    <n v="18913"/>
    <d v="2010-02-21T00:00:00"/>
    <n v="606"/>
    <n v="16.2"/>
    <n v="13.5"/>
    <m/>
    <m/>
    <n v="4305"/>
    <n v="1"/>
    <x v="7"/>
    <n v="0"/>
    <n v="0"/>
  </r>
  <r>
    <n v="4306"/>
    <s v="male020"/>
    <n v="4"/>
    <s v="Red Ear Slider"/>
    <s v="Male"/>
    <d v="2010-02-21T00:00:00"/>
    <n v="349"/>
    <n v="14"/>
    <n v="11.6"/>
    <m/>
    <m/>
    <n v="18915"/>
    <d v="2010-02-21T00:00:00"/>
    <n v="349"/>
    <n v="14"/>
    <n v="11.6"/>
    <m/>
    <m/>
    <n v="4306"/>
    <n v="1"/>
    <x v="7"/>
    <n v="0"/>
    <n v="0"/>
  </r>
  <r>
    <n v="4307"/>
    <s v="male021"/>
    <n v="4"/>
    <s v="Red Ear Slider"/>
    <s v="Male"/>
    <d v="2010-02-21T00:00:00"/>
    <n v="700"/>
    <n v="19.3"/>
    <n v="13.8"/>
    <m/>
    <m/>
    <n v="18917"/>
    <d v="2010-02-21T00:00:00"/>
    <n v="700"/>
    <n v="19.3"/>
    <n v="13.8"/>
    <m/>
    <m/>
    <n v="4307"/>
    <n v="1"/>
    <x v="7"/>
    <n v="0"/>
    <n v="0"/>
  </r>
  <r>
    <n v="4308"/>
    <s v="male022"/>
    <n v="4"/>
    <s v="Red Ear Slider"/>
    <s v="Male"/>
    <d v="2010-02-21T00:00:00"/>
    <n v="435"/>
    <n v="15.5"/>
    <n v="12.3"/>
    <m/>
    <m/>
    <n v="18919"/>
    <d v="2010-02-21T00:00:00"/>
    <n v="435"/>
    <n v="15.5"/>
    <n v="12.3"/>
    <m/>
    <m/>
    <n v="4308"/>
    <n v="1"/>
    <x v="7"/>
    <n v="0"/>
    <n v="0"/>
  </r>
  <r>
    <n v="4309"/>
    <s v="male023"/>
    <n v="4"/>
    <s v="Red Ear Slider"/>
    <s v="Male"/>
    <d v="2010-02-21T00:00:00"/>
    <n v="348"/>
    <n v="13.6"/>
    <n v="11.4"/>
    <m/>
    <m/>
    <n v="18921"/>
    <d v="2010-02-21T00:00:00"/>
    <n v="348"/>
    <n v="13.6"/>
    <n v="11.4"/>
    <m/>
    <m/>
    <n v="4309"/>
    <n v="1"/>
    <x v="7"/>
    <n v="0"/>
    <n v="0"/>
  </r>
  <r>
    <n v="4310"/>
    <s v="male024"/>
    <n v="4"/>
    <s v="Red Ear Slider"/>
    <s v="Male"/>
    <d v="2010-02-21T00:00:00"/>
    <n v="398"/>
    <n v="15.1"/>
    <n v="12"/>
    <m/>
    <m/>
    <n v="18923"/>
    <d v="2010-02-21T00:00:00"/>
    <n v="398"/>
    <n v="15.1"/>
    <n v="12"/>
    <m/>
    <m/>
    <n v="4310"/>
    <n v="1"/>
    <x v="7"/>
    <n v="0"/>
    <n v="0"/>
  </r>
  <r>
    <n v="4311"/>
    <s v="male025"/>
    <n v="4"/>
    <s v="Red Ear Slider"/>
    <s v="Male"/>
    <d v="2010-02-21T00:00:00"/>
    <n v="295"/>
    <n v="13"/>
    <n v="11.5"/>
    <m/>
    <m/>
    <n v="18925"/>
    <d v="2010-02-21T00:00:00"/>
    <n v="295"/>
    <n v="13"/>
    <n v="11.5"/>
    <m/>
    <m/>
    <n v="4311"/>
    <n v="1"/>
    <x v="7"/>
    <n v="0"/>
    <n v="0"/>
  </r>
  <r>
    <n v="4312"/>
    <s v="male026"/>
    <n v="4"/>
    <s v="Red Ear Slider"/>
    <s v="Male"/>
    <d v="2010-02-22T00:00:00"/>
    <n v="920"/>
    <n v="20.5"/>
    <n v="14.2"/>
    <m/>
    <m/>
    <n v="18927"/>
    <d v="2010-02-22T00:00:00"/>
    <n v="920"/>
    <n v="20.5"/>
    <n v="14.2"/>
    <m/>
    <m/>
    <n v="4312"/>
    <n v="1"/>
    <x v="7"/>
    <n v="0"/>
    <n v="0"/>
  </r>
  <r>
    <n v="4322"/>
    <s v="refael"/>
    <n v="2"/>
    <s v="Loggerhead"/>
    <s v="Male"/>
    <d v="2010-06-08T00:00:00"/>
    <n v="42900"/>
    <n v="69.2"/>
    <n v="63"/>
    <n v="64.400000000000006"/>
    <n v="53.8"/>
    <n v="19211"/>
    <d v="2010-07-15T00:00:00"/>
    <n v="33900"/>
    <n v="68.7"/>
    <n v="61.2"/>
    <m/>
    <m/>
    <n v="4322"/>
    <n v="1"/>
    <x v="166"/>
    <n v="37"/>
    <n v="0"/>
  </r>
  <r>
    <n v="4323"/>
    <s v="Aswad (Wasim)"/>
    <n v="2"/>
    <s v="Loggerhead"/>
    <s v="Male"/>
    <d v="2010-06-12T00:00:00"/>
    <n v="37540"/>
    <n v="65"/>
    <n v="62"/>
    <m/>
    <m/>
    <n v="19093"/>
    <d v="2010-06-17T00:00:00"/>
    <n v="36340"/>
    <n v="65.7"/>
    <n v="68.7"/>
    <n v="62.8"/>
    <n v="51.7"/>
    <n v="4323"/>
    <n v="1"/>
    <x v="167"/>
    <n v="5"/>
    <n v="0"/>
  </r>
  <r>
    <n v="4324"/>
    <s v="female18"/>
    <n v="4"/>
    <s v="Red Ear Slider"/>
    <s v="Female"/>
    <d v="2010-06-13T00:00:00"/>
    <n v="882"/>
    <n v="18.2"/>
    <n v="17.399999999999999"/>
    <m/>
    <m/>
    <n v="19034"/>
    <d v="2010-06-13T00:00:00"/>
    <n v="882"/>
    <n v="18.2"/>
    <n v="17.399999999999999"/>
    <m/>
    <m/>
    <n v="4324"/>
    <n v="1"/>
    <x v="7"/>
    <n v="0"/>
    <n v="0"/>
  </r>
  <r>
    <n v="4325"/>
    <s v="YannaitRegel?"/>
    <n v="2"/>
    <s v="Loggerhead"/>
    <s v="Female"/>
    <d v="2010-06-18T00:00:00"/>
    <n v="50360"/>
    <n v="77"/>
    <n v="69.8"/>
    <n v="73"/>
    <n v="57.4"/>
    <n v="19084"/>
    <d v="2010-06-18T00:00:00"/>
    <n v="50360"/>
    <n v="77"/>
    <n v="69.8"/>
    <n v="73"/>
    <n v="57.4"/>
    <n v="4325"/>
    <n v="1"/>
    <x v="7"/>
    <n v="0"/>
    <n v="0"/>
  </r>
  <r>
    <n v="4326"/>
    <s v="female19"/>
    <n v="4"/>
    <s v="Red Ear Slider"/>
    <s v="Female"/>
    <d v="2010-06-15T00:00:00"/>
    <n v="45.7"/>
    <n v="17"/>
    <n v="14.5"/>
    <m/>
    <m/>
    <n v="19100"/>
    <d v="2010-06-15T00:00:00"/>
    <n v="45.7"/>
    <n v="17"/>
    <n v="14.5"/>
    <m/>
    <m/>
    <n v="4326"/>
    <n v="1"/>
    <x v="7"/>
    <n v="0"/>
    <n v="0"/>
  </r>
  <r>
    <n v="4329"/>
    <s v="Bucket Oshri"/>
    <n v="1"/>
    <s v="Green Turtle"/>
    <s v=""/>
    <d v="2010-06-20T00:00:00"/>
    <n v="1050"/>
    <n v="20"/>
    <n v="19"/>
    <m/>
    <m/>
    <n v="19141"/>
    <d v="2010-06-20T00:00:00"/>
    <n v="1050"/>
    <n v="20"/>
    <n v="19"/>
    <m/>
    <m/>
    <n v="4329"/>
    <n v="1"/>
    <x v="7"/>
    <n v="0"/>
    <n v="0"/>
  </r>
  <r>
    <n v="4337"/>
    <s v="Moris"/>
    <n v="2"/>
    <s v="Loggerhead"/>
    <s v=""/>
    <d v="2010-07-11T00:00:00"/>
    <n v="20460"/>
    <n v="56.1"/>
    <n v="53.3"/>
    <n v="51.9"/>
    <n v="44.7"/>
    <n v="23248"/>
    <d v="2011-09-27T00:00:00"/>
    <n v="29680"/>
    <n v="61"/>
    <n v="58"/>
    <n v="58"/>
    <n v="47.7"/>
    <n v="4337"/>
    <n v="1"/>
    <x v="168"/>
    <n v="443"/>
    <n v="20.812641083521445"/>
  </r>
  <r>
    <n v="4338"/>
    <s v="Adva"/>
    <n v="2"/>
    <s v="Loggerhead"/>
    <s v=""/>
    <d v="2010-07-26T00:00:00"/>
    <n v="346"/>
    <n v="13.6"/>
    <n v="12.9"/>
    <m/>
    <m/>
    <n v="19401"/>
    <d v="2010-08-17T00:00:00"/>
    <m/>
    <n v="14.5"/>
    <n v="13.5"/>
    <m/>
    <m/>
    <n v="4338"/>
    <n v="1"/>
    <x v="7"/>
    <n v="22"/>
    <n v="0"/>
  </r>
  <r>
    <n v="4342"/>
    <s v="Nidal"/>
    <n v="1"/>
    <s v="Green Turtle"/>
    <s v=""/>
    <d v="2010-08-03T00:00:00"/>
    <n v="3140"/>
    <n v="29"/>
    <n v="26.6"/>
    <m/>
    <m/>
    <n v="19399"/>
    <d v="2010-08-17T00:00:00"/>
    <n v="2945"/>
    <n v="29.2"/>
    <n v="26.8"/>
    <n v="28.4"/>
    <n v="23.7"/>
    <n v="4342"/>
    <n v="1"/>
    <x v="169"/>
    <n v="14"/>
    <n v="0"/>
  </r>
  <r>
    <n v="4343"/>
    <s v="moshiko"/>
    <n v="2"/>
    <s v="Loggerhead"/>
    <s v=""/>
    <d v="2010-08-13T00:00:00"/>
    <n v="358"/>
    <n v="14.8"/>
    <n v="14"/>
    <n v="13.7"/>
    <n v="11.7"/>
    <n v="20017"/>
    <d v="2010-11-03T00:00:00"/>
    <n v="803"/>
    <n v="19.2"/>
    <n v="16.399999999999999"/>
    <m/>
    <m/>
    <n v="4343"/>
    <n v="1"/>
    <x v="170"/>
    <n v="82"/>
    <n v="5.4268292682926829"/>
  </r>
  <r>
    <n v="4344"/>
    <s v="shoko"/>
    <n v="2"/>
    <s v="Loggerhead"/>
    <s v=""/>
    <d v="2010-08-13T00:00:00"/>
    <n v="4440"/>
    <n v="33.5"/>
    <n v="31.7"/>
    <n v="30.7"/>
    <n v="25.3"/>
    <n v="21875"/>
    <d v="2011-04-26T00:00:00"/>
    <n v="6880"/>
    <n v="37.200000000000003"/>
    <n v="34.4"/>
    <m/>
    <m/>
    <n v="4344"/>
    <n v="1"/>
    <x v="171"/>
    <n v="256"/>
    <n v="9.53125"/>
  </r>
  <r>
    <n v="4345"/>
    <s v="shimshon"/>
    <n v="2"/>
    <s v="Loggerhead"/>
    <s v=""/>
    <d v="2010-08-14T00:00:00"/>
    <n v="307.5"/>
    <n v="13.5"/>
    <n v="13.5"/>
    <n v="13"/>
    <n v="10.4"/>
    <n v="20016"/>
    <d v="2010-11-03T00:00:00"/>
    <n v="713"/>
    <n v="17.100000000000001"/>
    <n v="15"/>
    <m/>
    <m/>
    <n v="4345"/>
    <n v="1"/>
    <x v="172"/>
    <n v="81"/>
    <n v="5.0061728395061724"/>
  </r>
  <r>
    <n v="4347"/>
    <s v="Barvaz"/>
    <n v="1"/>
    <s v="Green Turtle"/>
    <s v=""/>
    <d v="2010-08-25T00:00:00"/>
    <n v="2400"/>
    <n v="30.5"/>
    <n v="28.7"/>
    <m/>
    <m/>
    <n v="21979"/>
    <d v="2011-05-05T00:00:00"/>
    <n v="4860"/>
    <n v="32.6"/>
    <n v="29.7"/>
    <n v="31"/>
    <m/>
    <n v="4347"/>
    <n v="1"/>
    <x v="173"/>
    <n v="253"/>
    <n v="9.7233201581027675"/>
  </r>
  <r>
    <n v="4373"/>
    <s v="lior"/>
    <n v="1"/>
    <s v="Green Turtle"/>
    <s v=""/>
    <d v="2010-09-11T00:00:00"/>
    <n v="1938"/>
    <n v="24.5"/>
    <n v="23.5"/>
    <m/>
    <m/>
    <n v="20018"/>
    <d v="2010-11-03T00:00:00"/>
    <n v="2160"/>
    <n v="24.5"/>
    <n v="24"/>
    <m/>
    <m/>
    <n v="4373"/>
    <n v="1"/>
    <x v="174"/>
    <n v="53"/>
    <n v="4.1886792452830193"/>
  </r>
  <r>
    <n v="4380"/>
    <s v="Yerach"/>
    <n v="2"/>
    <s v="Loggerhead"/>
    <s v="Male"/>
    <d v="2010-09-20T00:00:00"/>
    <n v="37780"/>
    <n v="67.5"/>
    <n v="62.7"/>
    <n v="65.400000000000006"/>
    <n v="53"/>
    <n v="19681"/>
    <d v="2010-09-20T00:00:00"/>
    <n v="37780"/>
    <n v="67.5"/>
    <n v="62.7"/>
    <n v="65.400000000000006"/>
    <n v="53"/>
    <n v="4380"/>
    <n v="1"/>
    <x v="7"/>
    <n v="0"/>
    <n v="0"/>
  </r>
  <r>
    <n v="4384"/>
    <s v="Eli"/>
    <n v="1"/>
    <s v="Green Turtle"/>
    <s v=""/>
    <d v="2010-09-23T00:00:00"/>
    <n v="463"/>
    <n v="16"/>
    <n v="14.7"/>
    <m/>
    <m/>
    <n v="19744"/>
    <d v="2010-09-28T00:00:00"/>
    <n v="389"/>
    <n v="15.9"/>
    <n v="15.8"/>
    <m/>
    <m/>
    <n v="4384"/>
    <n v="1"/>
    <x v="175"/>
    <n v="5"/>
    <n v="0"/>
  </r>
  <r>
    <n v="4385"/>
    <s v="stav"/>
    <n v="2"/>
    <s v="Loggerhead"/>
    <s v=""/>
    <d v="2010-09-22T00:00:00"/>
    <n v="25"/>
    <n v="5.5"/>
    <n v="5"/>
    <m/>
    <m/>
    <n v="19724"/>
    <d v="2010-09-22T00:00:00"/>
    <n v="25"/>
    <n v="5.5"/>
    <n v="5"/>
    <m/>
    <m/>
    <n v="4385"/>
    <n v="1"/>
    <x v="7"/>
    <n v="0"/>
    <n v="0"/>
  </r>
  <r>
    <n v="4386"/>
    <s v="female22"/>
    <n v="4"/>
    <s v="Red Ear Slider"/>
    <s v=""/>
    <d v="2010-09-25T00:00:00"/>
    <n v="791"/>
    <n v="18.3"/>
    <n v="17"/>
    <m/>
    <m/>
    <n v="19742"/>
    <d v="2010-09-25T00:00:00"/>
    <n v="791"/>
    <n v="18.3"/>
    <n v="17"/>
    <m/>
    <m/>
    <n v="4386"/>
    <n v="1"/>
    <x v="7"/>
    <n v="0"/>
    <n v="0"/>
  </r>
  <r>
    <n v="4393"/>
    <s v="Mantin"/>
    <n v="2"/>
    <s v="Loggerhead"/>
    <s v=""/>
    <d v="2010-10-15T00:00:00"/>
    <n v="32140"/>
    <n v="65"/>
    <n v="61"/>
    <n v="63.3"/>
    <n v="48"/>
    <n v="19861"/>
    <d v="2010-10-15T00:00:00"/>
    <n v="32140"/>
    <n v="65"/>
    <n v="61"/>
    <n v="63.3"/>
    <n v="48"/>
    <n v="4393"/>
    <n v="1"/>
    <x v="7"/>
    <n v="0"/>
    <n v="0"/>
  </r>
  <r>
    <n v="4394"/>
    <s v="Batz"/>
    <n v="1"/>
    <s v="Green Turtle"/>
    <s v="Male"/>
    <d v="2010-10-21T00:00:00"/>
    <n v="19780"/>
    <n v="54.5"/>
    <n v="49"/>
    <n v="52.8"/>
    <n v="43.7"/>
    <n v="19921"/>
    <d v="2010-10-21T00:00:00"/>
    <n v="19780"/>
    <n v="54.5"/>
    <n v="49"/>
    <n v="52.8"/>
    <n v="43.7"/>
    <n v="4394"/>
    <n v="1"/>
    <x v="7"/>
    <n v="0"/>
    <n v="0"/>
  </r>
  <r>
    <n v="4403"/>
    <s v="Neta"/>
    <n v="2"/>
    <s v="Loggerhead"/>
    <s v=""/>
    <d v="2010-10-30T00:00:00"/>
    <n v="27.5"/>
    <n v="6"/>
    <n v="5.6"/>
    <m/>
    <m/>
    <n v="19981"/>
    <d v="2010-10-30T00:00:00"/>
    <n v="27.5"/>
    <n v="6"/>
    <n v="5.6"/>
    <m/>
    <m/>
    <n v="4403"/>
    <n v="1"/>
    <x v="7"/>
    <n v="0"/>
    <n v="0"/>
  </r>
  <r>
    <n v="4413"/>
    <s v="Dirty harry"/>
    <n v="2"/>
    <s v="Loggerhead"/>
    <s v="Male"/>
    <d v="2001-06-29T00:00:00"/>
    <n v="26800"/>
    <n v="51"/>
    <n v="55.5"/>
    <n v="50"/>
    <n v="46"/>
    <n v="20068"/>
    <d v="2001-06-29T00:00:00"/>
    <n v="26800"/>
    <n v="51"/>
    <n v="55.5"/>
    <n v="50"/>
    <n v="46"/>
    <n v="4413"/>
    <n v="1"/>
    <x v="7"/>
    <n v="0"/>
    <n v="0"/>
  </r>
  <r>
    <n v="4414"/>
    <s v="Shay"/>
    <n v="2"/>
    <s v="Loggerhead"/>
    <s v=""/>
    <d v="2010-11-06T00:00:00"/>
    <n v="21380"/>
    <n v="56"/>
    <n v="54.3"/>
    <n v="55.5"/>
    <n v="45.6"/>
    <n v="29785"/>
    <d v="2013-08-06T00:00:00"/>
    <m/>
    <n v="60"/>
    <n v="56.5"/>
    <m/>
    <m/>
    <n v="4414"/>
    <n v="1"/>
    <x v="7"/>
    <n v="1004"/>
    <n v="0"/>
  </r>
  <r>
    <n v="4498"/>
    <s v="Naim"/>
    <n v="2"/>
    <s v="Loggerhead"/>
    <s v="Female"/>
    <d v="2010-11-30T00:00:00"/>
    <n v="61080"/>
    <n v="77"/>
    <n v="69"/>
    <n v="72"/>
    <m/>
    <n v="20334"/>
    <d v="2010-11-30T00:00:00"/>
    <n v="61080"/>
    <n v="77"/>
    <n v="69"/>
    <n v="72"/>
    <m/>
    <n v="4498"/>
    <n v="1"/>
    <x v="7"/>
    <n v="0"/>
    <n v="0"/>
  </r>
  <r>
    <n v="4502"/>
    <s v="Erez (nachsholim)"/>
    <n v="1"/>
    <s v="Green Turtle"/>
    <s v=""/>
    <d v="2010-12-12T00:00:00"/>
    <n v="54"/>
    <n v="7.3"/>
    <n v="7"/>
    <n v="6.7"/>
    <n v="6"/>
    <n v="22026"/>
    <d v="2011-05-09T00:00:00"/>
    <n v="242"/>
    <n v="12.3"/>
    <n v="11.2"/>
    <m/>
    <m/>
    <n v="4502"/>
    <n v="1"/>
    <x v="176"/>
    <n v="148"/>
    <n v="1.2702702702702702"/>
  </r>
  <r>
    <n v="4503"/>
    <s v="Tina"/>
    <n v="2"/>
    <s v="Loggerhead"/>
    <s v=""/>
    <d v="2010-12-12T00:00:00"/>
    <n v="49"/>
    <n v="7.3"/>
    <n v="7.1"/>
    <n v="6.6"/>
    <n v="5.4"/>
    <n v="22324"/>
    <d v="2011-06-02T00:00:00"/>
    <n v="102"/>
    <n v="9.4"/>
    <n v="8.5"/>
    <n v="8.6"/>
    <m/>
    <n v="4503"/>
    <n v="1"/>
    <x v="2"/>
    <n v="172"/>
    <n v="0.30813953488372092"/>
  </r>
  <r>
    <n v="4504"/>
    <s v="Sharon"/>
    <n v="2"/>
    <s v="Loggerhead"/>
    <s v=""/>
    <d v="2010-12-13T00:00:00"/>
    <n v="33"/>
    <n v="6"/>
    <n v="5.5"/>
    <m/>
    <m/>
    <n v="22025"/>
    <d v="2011-05-09T00:00:00"/>
    <n v="79"/>
    <n v="8.1"/>
    <n v="8"/>
    <m/>
    <m/>
    <n v="4504"/>
    <n v="1"/>
    <x v="105"/>
    <n v="147"/>
    <n v="0.31292517006802723"/>
  </r>
  <r>
    <n v="4505"/>
    <s v="Yoval"/>
    <n v="1"/>
    <s v="Green Turtle"/>
    <s v=""/>
    <d v="2010-12-13T00:00:00"/>
    <n v="70"/>
    <n v="8.4"/>
    <n v="7.6"/>
    <n v="7.7"/>
    <n v="6.3"/>
    <n v="20367"/>
    <d v="2010-12-13T00:00:00"/>
    <n v="70"/>
    <n v="8.4"/>
    <n v="7.6"/>
    <n v="7.7"/>
    <n v="6.3"/>
    <n v="4505"/>
    <n v="1"/>
    <x v="7"/>
    <n v="0"/>
    <n v="0"/>
  </r>
  <r>
    <n v="4507"/>
    <s v="Joshua"/>
    <n v="2"/>
    <s v="Loggerhead"/>
    <s v=""/>
    <d v="2010-12-14T00:00:00"/>
    <n v="120"/>
    <n v="10.3"/>
    <n v="9.6999999999999993"/>
    <n v="9.1"/>
    <n v="8.8000000000000007"/>
    <n v="20405"/>
    <d v="2010-12-14T00:00:00"/>
    <n v="120"/>
    <n v="10.3"/>
    <n v="9.6999999999999993"/>
    <n v="9.1"/>
    <n v="8.8000000000000007"/>
    <n v="4507"/>
    <n v="1"/>
    <x v="7"/>
    <n v="0"/>
    <n v="0"/>
  </r>
  <r>
    <n v="4535"/>
    <s v="embryo baruch 4"/>
    <n v="1"/>
    <s v="Green Turtle"/>
    <s v=""/>
    <d v="2010-08-10T00:00:00"/>
    <m/>
    <n v="4.7"/>
    <n v="4.4000000000000004"/>
    <m/>
    <m/>
    <n v="20592"/>
    <d v="2010-08-10T00:00:00"/>
    <m/>
    <n v="4.7"/>
    <n v="4.4000000000000004"/>
    <m/>
    <m/>
    <n v="4535"/>
    <n v="1"/>
    <x v="7"/>
    <n v="0"/>
    <n v="0"/>
  </r>
  <r>
    <n v="4539"/>
    <s v="Awasa"/>
    <n v="5"/>
    <s v="Nile Softshell"/>
    <s v=""/>
    <d v="2011-01-09T00:00:00"/>
    <n v="14040"/>
    <n v="53.9"/>
    <n v="4"/>
    <n v="51"/>
    <n v="40.5"/>
    <n v="20599"/>
    <d v="2011-01-09T00:00:00"/>
    <n v="14040"/>
    <n v="53.9"/>
    <n v="4"/>
    <n v="51"/>
    <n v="40.5"/>
    <n v="4539"/>
    <n v="1"/>
    <x v="7"/>
    <n v="0"/>
    <n v="0"/>
  </r>
  <r>
    <n v="4548"/>
    <s v="Modo"/>
    <n v="1"/>
    <s v="Green Turtle"/>
    <s v=""/>
    <d v="2005-09-13T00:00:00"/>
    <n v="15"/>
    <m/>
    <m/>
    <m/>
    <m/>
    <n v="20686"/>
    <d v="2005-09-30T00:00:00"/>
    <n v="19"/>
    <m/>
    <m/>
    <m/>
    <m/>
    <n v="4548"/>
    <n v="1"/>
    <x v="177"/>
    <n v="17"/>
    <n v="0.23529411764705882"/>
  </r>
  <r>
    <n v="4549"/>
    <s v="Nevo"/>
    <n v="2"/>
    <s v="Loggerhead"/>
    <s v=""/>
    <d v="2006-01-08T00:00:00"/>
    <n v="108"/>
    <m/>
    <m/>
    <m/>
    <m/>
    <n v="20692"/>
    <d v="2006-01-25T00:00:00"/>
    <n v="106.5"/>
    <m/>
    <m/>
    <m/>
    <m/>
    <n v="4549"/>
    <n v="1"/>
    <x v="149"/>
    <n v="17"/>
    <n v="0"/>
  </r>
  <r>
    <n v="4550"/>
    <s v="Quazi"/>
    <n v="1"/>
    <s v="Green Turtle"/>
    <s v=""/>
    <d v="2005-09-13T00:00:00"/>
    <n v="17.5"/>
    <m/>
    <m/>
    <m/>
    <m/>
    <n v="20695"/>
    <d v="2005-09-30T00:00:00"/>
    <n v="23"/>
    <m/>
    <m/>
    <m/>
    <m/>
    <n v="4550"/>
    <n v="1"/>
    <x v="178"/>
    <n v="17"/>
    <n v="0.3235294117647059"/>
  </r>
  <r>
    <n v="4551"/>
    <s v="Motti"/>
    <n v="2"/>
    <s v="Loggerhead"/>
    <s v=""/>
    <d v="2005-11-07T00:00:00"/>
    <n v="43"/>
    <m/>
    <m/>
    <m/>
    <m/>
    <n v="20699"/>
    <d v="2005-12-11T00:00:00"/>
    <n v="30.5"/>
    <m/>
    <m/>
    <m/>
    <m/>
    <n v="4551"/>
    <n v="1"/>
    <x v="179"/>
    <n v="34"/>
    <n v="0"/>
  </r>
  <r>
    <n v="4552"/>
    <s v="Effi"/>
    <n v="2"/>
    <s v="Loggerhead"/>
    <s v=""/>
    <d v="2006-03-20T00:00:00"/>
    <n v="704"/>
    <n v="20"/>
    <n v="18.5"/>
    <m/>
    <m/>
    <n v="20708"/>
    <d v="2006-07-03T00:00:00"/>
    <n v="1470"/>
    <m/>
    <m/>
    <m/>
    <m/>
    <n v="4552"/>
    <n v="1"/>
    <x v="46"/>
    <n v="105"/>
    <n v="7.2952380952380951"/>
  </r>
  <r>
    <n v="4553"/>
    <s v="Guy"/>
    <n v="2"/>
    <s v="Loggerhead"/>
    <s v=""/>
    <d v="2005-06-28T00:00:00"/>
    <n v="22500"/>
    <m/>
    <m/>
    <m/>
    <m/>
    <n v="20706"/>
    <d v="2005-10-19T00:00:00"/>
    <n v="24120"/>
    <m/>
    <m/>
    <m/>
    <m/>
    <n v="4553"/>
    <n v="1"/>
    <x v="180"/>
    <n v="113"/>
    <n v="14.336283185840708"/>
  </r>
  <r>
    <n v="4554"/>
    <s v="Rishon"/>
    <n v="2"/>
    <s v="Loggerhead"/>
    <s v=""/>
    <d v="2006-01-30T00:00:00"/>
    <n v="108.5"/>
    <m/>
    <m/>
    <m/>
    <m/>
    <n v="20711"/>
    <d v="2006-01-30T00:00:00"/>
    <n v="108.5"/>
    <m/>
    <m/>
    <m/>
    <m/>
    <n v="4554"/>
    <n v="1"/>
    <x v="7"/>
    <n v="0"/>
    <n v="0"/>
  </r>
  <r>
    <n v="4772"/>
    <s v="Adi (kodo)"/>
    <n v="2"/>
    <s v="Loggerhead"/>
    <s v="Female"/>
    <d v="2011-02-01T00:00:00"/>
    <n v="46120"/>
    <n v="75.400000000000006"/>
    <n v="73.599999999999994"/>
    <m/>
    <m/>
    <n v="22146"/>
    <d v="2011-05-19T00:00:00"/>
    <n v="53780"/>
    <n v="75"/>
    <n v="72.7"/>
    <n v="70.900000000000006"/>
    <n v="58.3"/>
    <n v="4772"/>
    <n v="1"/>
    <x v="181"/>
    <n v="107"/>
    <n v="71.588785046728972"/>
  </r>
  <r>
    <n v="4786"/>
    <s v="Zveya"/>
    <n v="6"/>
    <s v="Med. Spur-Thighed Tortoise"/>
    <s v=""/>
    <d v="2011-02-06T00:00:00"/>
    <n v="17"/>
    <n v="5.4"/>
    <n v="5.2"/>
    <m/>
    <m/>
    <n v="21780"/>
    <d v="2011-04-15T00:00:00"/>
    <n v="15"/>
    <m/>
    <m/>
    <m/>
    <m/>
    <n v="4786"/>
    <n v="1"/>
    <x v="54"/>
    <n v="68"/>
    <n v="0"/>
  </r>
  <r>
    <n v="4838"/>
    <s v="Dvash"/>
    <n v="2"/>
    <s v="Loggerhead"/>
    <s v=""/>
    <d v="2011-02-21T00:00:00"/>
    <n v="80"/>
    <n v="8.3000000000000007"/>
    <n v="8.1999999999999993"/>
    <n v="7.1"/>
    <n v="6.4"/>
    <n v="22561"/>
    <d v="2011-07-15T00:00:00"/>
    <n v="160"/>
    <n v="10.5"/>
    <n v="9.1"/>
    <n v="8.6999999999999993"/>
    <m/>
    <n v="4838"/>
    <n v="1"/>
    <x v="182"/>
    <n v="144"/>
    <n v="0.55555555555555558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d v="2011-09-27T00:00:00"/>
    <n v="44950"/>
    <n v="71.3"/>
    <n v="66.5"/>
    <n v="67.5"/>
    <n v="53.1"/>
    <n v="4839"/>
    <n v="1"/>
    <x v="183"/>
    <n v="218"/>
    <n v="45.366972477064223"/>
  </r>
  <r>
    <n v="4857"/>
    <s v="Rami"/>
    <n v="1"/>
    <s v="Green Turtle"/>
    <s v="Male"/>
    <d v="2011-02-27T00:00:00"/>
    <n v="5800"/>
    <n v="39.9"/>
    <n v="36"/>
    <n v="38.200000000000003"/>
    <n v="31.9"/>
    <n v="21322"/>
    <d v="2011-02-27T00:00:00"/>
    <n v="5800"/>
    <n v="39.9"/>
    <n v="36"/>
    <n v="38.200000000000003"/>
    <n v="31.9"/>
    <n v="4857"/>
    <n v="1"/>
    <x v="7"/>
    <n v="0"/>
    <n v="0"/>
  </r>
  <r>
    <n v="4879"/>
    <s v="Minime"/>
    <n v="1"/>
    <s v="Green Turtle"/>
    <s v=""/>
    <d v="2011-03-10T00:00:00"/>
    <n v="1284"/>
    <n v="22.7"/>
    <n v="19.7"/>
    <n v="21.3"/>
    <n v="18.3"/>
    <n v="22194"/>
    <d v="2011-05-25T00:00:00"/>
    <n v="1841"/>
    <n v="24.7"/>
    <m/>
    <m/>
    <m/>
    <n v="4879"/>
    <n v="1"/>
    <x v="184"/>
    <n v="76"/>
    <n v="7.3289473684210522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d v="2011-05-09T00:00:00"/>
    <n v="169"/>
    <n v="10.1"/>
    <n v="9.8000000000000007"/>
    <m/>
    <m/>
    <n v="4880"/>
    <n v="1"/>
    <x v="185"/>
    <n v="58"/>
    <n v="1.1120689655172413"/>
  </r>
  <r>
    <n v="4884"/>
    <s v="Mika"/>
    <n v="2"/>
    <s v="Loggerhead"/>
    <s v=""/>
    <d v="2011-03-31T00:00:00"/>
    <n v="14900"/>
    <n v="57.8"/>
    <n v="54.7"/>
    <n v="52.7"/>
    <n v="44"/>
    <n v="24946"/>
    <d v="2012-03-06T00:00:00"/>
    <n v="24380"/>
    <n v="58.8"/>
    <n v="59.7"/>
    <n v="55.3"/>
    <n v="44.7"/>
    <n v="4884"/>
    <n v="1"/>
    <x v="186"/>
    <n v="341"/>
    <n v="27.80058651026393"/>
  </r>
  <r>
    <n v="4887"/>
    <s v="Ali"/>
    <n v="2"/>
    <s v="Loggerhead"/>
    <s v=""/>
    <d v="2011-04-24T00:00:00"/>
    <n v="34100"/>
    <n v="67.400000000000006"/>
    <n v="63"/>
    <n v="63.4"/>
    <n v="49.3"/>
    <n v="22208"/>
    <d v="2011-05-29T00:00:00"/>
    <n v="35040"/>
    <n v="67.8"/>
    <n v="62.5"/>
    <n v="62.6"/>
    <n v="49.9"/>
    <n v="4887"/>
    <n v="1"/>
    <x v="187"/>
    <n v="35"/>
    <n v="26.857142857142858"/>
  </r>
  <r>
    <n v="4888"/>
    <s v="Omis"/>
    <n v="2"/>
    <s v="Loggerhead"/>
    <s v="Male"/>
    <d v="2011-04-26T00:00:00"/>
    <n v="51400"/>
    <n v="79.7"/>
    <n v="66.5"/>
    <n v="75.3"/>
    <n v="55.6"/>
    <n v="21882"/>
    <d v="2011-04-26T00:00:00"/>
    <n v="51400"/>
    <n v="79.7"/>
    <n v="66.5"/>
    <n v="75.3"/>
    <n v="55.6"/>
    <n v="4888"/>
    <n v="1"/>
    <x v="7"/>
    <n v="0"/>
    <n v="0"/>
  </r>
  <r>
    <n v="4907"/>
    <s v="Eran"/>
    <n v="1"/>
    <s v="Green Turtle"/>
    <s v=""/>
    <d v="2011-05-10T00:00:00"/>
    <n v="23280"/>
    <n v="60.5"/>
    <n v="52.9"/>
    <n v="54.9"/>
    <n v="44"/>
    <n v="22147"/>
    <d v="2011-05-19T00:00:00"/>
    <n v="21860"/>
    <n v="60.4"/>
    <n v="53.6"/>
    <n v="55.2"/>
    <m/>
    <n v="4907"/>
    <n v="1"/>
    <x v="188"/>
    <n v="9"/>
    <n v="0"/>
  </r>
  <r>
    <n v="4941"/>
    <s v="Meira"/>
    <n v="1"/>
    <s v="Green Turtle"/>
    <s v="Female"/>
    <d v="2011-05-20T00:00:00"/>
    <n v="26160"/>
    <n v="59.5"/>
    <n v="56.5"/>
    <n v="55.7"/>
    <n v="47.5"/>
    <n v="22153"/>
    <d v="2011-05-20T00:00:00"/>
    <n v="26160"/>
    <n v="59.5"/>
    <n v="56.5"/>
    <n v="55.7"/>
    <n v="47.5"/>
    <n v="4941"/>
    <n v="1"/>
    <x v="7"/>
    <n v="0"/>
    <n v="0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d v="2011-08-30T00:00:00"/>
    <n v="43220"/>
    <n v="67.599999999999994"/>
    <n v="65.599999999999994"/>
    <n v="64.2"/>
    <n v="54.4"/>
    <n v="4943"/>
    <n v="1"/>
    <x v="189"/>
    <n v="98"/>
    <n v="15.510204081632653"/>
  </r>
  <r>
    <n v="4950"/>
    <s v="Ofek"/>
    <n v="2"/>
    <s v="Loggerhead"/>
    <s v=""/>
    <d v="2011-05-25T00:00:00"/>
    <n v="33840"/>
    <n v="66"/>
    <n v="60.3"/>
    <n v="62.1"/>
    <n v="48.8"/>
    <n v="23632"/>
    <d v="2011-11-21T00:00:00"/>
    <n v="35240"/>
    <n v="65.5"/>
    <n v="59.7"/>
    <n v="62.4"/>
    <n v="48.9"/>
    <n v="4950"/>
    <n v="1"/>
    <x v="190"/>
    <n v="180"/>
    <n v="7.7777777777777777"/>
  </r>
  <r>
    <n v="5039"/>
    <s v="Rotem"/>
    <n v="2"/>
    <s v="Loggerhead"/>
    <s v=""/>
    <d v="2011-06-17T00:00:00"/>
    <n v="78"/>
    <n v="8.4"/>
    <n v="7.8"/>
    <n v="7.5"/>
    <m/>
    <n v="22416"/>
    <d v="2011-06-17T00:00:00"/>
    <n v="78"/>
    <n v="8.4"/>
    <n v="7.8"/>
    <n v="7.5"/>
    <m/>
    <n v="5039"/>
    <n v="1"/>
    <x v="7"/>
    <n v="0"/>
    <n v="0"/>
  </r>
  <r>
    <n v="5041"/>
    <s v="Michelle"/>
    <n v="2"/>
    <s v="Loggerhead"/>
    <s v=""/>
    <d v="2011-06-29T00:00:00"/>
    <n v="89"/>
    <n v="8.6"/>
    <n v="8.4"/>
    <n v="7.9"/>
    <n v="6.4"/>
    <n v="25151"/>
    <d v="2012-03-13T00:00:00"/>
    <n v="197"/>
    <n v="9.9"/>
    <n v="10"/>
    <n v="9.6"/>
    <n v="8.4"/>
    <n v="5041"/>
    <n v="1"/>
    <x v="191"/>
    <n v="258"/>
    <n v="0.41860465116279072"/>
  </r>
  <r>
    <n v="5042"/>
    <s v="Haim junior"/>
    <n v="2"/>
    <s v="Loggerhead"/>
    <s v=""/>
    <d v="2011-07-06T00:00:00"/>
    <n v="227"/>
    <n v="12.3"/>
    <n v="11.6"/>
    <m/>
    <m/>
    <n v="22528"/>
    <d v="2011-07-08T00:00:00"/>
    <n v="216"/>
    <n v="12.6"/>
    <n v="11.6"/>
    <m/>
    <m/>
    <n v="5042"/>
    <n v="1"/>
    <x v="192"/>
    <n v="2"/>
    <n v="0"/>
  </r>
  <r>
    <n v="5044"/>
    <s v="Sea soft shell"/>
    <n v="5"/>
    <s v="Nile Softshell"/>
    <s v=""/>
    <d v="2011-07-11T00:00:00"/>
    <n v="3600"/>
    <n v="38.5"/>
    <n v="30.5"/>
    <m/>
    <m/>
    <n v="22690"/>
    <d v="2011-07-27T00:00:00"/>
    <n v="3280"/>
    <m/>
    <m/>
    <m/>
    <m/>
    <n v="5044"/>
    <n v="1"/>
    <x v="153"/>
    <n v="16"/>
    <n v="0"/>
  </r>
  <r>
    <n v="5045"/>
    <s v="Eran"/>
    <n v="2"/>
    <s v="Loggerhead"/>
    <s v=""/>
    <d v="2011-07-11T00:00:00"/>
    <n v="238"/>
    <n v="13"/>
    <n v="12.4"/>
    <m/>
    <m/>
    <n v="23731"/>
    <d v="2011-12-05T00:00:00"/>
    <n v="757"/>
    <n v="17.5"/>
    <n v="15.3"/>
    <n v="15.4"/>
    <n v="13.7"/>
    <n v="5045"/>
    <n v="1"/>
    <x v="193"/>
    <n v="147"/>
    <n v="3.5306122448979593"/>
  </r>
  <r>
    <n v="5052"/>
    <s v="Nissim"/>
    <n v="2"/>
    <s v="Loggerhead"/>
    <s v=""/>
    <d v="2011-07-25T00:00:00"/>
    <n v="52"/>
    <n v="7.3"/>
    <n v="7.3"/>
    <n v="7.1"/>
    <n v="6.2"/>
    <n v="22654"/>
    <d v="2011-07-26T00:00:00"/>
    <n v="51"/>
    <n v="7.5"/>
    <n v="7.2"/>
    <n v="7"/>
    <m/>
    <n v="5052"/>
    <n v="1"/>
    <x v="194"/>
    <n v="1"/>
    <n v="0"/>
  </r>
  <r>
    <n v="5053"/>
    <s v="Jecki"/>
    <n v="9"/>
    <s v="Caspian Turtle"/>
    <s v=""/>
    <d v="2011-08-01T00:00:00"/>
    <n v="866"/>
    <n v="20.9"/>
    <n v="17.399999999999999"/>
    <m/>
    <m/>
    <n v="22749"/>
    <d v="2011-08-09T00:00:00"/>
    <n v="860"/>
    <m/>
    <m/>
    <m/>
    <m/>
    <n v="5053"/>
    <n v="1"/>
    <x v="56"/>
    <n v="8"/>
    <n v="0"/>
  </r>
  <r>
    <n v="5095"/>
    <s v="Yarden"/>
    <n v="2"/>
    <s v="Loggerhead"/>
    <s v=""/>
    <d v="2011-08-14T00:00:00"/>
    <n v="181"/>
    <n v="12"/>
    <n v="11.3"/>
    <n v="10.7"/>
    <n v="9"/>
    <n v="22927"/>
    <d v="2011-08-23T00:00:00"/>
    <n v="167"/>
    <n v="12.7"/>
    <n v="12.7"/>
    <n v="10.6"/>
    <m/>
    <n v="5095"/>
    <n v="1"/>
    <x v="195"/>
    <n v="9"/>
    <n v="0"/>
  </r>
  <r>
    <n v="5101"/>
    <s v="Heaven"/>
    <n v="9"/>
    <s v="Caspian Turtle"/>
    <s v=""/>
    <d v="2011-08-15T00:00:00"/>
    <n v="760"/>
    <n v="22.2"/>
    <n v="17.7"/>
    <m/>
    <m/>
    <n v="22869"/>
    <d v="2011-08-15T00:00:00"/>
    <n v="760"/>
    <n v="22.2"/>
    <n v="17.7"/>
    <m/>
    <m/>
    <n v="5101"/>
    <n v="1"/>
    <x v="7"/>
    <n v="0"/>
    <n v="0"/>
  </r>
  <r>
    <n v="5121"/>
    <s v="x"/>
    <n v="5"/>
    <s v="Nile Softshell"/>
    <s v=""/>
    <d v="2011-08-27T00:00:00"/>
    <n v="14.5"/>
    <n v="6"/>
    <n v="5.3"/>
    <m/>
    <m/>
    <n v="22987"/>
    <d v="2011-08-27T00:00:00"/>
    <n v="14.5"/>
    <n v="6"/>
    <n v="5.3"/>
    <m/>
    <m/>
    <n v="5121"/>
    <n v="1"/>
    <x v="7"/>
    <n v="0"/>
    <n v="0"/>
  </r>
  <r>
    <n v="5131"/>
    <s v="shpitser"/>
    <n v="2"/>
    <s v="Loggerhead"/>
    <s v=""/>
    <d v="2011-08-30T00:00:00"/>
    <n v="14"/>
    <n v="3.9"/>
    <n v="4.0999999999999996"/>
    <n v="3.8"/>
    <n v="2.9"/>
    <n v="23022"/>
    <d v="2011-08-30T00:00:00"/>
    <n v="14"/>
    <n v="3.9"/>
    <n v="4.0999999999999996"/>
    <n v="3.8"/>
    <n v="2.9"/>
    <n v="5131"/>
    <n v="1"/>
    <x v="7"/>
    <n v="0"/>
    <n v="0"/>
  </r>
  <r>
    <n v="5134"/>
    <s v="Zohar"/>
    <n v="2"/>
    <s v="Loggerhead"/>
    <s v="Female"/>
    <d v="2011-09-17T00:00:00"/>
    <n v="39740"/>
    <n v="71.8"/>
    <n v="63"/>
    <n v="67"/>
    <n v="51.9"/>
    <n v="25147"/>
    <d v="2012-03-13T00:00:00"/>
    <m/>
    <n v="72"/>
    <n v="64"/>
    <n v="68.400000000000006"/>
    <n v="60"/>
    <n v="5134"/>
    <n v="1"/>
    <x v="7"/>
    <n v="178"/>
    <n v="0"/>
  </r>
  <r>
    <n v="5136"/>
    <s v="Larine"/>
    <n v="2"/>
    <s v="Loggerhead"/>
    <s v=""/>
    <d v="2011-09-26T00:00:00"/>
    <n v="22920"/>
    <n v="59.7"/>
    <n v="57.1"/>
    <n v="54.5"/>
    <n v="48"/>
    <n v="23736"/>
    <d v="2011-12-08T00:00:00"/>
    <n v="23900"/>
    <n v="59.4"/>
    <n v="56.5"/>
    <n v="56.8"/>
    <m/>
    <n v="5136"/>
    <n v="1"/>
    <x v="196"/>
    <n v="73"/>
    <n v="13.424657534246576"/>
  </r>
  <r>
    <n v="5137"/>
    <s v="Marlen"/>
    <n v="2"/>
    <s v="Loggerhead"/>
    <s v=""/>
    <d v="2011-09-26T00:00:00"/>
    <n v="42"/>
    <n v="7"/>
    <n v="6.9"/>
    <n v="6.1"/>
    <n v="5.2"/>
    <n v="23278"/>
    <d v="2011-10-03T00:00:00"/>
    <n v="38"/>
    <n v="6.7"/>
    <n v="6.7"/>
    <n v="6.2"/>
    <m/>
    <n v="5137"/>
    <n v="1"/>
    <x v="49"/>
    <n v="7"/>
    <n v="0"/>
  </r>
  <r>
    <n v="5148"/>
    <s v="Tzvika"/>
    <n v="2"/>
    <s v="Loggerhead"/>
    <s v=""/>
    <d v="2011-10-15T00:00:00"/>
    <n v="27280"/>
    <m/>
    <m/>
    <m/>
    <m/>
    <n v="23633"/>
    <d v="2011-11-21T00:00:00"/>
    <n v="29320"/>
    <n v="62.3"/>
    <n v="64.900000000000006"/>
    <n v="58"/>
    <n v="46.5"/>
    <n v="5148"/>
    <n v="1"/>
    <x v="197"/>
    <n v="37"/>
    <n v="55.135135135135137"/>
  </r>
  <r>
    <n v="5152"/>
    <s v="shirnaway"/>
    <n v="4"/>
    <s v="Red Ear Slider"/>
    <s v=""/>
    <d v="2011-10-16T00:00:00"/>
    <n v="140"/>
    <n v="10.3"/>
    <n v="9.5"/>
    <m/>
    <m/>
    <n v="23385"/>
    <d v="2011-10-16T00:00:00"/>
    <n v="140"/>
    <n v="10.3"/>
    <n v="9.5"/>
    <m/>
    <m/>
    <n v="5152"/>
    <n v="1"/>
    <x v="7"/>
    <n v="0"/>
    <n v="0"/>
  </r>
  <r>
    <n v="5156"/>
    <s v="Shimshon"/>
    <n v="2"/>
    <s v="Loggerhead"/>
    <s v=""/>
    <d v="2011-11-03T00:00:00"/>
    <n v="34"/>
    <n v="6.2"/>
    <n v="6"/>
    <n v="5.0999999999999996"/>
    <n v="4.2"/>
    <n v="23532"/>
    <d v="2011-11-03T00:00:00"/>
    <n v="34"/>
    <n v="6.2"/>
    <n v="6"/>
    <n v="5.0999999999999996"/>
    <n v="4.2"/>
    <n v="5156"/>
    <n v="1"/>
    <x v="7"/>
    <n v="0"/>
    <n v="0"/>
  </r>
  <r>
    <n v="5157"/>
    <s v="Eitan"/>
    <n v="2"/>
    <s v="Loggerhead"/>
    <s v=""/>
    <d v="2011-11-05T00:00:00"/>
    <n v="25460"/>
    <n v="62.1"/>
    <n v="58.3"/>
    <n v="58.3"/>
    <n v="48.95"/>
    <n v="27220"/>
    <d v="2012-07-26T00:00:00"/>
    <n v="23500"/>
    <n v="62"/>
    <n v="58.7"/>
    <n v="57.4"/>
    <m/>
    <n v="5157"/>
    <n v="1"/>
    <x v="198"/>
    <n v="264"/>
    <n v="0"/>
  </r>
  <r>
    <n v="5163"/>
    <s v="Gibor"/>
    <n v="2"/>
    <s v="Loggerhead"/>
    <s v=""/>
    <d v="2011-12-10T00:00:00"/>
    <n v="32500"/>
    <n v="65.3"/>
    <n v="64.5"/>
    <n v="61.2"/>
    <n v="54"/>
    <n v="27171"/>
    <d v="2012-07-17T00:00:00"/>
    <n v="36680"/>
    <n v="65.2"/>
    <n v="63.8"/>
    <n v="60.5"/>
    <m/>
    <n v="5163"/>
    <n v="1"/>
    <x v="199"/>
    <n v="220"/>
    <n v="19"/>
  </r>
  <r>
    <n v="5165"/>
    <s v="Chatcho"/>
    <n v="1"/>
    <s v="Green Turtle"/>
    <s v=""/>
    <d v="2011-12-11T00:00:00"/>
    <n v="3400"/>
    <m/>
    <m/>
    <m/>
    <m/>
    <n v="26720"/>
    <d v="2012-05-25T00:00:00"/>
    <n v="4260"/>
    <n v="29.5"/>
    <n v="27.4"/>
    <n v="28.4"/>
    <n v="24.3"/>
    <n v="5165"/>
    <n v="1"/>
    <x v="200"/>
    <n v="166"/>
    <n v="5.1807228915662646"/>
  </r>
  <r>
    <n v="5175"/>
    <s v="Tavori Shimi"/>
    <n v="4"/>
    <s v="Red Ear Slider"/>
    <s v="Male"/>
    <d v="2011-12-18T00:00:00"/>
    <n v="351"/>
    <n v="14"/>
    <n v="13"/>
    <m/>
    <m/>
    <n v="23849"/>
    <d v="2011-12-18T00:00:00"/>
    <n v="351"/>
    <n v="14"/>
    <n v="13"/>
    <m/>
    <m/>
    <n v="5175"/>
    <n v="1"/>
    <x v="7"/>
    <n v="0"/>
    <n v="0"/>
  </r>
  <r>
    <n v="5185"/>
    <s v="Dickoos"/>
    <n v="9"/>
    <s v="Caspian Turtle"/>
    <s v=""/>
    <d v="2012-01-01T00:00:00"/>
    <n v="24"/>
    <m/>
    <m/>
    <m/>
    <m/>
    <n v="28933"/>
    <d v="2013-03-17T00:00:00"/>
    <n v="55"/>
    <m/>
    <m/>
    <m/>
    <m/>
    <n v="5185"/>
    <n v="1"/>
    <x v="58"/>
    <n v="441"/>
    <n v="7.029478458049887E-2"/>
  </r>
  <r>
    <n v="5187"/>
    <s v="Itay"/>
    <n v="2"/>
    <s v="Loggerhead"/>
    <s v=""/>
    <d v="2011-12-26T00:00:00"/>
    <n v="29600"/>
    <n v="63.5"/>
    <n v="57.5"/>
    <m/>
    <m/>
    <n v="27085"/>
    <d v="2012-07-03T00:00:00"/>
    <n v="36450"/>
    <n v="63.6"/>
    <n v="58.5"/>
    <n v="59.9"/>
    <m/>
    <n v="5187"/>
    <n v="1"/>
    <x v="201"/>
    <n v="190"/>
    <n v="36.05263157894737"/>
  </r>
  <r>
    <n v="5190"/>
    <s v="Nissan"/>
    <n v="2"/>
    <s v="Loggerhead"/>
    <s v="Female"/>
    <d v="2011-12-26T00:00:00"/>
    <n v="34980"/>
    <n v="69.5"/>
    <n v="64"/>
    <n v="65.400000000000006"/>
    <n v="52.3"/>
    <n v="26889"/>
    <d v="2012-06-07T00:00:00"/>
    <n v="41620"/>
    <n v="69.2"/>
    <n v="64"/>
    <n v="64.7"/>
    <n v="50.8"/>
    <n v="5190"/>
    <n v="1"/>
    <x v="202"/>
    <n v="164"/>
    <n v="40.487804878048777"/>
  </r>
  <r>
    <n v="5191"/>
    <s v="Terano"/>
    <n v="1"/>
    <s v="Green Turtle"/>
    <s v=""/>
    <d v="2011-12-26T00:00:00"/>
    <n v="65"/>
    <n v="7.8"/>
    <n v="7.7"/>
    <n v="7.4"/>
    <n v="6.5"/>
    <n v="25141"/>
    <d v="2012-03-13T00:00:00"/>
    <n v="103"/>
    <n v="9.1999999999999993"/>
    <n v="9"/>
    <n v="8.6999999999999993"/>
    <n v="7.8"/>
    <n v="5191"/>
    <n v="1"/>
    <x v="203"/>
    <n v="78"/>
    <n v="0.48717948717948717"/>
  </r>
  <r>
    <n v="5193"/>
    <s v="Idan"/>
    <n v="2"/>
    <s v="Loggerhead"/>
    <s v=""/>
    <d v="2011-12-26T00:00:00"/>
    <n v="72"/>
    <n v="7.8"/>
    <n v="8.1"/>
    <n v="7"/>
    <n v="6.1"/>
    <n v="26183"/>
    <d v="2012-04-27T00:00:00"/>
    <n v="122"/>
    <n v="8.8000000000000007"/>
    <n v="8.9"/>
    <n v="8.3000000000000007"/>
    <n v="7.5"/>
    <n v="5193"/>
    <n v="1"/>
    <x v="204"/>
    <n v="123"/>
    <n v="0.4065040650406504"/>
  </r>
  <r>
    <n v="5194"/>
    <s v="Peretz"/>
    <n v="2"/>
    <s v="Loggerhead"/>
    <s v=""/>
    <d v="2011-12-26T00:00:00"/>
    <n v="58"/>
    <n v="7.3"/>
    <n v="7.5"/>
    <n v="6.5"/>
    <n v="5.5"/>
    <n v="25149"/>
    <d v="2012-03-13T00:00:00"/>
    <n v="106"/>
    <n v="8.9"/>
    <n v="8.5"/>
    <n v="8.1999999999999993"/>
    <n v="7.1"/>
    <n v="5194"/>
    <n v="1"/>
    <x v="205"/>
    <n v="78"/>
    <n v="0.61538461538461542"/>
  </r>
  <r>
    <n v="5195"/>
    <s v="Rotem"/>
    <n v="2"/>
    <s v="Loggerhead"/>
    <s v=""/>
    <d v="2011-12-29T00:00:00"/>
    <n v="92"/>
    <n v="9"/>
    <n v="9"/>
    <n v="8"/>
    <m/>
    <n v="24164"/>
    <d v="2012-01-13T00:00:00"/>
    <n v="92"/>
    <n v="9.1999999999999993"/>
    <n v="9.1999999999999993"/>
    <n v="8"/>
    <m/>
    <n v="5195"/>
    <n v="1"/>
    <x v="7"/>
    <n v="15"/>
    <n v="0"/>
  </r>
  <r>
    <n v="5196"/>
    <s v="Luigi"/>
    <n v="2"/>
    <s v="Loggerhead"/>
    <s v=""/>
    <d v="2011-12-27T00:00:00"/>
    <n v="93"/>
    <n v="9.1"/>
    <n v="8"/>
    <n v="7.2"/>
    <n v="6.5"/>
    <n v="25143"/>
    <d v="2012-03-13T00:00:00"/>
    <n v="155"/>
    <n v="9.6"/>
    <n v="9.6"/>
    <n v="9.1"/>
    <n v="7.8"/>
    <n v="5196"/>
    <n v="1"/>
    <x v="206"/>
    <n v="77"/>
    <n v="0.80519480519480524"/>
  </r>
  <r>
    <n v="5244"/>
    <s v="Odelia"/>
    <n v="2"/>
    <s v="Loggerhead"/>
    <s v="Female"/>
    <d v="2012-01-23T00:00:00"/>
    <n v="38940"/>
    <n v="67.3"/>
    <n v="61"/>
    <m/>
    <m/>
    <n v="26887"/>
    <d v="2012-06-07T00:00:00"/>
    <n v="44520"/>
    <n v="67.2"/>
    <n v="61.6"/>
    <n v="63.7"/>
    <n v="49.5"/>
    <n v="5244"/>
    <n v="1"/>
    <x v="207"/>
    <n v="136"/>
    <n v="41.029411764705884"/>
  </r>
  <r>
    <n v="5245"/>
    <s v="Hadas"/>
    <n v="2"/>
    <s v="Loggerhead"/>
    <s v="Female"/>
    <d v="2012-01-26T00:00:00"/>
    <n v="41080"/>
    <n v="69"/>
    <n v="66.2"/>
    <n v="66.2"/>
    <n v="53"/>
    <n v="25087"/>
    <d v="2012-03-11T00:00:00"/>
    <n v="44500"/>
    <n v="70"/>
    <n v="65.5"/>
    <n v="66"/>
    <m/>
    <n v="5245"/>
    <n v="1"/>
    <x v="208"/>
    <n v="45"/>
    <n v="76"/>
  </r>
  <r>
    <n v="5246"/>
    <s v="Yeudit"/>
    <n v="2"/>
    <s v="Loggerhead"/>
    <s v="Female"/>
    <d v="2012-01-29T00:00:00"/>
    <n v="42380"/>
    <n v="73.7"/>
    <n v="69"/>
    <n v="67"/>
    <n v="56.8"/>
    <n v="26973"/>
    <d v="2012-06-18T00:00:00"/>
    <n v="51580"/>
    <n v="74.3"/>
    <n v="68.8"/>
    <n v="70.099999999999994"/>
    <n v="55.8"/>
    <n v="5246"/>
    <n v="1"/>
    <x v="209"/>
    <n v="141"/>
    <n v="65.248226950354606"/>
  </r>
  <r>
    <n v="5263"/>
    <s v="Calanit"/>
    <n v="2"/>
    <s v="Loggerhead"/>
    <s v=""/>
    <d v="2012-02-11T00:00:00"/>
    <n v="49"/>
    <n v="7.4"/>
    <n v="7.1"/>
    <n v="6.7"/>
    <n v="5.8"/>
    <n v="24497"/>
    <d v="2012-02-12T00:00:00"/>
    <n v="46"/>
    <n v="7"/>
    <n v="6.8"/>
    <n v="7"/>
    <m/>
    <n v="5263"/>
    <n v="1"/>
    <x v="59"/>
    <n v="1"/>
    <n v="0"/>
  </r>
  <r>
    <n v="5264"/>
    <s v="Shachaf"/>
    <n v="1"/>
    <s v="Green Turtle"/>
    <s v=""/>
    <d v="2012-02-18T00:00:00"/>
    <n v="21320"/>
    <n v="60.1"/>
    <n v="54.9"/>
    <n v="57.1"/>
    <n v="47.2"/>
    <n v="27536"/>
    <d v="2012-09-07T00:00:00"/>
    <n v="30020"/>
    <n v="60"/>
    <n v="54.8"/>
    <n v="56.6"/>
    <n v="46.6"/>
    <n v="5264"/>
    <n v="1"/>
    <x v="210"/>
    <n v="202"/>
    <n v="43.069306930693067"/>
  </r>
  <r>
    <n v="5267"/>
    <s v="Gihad"/>
    <n v="2"/>
    <s v="Loggerhead"/>
    <s v=""/>
    <d v="2012-02-18T00:00:00"/>
    <m/>
    <n v="10"/>
    <n v="9.1999999999999993"/>
    <n v="8.6"/>
    <n v="7.2"/>
    <n v="26187"/>
    <d v="2012-04-27T00:00:00"/>
    <n v="185"/>
    <n v="10.7"/>
    <n v="10.3"/>
    <n v="10"/>
    <n v="8.5"/>
    <n v="5267"/>
    <n v="1"/>
    <x v="7"/>
    <n v="69"/>
    <n v="0"/>
  </r>
  <r>
    <n v="5268"/>
    <s v="Seven"/>
    <n v="2"/>
    <s v="Loggerhead"/>
    <s v=""/>
    <d v="2012-02-18T00:00:00"/>
    <n v="128"/>
    <n v="10.7"/>
    <n v="10.199999999999999"/>
    <n v="9.1999999999999993"/>
    <n v="8"/>
    <n v="26847"/>
    <d v="2012-06-03T00:00:00"/>
    <n v="99"/>
    <n v="11"/>
    <n v="10.9"/>
    <n v="9"/>
    <m/>
    <n v="5268"/>
    <n v="1"/>
    <x v="211"/>
    <n v="106"/>
    <n v="0"/>
  </r>
  <r>
    <n v="5269"/>
    <s v="Meirav"/>
    <n v="2"/>
    <s v="Loggerhead"/>
    <s v=""/>
    <d v="2012-02-18T00:00:00"/>
    <n v="31380"/>
    <n v="65.599999999999994"/>
    <n v="62"/>
    <n v="62.2"/>
    <n v="50.1"/>
    <n v="27453"/>
    <d v="2012-08-23T00:00:00"/>
    <n v="39280"/>
    <n v="67.2"/>
    <m/>
    <n v="59.1"/>
    <n v="46.6"/>
    <n v="5269"/>
    <n v="1"/>
    <x v="212"/>
    <n v="187"/>
    <n v="42.245989304812831"/>
  </r>
  <r>
    <n v="5270"/>
    <s v="Tzahi"/>
    <n v="2"/>
    <s v="Loggerhead"/>
    <s v=""/>
    <d v="2012-02-18T00:00:00"/>
    <n v="19360"/>
    <n v="56.4"/>
    <n v="52.8"/>
    <n v="53"/>
    <n v="45.3"/>
    <n v="25145"/>
    <d v="2012-03-13T00:00:00"/>
    <n v="21040"/>
    <n v="56.1"/>
    <n v="52.8"/>
    <n v="53.4"/>
    <n v="44.5"/>
    <n v="5270"/>
    <n v="1"/>
    <x v="213"/>
    <n v="24"/>
    <n v="70"/>
  </r>
  <r>
    <n v="5271"/>
    <s v="Shiva"/>
    <n v="2"/>
    <s v="Loggerhead"/>
    <s v=""/>
    <d v="2012-02-19T00:00:00"/>
    <n v="222"/>
    <n v="11.7"/>
    <n v="11.7"/>
    <n v="10.5"/>
    <n v="9.1999999999999993"/>
    <n v="26189"/>
    <d v="2012-04-27T00:00:00"/>
    <n v="324"/>
    <n v="12.8"/>
    <n v="12.7"/>
    <n v="12"/>
    <n v="10.4"/>
    <n v="5271"/>
    <n v="1"/>
    <x v="214"/>
    <n v="68"/>
    <n v="1.5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d v="2012-04-27T00:00:00"/>
    <n v="185"/>
    <n v="10.4"/>
    <n v="10.5"/>
    <n v="9.6999999999999993"/>
    <n v="8.9"/>
    <n v="5272"/>
    <n v="1"/>
    <x v="215"/>
    <n v="68"/>
    <n v="1.0294117647058822"/>
  </r>
  <r>
    <n v="5273"/>
    <s v="Navara"/>
    <n v="1"/>
    <s v="Green Turtle"/>
    <s v="Male"/>
    <d v="2012-02-19T00:00:00"/>
    <n v="23220"/>
    <n v="60.1"/>
    <n v="53.8"/>
    <n v="57.1"/>
    <n v="48.2"/>
    <n v="27451"/>
    <d v="2012-08-23T00:00:00"/>
    <n v="24680"/>
    <n v="60.2"/>
    <n v="54.1"/>
    <n v="55.4"/>
    <n v="47.2"/>
    <n v="5273"/>
    <n v="1"/>
    <x v="216"/>
    <n v="186"/>
    <n v="7.849462365591398"/>
  </r>
  <r>
    <n v="5274"/>
    <s v="Zion"/>
    <n v="2"/>
    <s v="Loggerhead"/>
    <s v=""/>
    <d v="2012-02-19T00:00:00"/>
    <n v="114"/>
    <n v="9.5"/>
    <m/>
    <n v="8.4"/>
    <n v="7.2"/>
    <n v="26367"/>
    <d v="2012-05-05T00:00:00"/>
    <m/>
    <n v="9.3000000000000007"/>
    <m/>
    <m/>
    <m/>
    <n v="5274"/>
    <n v="1"/>
    <x v="7"/>
    <n v="76"/>
    <n v="0"/>
  </r>
  <r>
    <n v="5275"/>
    <s v="Avi"/>
    <n v="2"/>
    <s v="Loggerhead"/>
    <s v=""/>
    <d v="2012-02-19T00:00:00"/>
    <m/>
    <n v="8.9"/>
    <n v="8.6999999999999993"/>
    <n v="7.8"/>
    <n v="6.6"/>
    <n v="24718"/>
    <d v="2012-02-24T00:00:00"/>
    <n v="72"/>
    <n v="9"/>
    <n v="8.5"/>
    <n v="8"/>
    <m/>
    <n v="5275"/>
    <n v="1"/>
    <x v="7"/>
    <n v="5"/>
    <n v="0"/>
  </r>
  <r>
    <n v="5276"/>
    <s v="Edwin"/>
    <n v="2"/>
    <s v="Loggerhead"/>
    <s v=""/>
    <d v="2012-02-20T00:00:00"/>
    <n v="25020"/>
    <n v="62.6"/>
    <n v="59.3"/>
    <m/>
    <m/>
    <n v="27452"/>
    <d v="2012-08-23T00:00:00"/>
    <n v="29720"/>
    <n v="62.6"/>
    <n v="60.5"/>
    <n v="59.1"/>
    <n v="46.6"/>
    <n v="5276"/>
    <n v="1"/>
    <x v="217"/>
    <n v="185"/>
    <n v="25.405405405405407"/>
  </r>
  <r>
    <n v="5277"/>
    <s v="Moish"/>
    <n v="1"/>
    <s v="Green Turtle"/>
    <s v=""/>
    <d v="2012-02-20T00:00:00"/>
    <n v="1972"/>
    <n v="26"/>
    <n v="23.7"/>
    <m/>
    <m/>
    <n v="24640"/>
    <d v="2012-02-20T00:00:00"/>
    <n v="1972"/>
    <n v="26"/>
    <n v="23.7"/>
    <m/>
    <m/>
    <n v="5277"/>
    <n v="1"/>
    <x v="7"/>
    <n v="0"/>
    <n v="0"/>
  </r>
  <r>
    <n v="5278"/>
    <s v="Dustin"/>
    <n v="1"/>
    <s v="Green Turtle"/>
    <s v="Male"/>
    <d v="2012-02-20T00:00:00"/>
    <n v="29900"/>
    <n v="61.8"/>
    <n v="58.7"/>
    <m/>
    <m/>
    <n v="27394"/>
    <d v="2012-08-13T00:00:00"/>
    <n v="28040"/>
    <n v="62"/>
    <n v="58.6"/>
    <n v="57.4"/>
    <m/>
    <n v="5278"/>
    <n v="1"/>
    <x v="218"/>
    <n v="175"/>
    <n v="0"/>
  </r>
  <r>
    <n v="5280"/>
    <s v="Hofit"/>
    <n v="2"/>
    <s v="Loggerhead"/>
    <s v=""/>
    <d v="2012-03-01T00:00:00"/>
    <n v="81"/>
    <n v="7.8"/>
    <n v="7.9"/>
    <n v="7.1"/>
    <n v="6.6"/>
    <n v="26498"/>
    <d v="2012-05-12T00:00:00"/>
    <n v="76"/>
    <n v="8"/>
    <n v="8"/>
    <n v="7"/>
    <m/>
    <n v="5280"/>
    <n v="1"/>
    <x v="219"/>
    <n v="72"/>
    <n v="0"/>
  </r>
  <r>
    <n v="5281"/>
    <s v="Or-el"/>
    <n v="1"/>
    <s v="Green Turtle"/>
    <s v="Male"/>
    <d v="2012-03-01T00:00:00"/>
    <n v="11740"/>
    <n v="46"/>
    <n v="41.5"/>
    <n v="43.2"/>
    <m/>
    <n v="24822"/>
    <d v="2012-03-01T00:00:00"/>
    <n v="11740"/>
    <n v="46"/>
    <n v="41.5"/>
    <n v="43.2"/>
    <m/>
    <n v="5281"/>
    <n v="1"/>
    <x v="7"/>
    <n v="0"/>
    <n v="0"/>
  </r>
  <r>
    <n v="5282"/>
    <s v="Shimshon"/>
    <n v="1"/>
    <s v="Green Turtle"/>
    <s v=""/>
    <d v="2012-03-01T00:00:00"/>
    <n v="1849"/>
    <n v="24.9"/>
    <n v="22"/>
    <n v="24.7"/>
    <n v="21.8"/>
    <n v="25384"/>
    <d v="2012-03-25T00:00:00"/>
    <n v="1580"/>
    <n v="25"/>
    <n v="22"/>
    <n v="24.5"/>
    <m/>
    <n v="5282"/>
    <n v="1"/>
    <x v="220"/>
    <n v="24"/>
    <n v="0"/>
  </r>
  <r>
    <n v="5283"/>
    <s v="Shtaym"/>
    <n v="2"/>
    <s v="Loggerhead"/>
    <s v=""/>
    <d v="2012-03-01T00:00:00"/>
    <n v="42340"/>
    <n v="70.5"/>
    <n v="64"/>
    <n v="67.599999999999994"/>
    <n v="53.6"/>
    <n v="25625"/>
    <d v="2012-04-03T00:00:00"/>
    <n v="45140"/>
    <n v="69.8"/>
    <n v="64"/>
    <n v="67.3"/>
    <n v="54"/>
    <n v="5283"/>
    <n v="1"/>
    <x v="17"/>
    <n v="33"/>
    <n v="84.848484848484844"/>
  </r>
  <r>
    <n v="5284"/>
    <s v="yossi fisherman"/>
    <n v="1"/>
    <s v="Green Turtle"/>
    <s v=""/>
    <d v="2012-03-02T00:00:00"/>
    <n v="27740"/>
    <n v="61.3"/>
    <n v="56.3"/>
    <n v="58.6"/>
    <n v="48.3"/>
    <n v="27449"/>
    <d v="2012-08-23T00:00:00"/>
    <n v="33000"/>
    <n v="61.6"/>
    <n v="57.8"/>
    <n v="57.4"/>
    <n v="46.7"/>
    <n v="5284"/>
    <n v="1"/>
    <x v="221"/>
    <n v="174"/>
    <n v="30.229885057471265"/>
  </r>
  <r>
    <n v="5285"/>
    <s v="Hummi"/>
    <n v="2"/>
    <s v="Loggerhead"/>
    <s v=""/>
    <d v="2012-03-02T00:00:00"/>
    <n v="129"/>
    <n v="9.4"/>
    <n v="9.9"/>
    <n v="9.1"/>
    <n v="8"/>
    <n v="24850"/>
    <d v="2012-03-02T00:00:00"/>
    <n v="129"/>
    <n v="9.4"/>
    <n v="9.9"/>
    <n v="9.1"/>
    <n v="8"/>
    <n v="5285"/>
    <n v="1"/>
    <x v="7"/>
    <n v="0"/>
    <n v="0"/>
  </r>
  <r>
    <n v="5286"/>
    <s v="Daniel"/>
    <n v="1"/>
    <s v="Green Turtle"/>
    <s v=""/>
    <d v="2012-03-02T00:00:00"/>
    <n v="5800"/>
    <n v="37.5"/>
    <n v="32.5"/>
    <n v="36.9"/>
    <n v="30.2"/>
    <n v="26721"/>
    <d v="2012-05-25T00:00:00"/>
    <n v="7760"/>
    <n v="37.799999999999997"/>
    <n v="33.1"/>
    <n v="36.1"/>
    <n v="29.2"/>
    <n v="5286"/>
    <n v="1"/>
    <x v="222"/>
    <n v="84"/>
    <n v="23.333333333333332"/>
  </r>
  <r>
    <n v="5287"/>
    <s v="Gili"/>
    <n v="2"/>
    <s v="Loggerhead"/>
    <s v=""/>
    <d v="2012-03-02T00:00:00"/>
    <n v="6160"/>
    <n v="37.6"/>
    <n v="35.5"/>
    <n v="35.4"/>
    <n v="30.2"/>
    <n v="26115"/>
    <d v="2012-04-24T00:00:00"/>
    <n v="6520"/>
    <n v="37"/>
    <n v="34.700000000000003"/>
    <n v="35.299999999999997"/>
    <n v="29.4"/>
    <n v="5287"/>
    <n v="1"/>
    <x v="223"/>
    <n v="53"/>
    <n v="6.7924528301886795"/>
  </r>
  <r>
    <n v="5288"/>
    <s v="Louie"/>
    <n v="1"/>
    <s v="Green Turtle"/>
    <s v=""/>
    <d v="2012-03-03T00:00:00"/>
    <n v="191"/>
    <n v="11.3"/>
    <n v="9.9"/>
    <n v="10.9"/>
    <n v="9.4"/>
    <n v="26192"/>
    <d v="2012-04-27T00:00:00"/>
    <n v="265"/>
    <n v="11.6"/>
    <n v="10.6"/>
    <n v="11.3"/>
    <n v="9.9"/>
    <n v="5288"/>
    <n v="1"/>
    <x v="224"/>
    <n v="55"/>
    <n v="1.3454545454545455"/>
  </r>
  <r>
    <n v="5291"/>
    <s v="Arie"/>
    <n v="2"/>
    <s v="Loggerhead"/>
    <s v=""/>
    <d v="2012-03-04T00:00:00"/>
    <n v="70"/>
    <n v="8"/>
    <n v="7.1"/>
    <n v="7.5"/>
    <n v="6.8"/>
    <n v="26637"/>
    <d v="2012-05-20T00:00:00"/>
    <n v="118"/>
    <n v="11"/>
    <n v="107"/>
    <n v="93"/>
    <m/>
    <n v="5291"/>
    <n v="1"/>
    <x v="205"/>
    <n v="77"/>
    <n v="0.62337662337662336"/>
  </r>
  <r>
    <n v="5292"/>
    <s v="Coco"/>
    <n v="2"/>
    <s v="Loggerhead"/>
    <s v=""/>
    <d v="2012-03-05T00:00:00"/>
    <n v="91"/>
    <n v="8.5"/>
    <n v="8.6"/>
    <n v="8.1999999999999993"/>
    <n v="7.2"/>
    <n v="25492"/>
    <d v="2012-03-29T00:00:00"/>
    <n v="75"/>
    <n v="8.8000000000000007"/>
    <n v="8.9"/>
    <n v="8"/>
    <m/>
    <n v="5292"/>
    <n v="1"/>
    <x v="225"/>
    <n v="24"/>
    <n v="0"/>
  </r>
  <r>
    <n v="5293"/>
    <s v="Snake"/>
    <n v="2"/>
    <s v="Loggerhead"/>
    <s v=""/>
    <d v="2012-03-08T00:00:00"/>
    <n v="35860"/>
    <n v="67.400000000000006"/>
    <n v="62.9"/>
    <m/>
    <m/>
    <n v="25675"/>
    <d v="2012-04-05T00:00:00"/>
    <n v="34140"/>
    <n v="66.400000000000006"/>
    <n v="61.2"/>
    <n v="63.5"/>
    <n v="50.6"/>
    <n v="5293"/>
    <n v="1"/>
    <x v="226"/>
    <n v="28"/>
    <n v="0"/>
  </r>
  <r>
    <n v="5296"/>
    <s v="Gal"/>
    <n v="2"/>
    <s v="Loggerhead"/>
    <s v=""/>
    <d v="2012-03-10T00:00:00"/>
    <n v="96"/>
    <n v="9.4"/>
    <n v="9.1"/>
    <m/>
    <m/>
    <n v="26750"/>
    <d v="2012-05-28T00:00:00"/>
    <n v="112"/>
    <n v="9.6"/>
    <n v="9.6"/>
    <n v="8.85"/>
    <m/>
    <n v="5296"/>
    <n v="1"/>
    <x v="227"/>
    <n v="79"/>
    <n v="0.20253164556962025"/>
  </r>
  <r>
    <n v="5297"/>
    <s v="Friedman"/>
    <n v="8"/>
    <s v="Unidentified Turtle"/>
    <s v=""/>
    <d v="2012-03-11T00:00:00"/>
    <n v="1075"/>
    <n v="23.9"/>
    <n v="21.6"/>
    <m/>
    <m/>
    <n v="25091"/>
    <d v="2012-03-11T00:00:00"/>
    <n v="1075"/>
    <n v="23.9"/>
    <n v="21.6"/>
    <m/>
    <m/>
    <n v="5297"/>
    <n v="1"/>
    <x v="7"/>
    <n v="0"/>
    <n v="0"/>
  </r>
  <r>
    <n v="5298"/>
    <s v="Nissan Junior"/>
    <n v="1"/>
    <s v="Green Turtle"/>
    <s v=""/>
    <d v="2012-03-16T00:00:00"/>
    <n v="114"/>
    <n v="9.4"/>
    <n v="8.6"/>
    <n v="7.9"/>
    <n v="7.6"/>
    <n v="26193"/>
    <d v="2012-04-27T00:00:00"/>
    <n v="151"/>
    <n v="9.9"/>
    <n v="8.8000000000000007"/>
    <n v="9.4"/>
    <n v="8"/>
    <n v="5298"/>
    <n v="1"/>
    <x v="228"/>
    <n v="42"/>
    <n v="0.88095238095238093"/>
  </r>
  <r>
    <n v="5299"/>
    <s v="Guy Junior"/>
    <n v="2"/>
    <s v="Loggerhead"/>
    <s v=""/>
    <d v="2012-03-16T00:00:00"/>
    <n v="89"/>
    <n v="8.1"/>
    <n v="8"/>
    <n v="7.4"/>
    <n v="7"/>
    <n v="26863"/>
    <d v="2012-06-05T00:00:00"/>
    <n v="89"/>
    <n v="8.9"/>
    <n v="8.8000000000000007"/>
    <n v="8"/>
    <m/>
    <n v="5299"/>
    <n v="1"/>
    <x v="7"/>
    <n v="81"/>
    <n v="0"/>
  </r>
  <r>
    <n v="5300"/>
    <s v="Tzabi"/>
    <n v="2"/>
    <s v="Loggerhead"/>
    <s v=""/>
    <d v="2012-03-18T00:00:00"/>
    <n v="144"/>
    <n v="9.9"/>
    <n v="9.6999999999999993"/>
    <n v="9.1999999999999993"/>
    <n v="7.7"/>
    <n v="26181"/>
    <d v="2012-04-27T00:00:00"/>
    <n v="181"/>
    <n v="10.199999999999999"/>
    <n v="9.4"/>
    <n v="9.6"/>
    <n v="8.1999999999999993"/>
    <n v="5300"/>
    <n v="1"/>
    <x v="228"/>
    <n v="40"/>
    <n v="0.92500000000000004"/>
  </r>
  <r>
    <n v="5302"/>
    <s v="KishonPowerStationHaifa"/>
    <n v="5"/>
    <s v="Nile Softshell"/>
    <s v=""/>
    <d v="2012-03-24T00:00:00"/>
    <n v="16080"/>
    <n v="60.9"/>
    <n v="49.2"/>
    <m/>
    <m/>
    <n v="25369"/>
    <d v="2012-03-24T00:00:00"/>
    <n v="16080"/>
    <n v="60.9"/>
    <n v="49.2"/>
    <m/>
    <m/>
    <n v="5302"/>
    <n v="1"/>
    <x v="7"/>
    <n v="0"/>
    <n v="0"/>
  </r>
  <r>
    <n v="5327"/>
    <s v="Amir"/>
    <n v="2"/>
    <s v="Loggerhead"/>
    <s v=""/>
    <d v="2012-03-28T00:00:00"/>
    <n v="113"/>
    <n v="10"/>
    <n v="9.1999999999999993"/>
    <n v="9"/>
    <n v="7.8"/>
    <n v="26753"/>
    <d v="2012-05-28T00:00:00"/>
    <n v="101"/>
    <n v="9.9"/>
    <n v="9.6"/>
    <n v="8.9"/>
    <m/>
    <n v="5327"/>
    <n v="1"/>
    <x v="229"/>
    <n v="61"/>
    <n v="0"/>
  </r>
  <r>
    <n v="5328"/>
    <s v="ScarFace"/>
    <n v="9"/>
    <s v="Caspian Turtle"/>
    <s v=""/>
    <d v="2012-03-28T00:00:00"/>
    <n v="995"/>
    <n v="20.8"/>
    <n v="17.8"/>
    <m/>
    <m/>
    <n v="25854"/>
    <d v="2012-04-14T00:00:00"/>
    <n v="880"/>
    <n v="21"/>
    <n v="15"/>
    <n v="0"/>
    <m/>
    <n v="5328"/>
    <n v="1"/>
    <x v="230"/>
    <n v="17"/>
    <n v="0"/>
  </r>
  <r>
    <n v="5330"/>
    <s v="Bish"/>
    <n v="9"/>
    <s v="Caspian Turtle"/>
    <s v=""/>
    <d v="2012-04-05T00:00:00"/>
    <m/>
    <n v="19"/>
    <n v="14"/>
    <m/>
    <m/>
    <n v="25677"/>
    <d v="2012-04-05T00:00:00"/>
    <m/>
    <n v="19"/>
    <n v="14"/>
    <m/>
    <m/>
    <n v="5330"/>
    <n v="1"/>
    <x v="7"/>
    <n v="0"/>
    <n v="0"/>
  </r>
  <r>
    <n v="5331"/>
    <s v="Adam"/>
    <n v="2"/>
    <s v="Loggerhead"/>
    <s v=""/>
    <d v="2012-04-09T00:00:00"/>
    <n v="97"/>
    <n v="9.1999999999999993"/>
    <n v="8.1999999999999993"/>
    <n v="8.4"/>
    <n v="7.5"/>
    <n v="26901"/>
    <d v="2012-06-08T00:00:00"/>
    <n v="123"/>
    <n v="9.6999999999999993"/>
    <n v="9.6999999999999993"/>
    <n v="8.6"/>
    <n v="7.5"/>
    <n v="5331"/>
    <n v="1"/>
    <x v="231"/>
    <n v="60"/>
    <n v="0.43333333333333335"/>
  </r>
  <r>
    <n v="5334"/>
    <s v="Fredy"/>
    <n v="6"/>
    <s v="Med. Spur-Thighed Tortoise"/>
    <s v="Male"/>
    <d v="2012-04-15T00:00:00"/>
    <n v="520"/>
    <m/>
    <m/>
    <m/>
    <m/>
    <n v="26410"/>
    <d v="2012-05-07T00:00:00"/>
    <n v="565"/>
    <m/>
    <m/>
    <m/>
    <m/>
    <n v="5334"/>
    <n v="1"/>
    <x v="232"/>
    <n v="22"/>
    <n v="2.0454545454545454"/>
  </r>
  <r>
    <n v="5335"/>
    <s v="Ori"/>
    <n v="1"/>
    <s v="Green Turtle"/>
    <s v=""/>
    <d v="2012-04-13T00:00:00"/>
    <n v="2540"/>
    <n v="27"/>
    <n v="24.4"/>
    <n v="25.9"/>
    <n v="22"/>
    <n v="26905"/>
    <d v="2012-06-08T00:00:00"/>
    <n v="2800"/>
    <n v="26.9"/>
    <n v="24.5"/>
    <n v="25.7"/>
    <n v="21.7"/>
    <n v="5335"/>
    <n v="1"/>
    <x v="233"/>
    <n v="56"/>
    <n v="4.6428571428571432"/>
  </r>
  <r>
    <n v="5338"/>
    <s v="Gideon"/>
    <n v="2"/>
    <s v="Loggerhead"/>
    <s v=""/>
    <d v="2012-04-17T00:00:00"/>
    <n v="71"/>
    <n v="8.1999999999999993"/>
    <n v="8.3000000000000007"/>
    <n v="7.8"/>
    <n v="6.7"/>
    <n v="25972"/>
    <d v="2012-04-18T00:00:00"/>
    <n v="70"/>
    <n v="8.1"/>
    <n v="8"/>
    <n v="7.7"/>
    <m/>
    <n v="5338"/>
    <n v="1"/>
    <x v="194"/>
    <n v="1"/>
    <n v="0"/>
  </r>
  <r>
    <n v="5339"/>
    <s v="Yariv"/>
    <n v="2"/>
    <s v="Loggerhead"/>
    <s v=""/>
    <d v="2012-04-19T00:00:00"/>
    <n v="125"/>
    <n v="10"/>
    <n v="9.3000000000000007"/>
    <n v="8.9"/>
    <n v="7.6"/>
    <n v="26016"/>
    <d v="2012-04-19T00:00:00"/>
    <n v="125"/>
    <n v="10"/>
    <n v="9.3000000000000007"/>
    <n v="8.9"/>
    <n v="7.6"/>
    <n v="5339"/>
    <n v="1"/>
    <x v="7"/>
    <n v="0"/>
    <n v="0"/>
  </r>
  <r>
    <n v="5340"/>
    <s v="Charlie"/>
    <n v="2"/>
    <s v="Loggerhead"/>
    <s v=""/>
    <d v="2012-04-21T00:00:00"/>
    <n v="146"/>
    <n v="10.7"/>
    <m/>
    <m/>
    <m/>
    <n v="26563"/>
    <d v="2012-05-15T00:00:00"/>
    <n v="94"/>
    <n v="10.3"/>
    <n v="9.6999999999999993"/>
    <n v="9.6"/>
    <m/>
    <n v="5340"/>
    <n v="1"/>
    <x v="234"/>
    <n v="24"/>
    <n v="0"/>
  </r>
  <r>
    <n v="5341"/>
    <s v="Hoomoos"/>
    <n v="2"/>
    <s v="Loggerhead"/>
    <s v=""/>
    <d v="2012-04-22T00:00:00"/>
    <n v="103"/>
    <n v="8.6999999999999993"/>
    <m/>
    <n v="76"/>
    <m/>
    <n v="26899"/>
    <d v="2012-06-08T00:00:00"/>
    <n v="118"/>
    <n v="8.9"/>
    <n v="7.5"/>
    <n v="7.8"/>
    <n v="6"/>
    <n v="5341"/>
    <n v="1"/>
    <x v="235"/>
    <n v="47"/>
    <n v="0.31914893617021278"/>
  </r>
  <r>
    <n v="5342"/>
    <s v="Guy"/>
    <n v="1"/>
    <s v="Green Turtle"/>
    <s v=""/>
    <d v="2012-04-23T00:00:00"/>
    <n v="3450"/>
    <n v="29.2"/>
    <n v="27.5"/>
    <n v="28.2"/>
    <n v="23.9"/>
    <n v="27542"/>
    <d v="2012-09-10T00:00:00"/>
    <n v="4320"/>
    <n v="30.5"/>
    <n v="28.3"/>
    <n v="28.8"/>
    <n v="24.3"/>
    <n v="5342"/>
    <n v="1"/>
    <x v="236"/>
    <n v="140"/>
    <n v="6.2142857142857144"/>
  </r>
  <r>
    <n v="5343"/>
    <s v="Shlomit"/>
    <n v="2"/>
    <s v="Loggerhead"/>
    <s v=""/>
    <d v="2012-04-24T00:00:00"/>
    <n v="37060"/>
    <n v="68.900000000000006"/>
    <n v="57.4"/>
    <n v="64.400000000000006"/>
    <n v="54.5"/>
    <n v="26117"/>
    <d v="2012-04-24T00:00:00"/>
    <n v="37060"/>
    <n v="68.900000000000006"/>
    <n v="57.4"/>
    <n v="64.400000000000006"/>
    <n v="54.5"/>
    <n v="5343"/>
    <n v="1"/>
    <x v="7"/>
    <n v="0"/>
    <n v="0"/>
  </r>
  <r>
    <n v="5345"/>
    <s v="Bugus the small"/>
    <n v="9"/>
    <s v="Caspian Turtle"/>
    <s v=""/>
    <d v="2012-04-27T00:00:00"/>
    <n v="12"/>
    <n v="4.4000000000000004"/>
    <n v="4.4000000000000004"/>
    <m/>
    <m/>
    <n v="26174"/>
    <d v="2012-04-27T00:00:00"/>
    <n v="12"/>
    <n v="4.4000000000000004"/>
    <n v="4.4000000000000004"/>
    <m/>
    <m/>
    <n v="5345"/>
    <n v="1"/>
    <x v="7"/>
    <n v="0"/>
    <n v="0"/>
  </r>
  <r>
    <n v="5346"/>
    <s v="Rotem"/>
    <n v="2"/>
    <s v="Loggerhead"/>
    <s v=""/>
    <d v="2012-04-27T00:00:00"/>
    <n v="160"/>
    <n v="11"/>
    <n v="10.199999999999999"/>
    <m/>
    <m/>
    <n v="26179"/>
    <d v="2012-04-27T00:00:00"/>
    <n v="160"/>
    <n v="11"/>
    <n v="10.199999999999999"/>
    <m/>
    <m/>
    <n v="5346"/>
    <n v="1"/>
    <x v="7"/>
    <n v="0"/>
    <n v="0"/>
  </r>
  <r>
    <n v="5347"/>
    <s v="Elisai"/>
    <n v="9"/>
    <s v="Caspian Turtle"/>
    <s v=""/>
    <d v="2012-04-29T00:00:00"/>
    <n v="7"/>
    <n v="4.4000000000000004"/>
    <n v="3.4"/>
    <m/>
    <m/>
    <n v="26232"/>
    <d v="2012-04-29T00:00:00"/>
    <n v="7"/>
    <n v="4.4000000000000004"/>
    <n v="3.4"/>
    <m/>
    <m/>
    <n v="5347"/>
    <n v="1"/>
    <x v="7"/>
    <n v="0"/>
    <n v="0"/>
  </r>
  <r>
    <n v="5348"/>
    <s v="Bat Sheva"/>
    <n v="9"/>
    <s v="Caspian Turtle"/>
    <s v=""/>
    <d v="2012-04-29T00:00:00"/>
    <n v="135"/>
    <n v="11"/>
    <n v="9"/>
    <m/>
    <m/>
    <n v="26236"/>
    <d v="2012-04-29T00:00:00"/>
    <n v="135"/>
    <n v="11"/>
    <n v="9"/>
    <m/>
    <m/>
    <n v="5348"/>
    <n v="2"/>
    <x v="7"/>
    <n v="0"/>
    <n v="0"/>
  </r>
  <r>
    <n v="5349"/>
    <s v="Willi"/>
    <n v="2"/>
    <s v="Loggerhead"/>
    <s v=""/>
    <d v="2012-04-28T00:00:00"/>
    <n v="50"/>
    <n v="6.6"/>
    <n v="6.6"/>
    <n v="6.2"/>
    <n v="5.8"/>
    <n v="26903"/>
    <d v="2012-06-08T00:00:00"/>
    <n v="73"/>
    <n v="7.3"/>
    <n v="7.1"/>
    <n v="6.4"/>
    <n v="5.6"/>
    <n v="5349"/>
    <n v="1"/>
    <x v="237"/>
    <n v="41"/>
    <n v="0.56097560975609762"/>
  </r>
  <r>
    <n v="5350"/>
    <s v="Sima"/>
    <n v="4"/>
    <s v="Red Ear Slider"/>
    <s v=""/>
    <d v="2012-04-30T00:00:00"/>
    <n v="1268"/>
    <n v="20.5"/>
    <n v="18.7"/>
    <m/>
    <m/>
    <n v="26279"/>
    <d v="2012-04-30T00:00:00"/>
    <n v="1268"/>
    <n v="20.5"/>
    <n v="18.7"/>
    <m/>
    <m/>
    <n v="5350"/>
    <n v="1"/>
    <x v="7"/>
    <n v="0"/>
    <n v="0"/>
  </r>
  <r>
    <n v="5351"/>
    <s v="Shalom Stalone=Omis2"/>
    <n v="1"/>
    <s v="Green Turtle"/>
    <s v="Male"/>
    <d v="2012-05-01T00:00:00"/>
    <n v="63500"/>
    <n v="79.7"/>
    <n v="69.2"/>
    <n v="77.2"/>
    <n v="61.3"/>
    <n v="26611"/>
    <d v="2012-05-17T00:00:00"/>
    <n v="61520"/>
    <n v="79.599999999999994"/>
    <n v="61.8"/>
    <n v="76.3"/>
    <n v="61.1"/>
    <n v="5351"/>
    <n v="1"/>
    <x v="238"/>
    <n v="16"/>
    <n v="0"/>
  </r>
  <r>
    <n v="5352"/>
    <s v="Moshe Haim"/>
    <n v="2"/>
    <s v="Loggerhead"/>
    <s v="Male"/>
    <d v="2012-05-04T00:00:00"/>
    <n v="23260"/>
    <n v="57"/>
    <n v="54.5"/>
    <n v="55"/>
    <n v="48.5"/>
    <n v="26972"/>
    <d v="2012-06-18T00:00:00"/>
    <n v="24680"/>
    <n v="57.2"/>
    <n v="53.5"/>
    <n v="53.5"/>
    <n v="46.3"/>
    <n v="5352"/>
    <n v="1"/>
    <x v="239"/>
    <n v="45"/>
    <n v="31.555555555555557"/>
  </r>
  <r>
    <n v="5353"/>
    <s v="Imri"/>
    <n v="2"/>
    <s v="Loggerhead"/>
    <s v=""/>
    <d v="2012-05-04T00:00:00"/>
    <n v="78"/>
    <n v="8.5"/>
    <n v="8.1999999999999993"/>
    <n v="7.8"/>
    <n v="7.1"/>
    <n v="26702"/>
    <d v="2012-05-24T00:00:00"/>
    <n v="77"/>
    <n v="9.1999999999999993"/>
    <n v="8.9"/>
    <n v="7.95"/>
    <m/>
    <n v="5353"/>
    <n v="1"/>
    <x v="194"/>
    <n v="20"/>
    <n v="0"/>
  </r>
  <r>
    <n v="5358"/>
    <s v="Sunshine"/>
    <n v="2"/>
    <s v="Loggerhead"/>
    <s v="Female"/>
    <d v="2012-05-11T00:00:00"/>
    <m/>
    <n v="69"/>
    <n v="62.7"/>
    <n v="65.7"/>
    <n v="52"/>
    <n v="26491"/>
    <d v="2012-05-12T00:00:00"/>
    <n v="43440"/>
    <m/>
    <m/>
    <m/>
    <m/>
    <n v="5358"/>
    <n v="1"/>
    <x v="7"/>
    <n v="1"/>
    <n v="0"/>
  </r>
  <r>
    <n v="5359"/>
    <s v="Eli (Dave)"/>
    <n v="1"/>
    <s v="Green Turtle"/>
    <s v=""/>
    <d v="2012-05-12T00:00:00"/>
    <n v="3100"/>
    <n v="28.2"/>
    <n v="27.1"/>
    <n v="27.4"/>
    <n v="24.7"/>
    <n v="27391"/>
    <d v="2012-08-12T00:00:00"/>
    <n v="3800"/>
    <n v="29.3"/>
    <n v="28.1"/>
    <n v="27.6"/>
    <n v="24.3"/>
    <n v="5359"/>
    <n v="1"/>
    <x v="240"/>
    <n v="92"/>
    <n v="7.6086956521739131"/>
  </r>
  <r>
    <n v="5361"/>
    <s v="Awad"/>
    <n v="2"/>
    <s v="Loggerhead"/>
    <s v=""/>
    <d v="2012-05-16T00:00:00"/>
    <n v="16020"/>
    <n v="52"/>
    <n v="46.1"/>
    <m/>
    <m/>
    <n v="26891"/>
    <d v="2012-06-07T00:00:00"/>
    <n v="18020"/>
    <n v="52"/>
    <n v="47"/>
    <n v="47.9"/>
    <n v="38"/>
    <n v="5361"/>
    <n v="1"/>
    <x v="241"/>
    <n v="22"/>
    <n v="90.909090909090907"/>
  </r>
  <r>
    <n v="5364"/>
    <s v="Avigail"/>
    <n v="2"/>
    <s v="Loggerhead"/>
    <s v=""/>
    <d v="2012-05-22T00:00:00"/>
    <n v="91"/>
    <n v="8.5"/>
    <n v="8.3000000000000007"/>
    <n v="8"/>
    <n v="7.3"/>
    <n v="26706"/>
    <d v="2012-05-24T00:00:00"/>
    <n v="94"/>
    <n v="8.6999999999999993"/>
    <n v="8.4"/>
    <n v="7.95"/>
    <m/>
    <n v="5364"/>
    <n v="1"/>
    <x v="242"/>
    <n v="2"/>
    <n v="1.5"/>
  </r>
  <r>
    <n v="5365"/>
    <s v="Mantin2"/>
    <n v="2"/>
    <s v="Loggerhead"/>
    <s v="Male"/>
    <d v="2012-05-25T00:00:00"/>
    <n v="41100"/>
    <n v="70.099999999999994"/>
    <n v="63.2"/>
    <n v="65.5"/>
    <n v="49.2"/>
    <n v="26971"/>
    <d v="2012-06-18T00:00:00"/>
    <n v="40480"/>
    <n v="69.900000000000006"/>
    <n v="63.2"/>
    <n v="65.8"/>
    <n v="49.7"/>
    <n v="5365"/>
    <n v="1"/>
    <x v="243"/>
    <n v="24"/>
    <n v="0"/>
  </r>
  <r>
    <n v="5367"/>
    <s v="Alexander I"/>
    <n v="4"/>
    <s v="Red Ear Slider"/>
    <s v=""/>
    <d v="2012-05-28T00:00:00"/>
    <n v="1299"/>
    <n v="22.5"/>
    <n v="19.899999999999999"/>
    <m/>
    <m/>
    <n v="26782"/>
    <d v="2012-05-28T00:00:00"/>
    <n v="1299"/>
    <n v="22.5"/>
    <n v="19.899999999999999"/>
    <m/>
    <m/>
    <n v="5367"/>
    <n v="1"/>
    <x v="7"/>
    <n v="0"/>
    <n v="0"/>
  </r>
  <r>
    <n v="5368"/>
    <s v="Tzurit 6884"/>
    <n v="1"/>
    <s v="Green Turtle"/>
    <s v="Female"/>
    <d v="2012-05-31T00:00:00"/>
    <n v="35700"/>
    <n v="69.8"/>
    <n v="62.1"/>
    <n v="66"/>
    <n v="52"/>
    <n v="43264"/>
    <d v="2018-09-17T00:00:00"/>
    <n v="47800"/>
    <n v="71.599999999999994"/>
    <n v="64"/>
    <m/>
    <m/>
    <n v="5368"/>
    <n v="1"/>
    <x v="244"/>
    <n v="2300"/>
    <n v="5.2608695652173916"/>
  </r>
  <r>
    <n v="5370"/>
    <s v="Shlomi"/>
    <n v="2"/>
    <s v="Loggerhead"/>
    <s v="Female"/>
    <d v="2012-06-04T00:00:00"/>
    <n v="29420"/>
    <n v="61.9"/>
    <n v="60.2"/>
    <n v="57.9"/>
    <n v="47.7"/>
    <n v="29275"/>
    <d v="2013-05-09T00:00:00"/>
    <m/>
    <n v="64.8"/>
    <n v="62.1"/>
    <n v="60.2"/>
    <n v="49.7"/>
    <n v="5370"/>
    <n v="1"/>
    <x v="7"/>
    <n v="339"/>
    <n v="0"/>
  </r>
  <r>
    <n v="5372"/>
    <s v="BiBi"/>
    <n v="1"/>
    <s v="Green Turtle"/>
    <s v=""/>
    <d v="2012-06-05T00:00:00"/>
    <m/>
    <n v="50"/>
    <n v="45.5"/>
    <m/>
    <m/>
    <n v="26868"/>
    <d v="2012-06-05T00:00:00"/>
    <m/>
    <n v="50"/>
    <n v="45.5"/>
    <m/>
    <m/>
    <n v="5372"/>
    <n v="1"/>
    <x v="7"/>
    <n v="0"/>
    <n v="0"/>
  </r>
  <r>
    <n v="5373"/>
    <s v="Arik"/>
    <n v="2"/>
    <s v="Loggerhead"/>
    <s v="Male"/>
    <d v="2012-06-08T00:00:00"/>
    <n v="32260"/>
    <n v="66.3"/>
    <n v="63.3"/>
    <n v="61.6"/>
    <n v="51"/>
    <n v="31695"/>
    <d v="2014-04-22T00:00:00"/>
    <n v="56580"/>
    <n v="69.8"/>
    <n v="67"/>
    <n v="64.099999999999994"/>
    <n v="52.4"/>
    <n v="5373"/>
    <n v="1"/>
    <x v="245"/>
    <n v="683"/>
    <n v="35.60761346998536"/>
  </r>
  <r>
    <n v="5374"/>
    <s v="softy"/>
    <n v="5"/>
    <s v="Nile Softshell"/>
    <s v=""/>
    <d v="2012-06-12T00:00:00"/>
    <n v="14220"/>
    <n v="63.3"/>
    <n v="44.9"/>
    <m/>
    <m/>
    <n v="27048"/>
    <d v="2012-06-27T00:00:00"/>
    <n v="15280"/>
    <m/>
    <m/>
    <m/>
    <m/>
    <n v="5374"/>
    <n v="1"/>
    <x v="246"/>
    <n v="15"/>
    <n v="70.666666666666671"/>
  </r>
  <r>
    <n v="5375"/>
    <s v="Gabriel"/>
    <n v="1"/>
    <s v="Green Turtle"/>
    <s v=""/>
    <d v="2012-06-18T00:00:00"/>
    <n v="2060"/>
    <n v="25.4"/>
    <n v="24"/>
    <n v="23.3"/>
    <n v="20.7"/>
    <n v="28039"/>
    <d v="2012-11-18T00:00:00"/>
    <n v="3080"/>
    <n v="28.7"/>
    <n v="25.9"/>
    <n v="27.3"/>
    <n v="24.5"/>
    <n v="5375"/>
    <n v="1"/>
    <x v="247"/>
    <n v="153"/>
    <n v="6.666666666666667"/>
  </r>
  <r>
    <n v="5376"/>
    <s v="Symba"/>
    <n v="1"/>
    <s v="Green Turtle"/>
    <s v=""/>
    <d v="2012-06-25T00:00:00"/>
    <n v="1140"/>
    <n v="21.2"/>
    <n v="20.2"/>
    <n v="20.5"/>
    <n v="17.2"/>
    <n v="28037"/>
    <d v="2012-11-18T00:00:00"/>
    <n v="1960"/>
    <n v="24.2"/>
    <n v="22"/>
    <n v="23.7"/>
    <n v="20.5"/>
    <n v="5376"/>
    <n v="1"/>
    <x v="248"/>
    <n v="146"/>
    <n v="5.6164383561643838"/>
  </r>
  <r>
    <n v="5377"/>
    <s v="Charlie"/>
    <n v="1"/>
    <s v="Green Turtle"/>
    <s v=""/>
    <d v="2012-06-27T00:00:00"/>
    <m/>
    <n v="60"/>
    <n v="57"/>
    <m/>
    <m/>
    <n v="27051"/>
    <d v="2012-06-27T00:00:00"/>
    <m/>
    <n v="60"/>
    <n v="57"/>
    <m/>
    <m/>
    <n v="5377"/>
    <n v="1"/>
    <x v="7"/>
    <n v="0"/>
    <n v="0"/>
  </r>
  <r>
    <n v="5378"/>
    <s v="Red"/>
    <n v="10"/>
    <s v="Hawksbill Turtle"/>
    <s v=""/>
    <d v="2012-07-01T00:00:00"/>
    <n v="19600"/>
    <n v="53.4"/>
    <n v="54"/>
    <n v="49.9"/>
    <n v="45.2"/>
    <n v="27673"/>
    <d v="2012-10-07T00:00:00"/>
    <n v="19320"/>
    <n v="56"/>
    <n v="53.8"/>
    <n v="51.1"/>
    <n v="45.7"/>
    <n v="5378"/>
    <n v="1"/>
    <x v="249"/>
    <n v="98"/>
    <n v="0"/>
  </r>
  <r>
    <n v="5460"/>
    <s v="Trecky"/>
    <n v="1"/>
    <s v="Green Turtle"/>
    <s v=""/>
    <d v="2012-08-14T00:00:00"/>
    <n v="2800"/>
    <n v="26.2"/>
    <n v="23.9"/>
    <n v="24.6"/>
    <n v="20.7"/>
    <n v="28693"/>
    <d v="2013-02-05T00:00:00"/>
    <n v="2920"/>
    <n v="27.7"/>
    <n v="25.1"/>
    <n v="26.2"/>
    <n v="22"/>
    <n v="5460"/>
    <n v="1"/>
    <x v="250"/>
    <n v="175"/>
    <n v="0.68571428571428572"/>
  </r>
  <r>
    <n v="5464"/>
    <s v="Prince"/>
    <n v="2"/>
    <s v="Loggerhead"/>
    <s v=""/>
    <d v="2012-09-01T00:00:00"/>
    <n v="174"/>
    <n v="11"/>
    <n v="10.6"/>
    <n v="10.7"/>
    <n v="9.1"/>
    <n v="27531"/>
    <d v="2012-09-06T00:00:00"/>
    <n v="156"/>
    <n v="11.4"/>
    <n v="10.5"/>
    <n v="10.7"/>
    <m/>
    <n v="5464"/>
    <n v="1"/>
    <x v="251"/>
    <n v="5"/>
    <n v="0"/>
  </r>
  <r>
    <n v="5470"/>
    <s v="Yshay"/>
    <n v="5"/>
    <s v="Nile Softshell"/>
    <s v=""/>
    <d v="2012-09-16T00:00:00"/>
    <n v="36800"/>
    <n v="81"/>
    <n v="59"/>
    <m/>
    <m/>
    <n v="27665"/>
    <d v="2012-10-04T00:00:00"/>
    <n v="34800"/>
    <m/>
    <m/>
    <m/>
    <m/>
    <n v="5470"/>
    <n v="1"/>
    <x v="252"/>
    <n v="18"/>
    <n v="0"/>
  </r>
  <r>
    <n v="5471"/>
    <s v="Ilan"/>
    <n v="5"/>
    <s v="Nile Softshell"/>
    <s v=""/>
    <d v="2012-09-16T00:00:00"/>
    <n v="5900"/>
    <n v="41.5"/>
    <n v="33.200000000000003"/>
    <n v="39.200000000000003"/>
    <m/>
    <n v="27560"/>
    <d v="2012-09-16T00:00:00"/>
    <n v="5900"/>
    <n v="41.5"/>
    <n v="33.200000000000003"/>
    <n v="39.200000000000003"/>
    <m/>
    <n v="5471"/>
    <n v="1"/>
    <x v="7"/>
    <n v="0"/>
    <n v="0"/>
  </r>
  <r>
    <n v="5472"/>
    <s v="Bash'hir"/>
    <n v="2"/>
    <s v="Loggerhead"/>
    <s v=""/>
    <d v="2012-09-23T00:00:00"/>
    <m/>
    <n v="5.9"/>
    <n v="6"/>
    <n v="5.6"/>
    <n v="5.7"/>
    <n v="27604"/>
    <d v="2012-09-23T00:00:00"/>
    <m/>
    <n v="5.9"/>
    <n v="6"/>
    <n v="5.6"/>
    <n v="5.7"/>
    <n v="5472"/>
    <n v="1"/>
    <x v="7"/>
    <n v="0"/>
    <n v="0"/>
  </r>
  <r>
    <n v="5473"/>
    <s v="Itzik"/>
    <n v="2"/>
    <s v="Loggerhead"/>
    <s v=""/>
    <d v="2012-10-01T00:00:00"/>
    <n v="21"/>
    <n v="5"/>
    <n v="4.5"/>
    <n v="5.01"/>
    <n v="4.3"/>
    <n v="27652"/>
    <d v="2012-10-01T00:00:00"/>
    <n v="21"/>
    <n v="5"/>
    <n v="4.5"/>
    <n v="5.01"/>
    <n v="4.3"/>
    <n v="5473"/>
    <n v="1"/>
    <x v="7"/>
    <n v="0"/>
    <n v="0"/>
  </r>
  <r>
    <n v="5495"/>
    <s v="Hay"/>
    <n v="9"/>
    <s v="Caspian Turtle"/>
    <s v=""/>
    <d v="2012-10-11T00:00:00"/>
    <n v="540"/>
    <n v="18"/>
    <n v="13.9"/>
    <n v="15.8"/>
    <m/>
    <n v="27951"/>
    <d v="2012-11-08T00:00:00"/>
    <n v="540"/>
    <n v="18.3"/>
    <n v="14.3"/>
    <n v="15.7"/>
    <m/>
    <n v="5495"/>
    <n v="1"/>
    <x v="7"/>
    <n v="28"/>
    <n v="0"/>
  </r>
  <r>
    <n v="5497"/>
    <s v="Captain Jack"/>
    <n v="1"/>
    <s v="Green Turtle"/>
    <s v=""/>
    <d v="2012-10-13T00:00:00"/>
    <n v="3020"/>
    <n v="28.8"/>
    <n v="25.6"/>
    <n v="27.4"/>
    <n v="22.5"/>
    <n v="27732"/>
    <d v="2012-10-13T00:00:00"/>
    <n v="3020"/>
    <n v="28.8"/>
    <n v="25.6"/>
    <n v="27.4"/>
    <n v="22.5"/>
    <n v="5497"/>
    <n v="1"/>
    <x v="7"/>
    <n v="0"/>
    <n v="0"/>
  </r>
  <r>
    <n v="5582"/>
    <s v="Sivan"/>
    <n v="2"/>
    <s v="Loggerhead"/>
    <s v="Female"/>
    <d v="2012-11-12T00:00:00"/>
    <n v="40480"/>
    <n v="71"/>
    <n v="64"/>
    <m/>
    <m/>
    <n v="29782"/>
    <d v="2013-08-05T00:00:00"/>
    <n v="49160"/>
    <n v="70.400000000000006"/>
    <n v="65"/>
    <n v="67.400000000000006"/>
    <n v="50.2"/>
    <n v="5582"/>
    <n v="1"/>
    <x v="253"/>
    <n v="266"/>
    <n v="32.631578947368418"/>
  </r>
  <r>
    <n v="5583"/>
    <s v="Alex"/>
    <n v="9"/>
    <s v="Caspian Turtle"/>
    <s v=""/>
    <d v="2012-11-14T00:00:00"/>
    <n v="603"/>
    <n v="19.600000000000001"/>
    <n v="15.4"/>
    <n v="16.7"/>
    <n v="10.7"/>
    <n v="28019"/>
    <d v="2012-11-14T00:00:00"/>
    <n v="603"/>
    <n v="19.600000000000001"/>
    <n v="15.4"/>
    <n v="16.7"/>
    <n v="10.7"/>
    <n v="5583"/>
    <n v="1"/>
    <x v="7"/>
    <n v="0"/>
    <n v="0"/>
  </r>
  <r>
    <n v="5584"/>
    <s v="Tzuker"/>
    <n v="2"/>
    <s v="Loggerhead"/>
    <s v=""/>
    <d v="2012-11-14T00:00:00"/>
    <n v="131"/>
    <n v="9.8000000000000007"/>
    <n v="9.6999999999999993"/>
    <n v="9.3000000000000007"/>
    <n v="8.1"/>
    <n v="28025"/>
    <d v="2012-11-14T00:00:00"/>
    <n v="131"/>
    <n v="9.8000000000000007"/>
    <n v="9.6999999999999993"/>
    <n v="9.3000000000000007"/>
    <n v="8.1"/>
    <n v="5584"/>
    <n v="1"/>
    <x v="7"/>
    <n v="0"/>
    <n v="0"/>
  </r>
  <r>
    <n v="5609"/>
    <s v="Bijo"/>
    <n v="5"/>
    <s v="Nile Softshell"/>
    <s v=""/>
    <d v="2012-11-26T00:00:00"/>
    <n v="22400"/>
    <n v="67"/>
    <n v="53.3"/>
    <m/>
    <m/>
    <n v="28126"/>
    <d v="2012-12-02T00:00:00"/>
    <n v="22680"/>
    <n v="67"/>
    <n v="53.9"/>
    <n v="63.7"/>
    <n v="50.2"/>
    <n v="5609"/>
    <n v="1"/>
    <x v="254"/>
    <n v="6"/>
    <n v="46.666666666666664"/>
  </r>
  <r>
    <n v="5657"/>
    <s v="Black"/>
    <n v="13"/>
    <s v="Unidentified Terapin"/>
    <s v=""/>
    <d v="2012-12-05T00:00:00"/>
    <n v="1183"/>
    <n v="22.5"/>
    <n v="20"/>
    <m/>
    <m/>
    <n v="28246"/>
    <d v="2012-12-05T00:00:00"/>
    <n v="1183"/>
    <n v="22.5"/>
    <n v="20"/>
    <m/>
    <m/>
    <n v="5657"/>
    <n v="1"/>
    <x v="7"/>
    <n v="0"/>
    <n v="0"/>
  </r>
  <r>
    <n v="5658"/>
    <s v="Esther"/>
    <n v="2"/>
    <s v="Loggerhead"/>
    <s v="Female"/>
    <d v="2012-12-11T00:00:00"/>
    <n v="36280"/>
    <n v="72.3"/>
    <n v="64.900000000000006"/>
    <n v="68.7"/>
    <n v="53.5"/>
    <n v="29784"/>
    <d v="2013-08-06T00:00:00"/>
    <n v="44620"/>
    <m/>
    <m/>
    <m/>
    <m/>
    <n v="5658"/>
    <n v="1"/>
    <x v="255"/>
    <n v="238"/>
    <n v="35.042016806722692"/>
  </r>
  <r>
    <n v="5659"/>
    <s v="Datz"/>
    <n v="9"/>
    <s v="Caspian Turtle"/>
    <s v=""/>
    <d v="2012-12-17T00:00:00"/>
    <n v="18"/>
    <n v="5.0999999999999996"/>
    <n v="4.5999999999999996"/>
    <n v="4.7"/>
    <m/>
    <n v="28928"/>
    <d v="2013-03-17T00:00:00"/>
    <n v="21"/>
    <m/>
    <m/>
    <m/>
    <m/>
    <n v="5659"/>
    <n v="1"/>
    <x v="242"/>
    <n v="90"/>
    <n v="3.3333333333333333E-2"/>
  </r>
  <r>
    <n v="5660"/>
    <s v="Datza"/>
    <n v="9"/>
    <s v="Caspian Turtle"/>
    <s v=""/>
    <d v="2012-12-17T00:00:00"/>
    <n v="11"/>
    <n v="4.2"/>
    <n v="3.9"/>
    <n v="3.8"/>
    <m/>
    <n v="28929"/>
    <d v="2013-03-17T00:00:00"/>
    <n v="14"/>
    <m/>
    <m/>
    <m/>
    <m/>
    <n v="5660"/>
    <n v="1"/>
    <x v="242"/>
    <n v="90"/>
    <n v="3.3333333333333333E-2"/>
  </r>
  <r>
    <n v="5661"/>
    <s v="Ronit"/>
    <n v="2"/>
    <s v="Loggerhead"/>
    <s v="Female"/>
    <d v="2012-12-17T00:00:00"/>
    <n v="33100"/>
    <n v="63.9"/>
    <n v="62"/>
    <n v="58.5"/>
    <n v="49.2"/>
    <n v="28269"/>
    <d v="2012-12-17T00:00:00"/>
    <n v="33100"/>
    <n v="63.9"/>
    <n v="62"/>
    <n v="58.5"/>
    <n v="49.2"/>
    <n v="5661"/>
    <n v="1"/>
    <x v="7"/>
    <n v="0"/>
    <n v="0"/>
  </r>
  <r>
    <n v="5664"/>
    <s v="Strider"/>
    <n v="2"/>
    <s v="Loggerhead"/>
    <s v=""/>
    <d v="2012-12-21T00:00:00"/>
    <n v="19440"/>
    <n v="55.4"/>
    <n v="54.2"/>
    <n v="51.7"/>
    <n v="42.6"/>
    <n v="29780"/>
    <d v="2013-08-05T00:00:00"/>
    <n v="25640"/>
    <n v="57.5"/>
    <n v="55.6"/>
    <n v="53.2"/>
    <n v="45.2"/>
    <n v="5664"/>
    <n v="1"/>
    <x v="256"/>
    <n v="227"/>
    <n v="27.312775330396477"/>
  </r>
  <r>
    <n v="5665"/>
    <s v="Udi"/>
    <n v="2"/>
    <s v="Loggerhead"/>
    <s v="Female"/>
    <d v="2012-12-21T00:00:00"/>
    <n v="35020"/>
    <n v="70.3"/>
    <n v="63.7"/>
    <n v="65.5"/>
    <n v="52.7"/>
    <n v="30498"/>
    <d v="2013-11-13T00:00:00"/>
    <n v="46100"/>
    <n v="71.400000000000006"/>
    <n v="64.5"/>
    <n v="66.3"/>
    <n v="53.8"/>
    <n v="5665"/>
    <n v="1"/>
    <x v="257"/>
    <n v="327"/>
    <n v="33.883792048929664"/>
  </r>
  <r>
    <n v="5666"/>
    <s v="Batz"/>
    <n v="2"/>
    <s v="Loggerhead"/>
    <s v=""/>
    <d v="2012-12-21T00:00:00"/>
    <n v="27040"/>
    <n v="61.9"/>
    <n v="55.4"/>
    <n v="57.6"/>
    <n v="45.3"/>
    <n v="28297"/>
    <d v="2012-12-21T00:00:00"/>
    <n v="27040"/>
    <n v="61.9"/>
    <n v="55.4"/>
    <n v="57.6"/>
    <n v="45.3"/>
    <n v="5666"/>
    <n v="1"/>
    <x v="7"/>
    <n v="0"/>
    <n v="0"/>
  </r>
  <r>
    <n v="5667"/>
    <s v="Easy"/>
    <n v="2"/>
    <s v="Loggerhead"/>
    <s v="Female"/>
    <d v="2012-12-22T00:00:00"/>
    <n v="37160"/>
    <n v="70.2"/>
    <n v="66.400000000000006"/>
    <n v="66.2"/>
    <n v="53.1"/>
    <n v="32448"/>
    <d v="2014-08-27T00:00:00"/>
    <n v="50400"/>
    <m/>
    <m/>
    <n v="69.3"/>
    <m/>
    <n v="5667"/>
    <n v="1"/>
    <x v="258"/>
    <n v="613"/>
    <n v="21.598694942903752"/>
  </r>
  <r>
    <n v="5668"/>
    <s v="Xavi"/>
    <n v="2"/>
    <s v="Loggerhead"/>
    <s v="Female"/>
    <d v="2012-12-23T00:00:00"/>
    <n v="31900"/>
    <n v="67.2"/>
    <n v="60.1"/>
    <n v="62.1"/>
    <n v="49.4"/>
    <n v="28843"/>
    <d v="2013-03-04T00:00:00"/>
    <n v="28550"/>
    <n v="67"/>
    <n v="60.6"/>
    <m/>
    <m/>
    <n v="5668"/>
    <n v="1"/>
    <x v="259"/>
    <n v="71"/>
    <n v="0"/>
  </r>
  <r>
    <n v="5681"/>
    <s v="Naomi"/>
    <n v="2"/>
    <s v="Loggerhead"/>
    <s v="Female"/>
    <d v="2013-01-08T00:00:00"/>
    <n v="29240"/>
    <n v="60.5"/>
    <n v="60.9"/>
    <n v="54.5"/>
    <m/>
    <n v="30499"/>
    <d v="2013-11-13T00:00:00"/>
    <n v="39600"/>
    <n v="62.5"/>
    <n v="63"/>
    <n v="58.1"/>
    <n v="51.6"/>
    <n v="5681"/>
    <n v="1"/>
    <x v="260"/>
    <n v="309"/>
    <n v="33.527508090614887"/>
  </r>
  <r>
    <n v="5686"/>
    <s v="Augustus"/>
    <n v="1"/>
    <s v="Green Turtle"/>
    <s v="Male"/>
    <d v="2013-01-09T00:00:00"/>
    <n v="11680"/>
    <n v="47"/>
    <n v="42.5"/>
    <n v="43.8"/>
    <m/>
    <n v="28628"/>
    <d v="2013-01-29T00:00:00"/>
    <n v="10700"/>
    <n v="47.8"/>
    <n v="43.5"/>
    <n v="43.6"/>
    <m/>
    <n v="5686"/>
    <n v="1"/>
    <x v="261"/>
    <n v="20"/>
    <n v="0"/>
  </r>
  <r>
    <n v="5687"/>
    <s v="metziztan"/>
    <n v="5"/>
    <s v="Nile Softshell"/>
    <s v=""/>
    <d v="2013-01-11T00:00:00"/>
    <n v="210"/>
    <n v="14.6"/>
    <n v="11.3"/>
    <n v="13.4"/>
    <n v="11.6"/>
    <n v="28720"/>
    <d v="2013-02-09T00:00:00"/>
    <n v="222"/>
    <m/>
    <m/>
    <m/>
    <m/>
    <n v="5687"/>
    <n v="1"/>
    <x v="14"/>
    <n v="29"/>
    <n v="0.41379310344827586"/>
  </r>
  <r>
    <n v="5690"/>
    <s v="sufa3"/>
    <n v="9"/>
    <s v="Caspian Turtle"/>
    <s v=""/>
    <d v="2013-01-13T00:00:00"/>
    <n v="388"/>
    <n v="17.2"/>
    <n v="13.6"/>
    <m/>
    <m/>
    <n v="28447"/>
    <d v="2013-01-13T00:00:00"/>
    <n v="388"/>
    <n v="17.2"/>
    <n v="13.6"/>
    <m/>
    <m/>
    <n v="5690"/>
    <n v="1"/>
    <x v="7"/>
    <n v="0"/>
    <n v="0"/>
  </r>
  <r>
    <n v="5691"/>
    <s v="sufa13"/>
    <n v="9"/>
    <s v="Caspian Turtle"/>
    <s v=""/>
    <d v="2013-01-13T00:00:00"/>
    <n v="243"/>
    <n v="14"/>
    <n v="11.8"/>
    <m/>
    <m/>
    <n v="28927"/>
    <d v="2013-03-17T00:00:00"/>
    <n v="262"/>
    <m/>
    <m/>
    <m/>
    <m/>
    <n v="5691"/>
    <n v="1"/>
    <x v="148"/>
    <n v="63"/>
    <n v="0.30158730158730157"/>
  </r>
  <r>
    <n v="5692"/>
    <s v="sufa14"/>
    <n v="9"/>
    <s v="Caspian Turtle"/>
    <s v=""/>
    <d v="2013-01-13T00:00:00"/>
    <n v="440"/>
    <n v="16.100000000000001"/>
    <n v="13.6"/>
    <m/>
    <m/>
    <n v="28451"/>
    <d v="2013-01-13T00:00:00"/>
    <n v="440"/>
    <n v="16.100000000000001"/>
    <n v="13.6"/>
    <m/>
    <m/>
    <n v="5692"/>
    <n v="1"/>
    <x v="7"/>
    <n v="0"/>
    <n v="0"/>
  </r>
  <r>
    <n v="5693"/>
    <s v="sufa15"/>
    <n v="9"/>
    <s v="Caspian Turtle"/>
    <s v=""/>
    <d v="2013-01-13T00:00:00"/>
    <n v="1107"/>
    <n v="21.7"/>
    <n v="19.399999999999999"/>
    <m/>
    <m/>
    <n v="28454"/>
    <d v="2013-01-13T00:00:00"/>
    <n v="1107"/>
    <n v="21.7"/>
    <n v="19.399999999999999"/>
    <m/>
    <m/>
    <n v="5693"/>
    <n v="1"/>
    <x v="7"/>
    <n v="0"/>
    <n v="0"/>
  </r>
  <r>
    <n v="5694"/>
    <s v="sufa1"/>
    <n v="9"/>
    <s v="Caspian Turtle"/>
    <s v=""/>
    <d v="2013-01-13T00:00:00"/>
    <n v="859"/>
    <n v="19.100000000000001"/>
    <n v="16.7"/>
    <m/>
    <m/>
    <n v="28457"/>
    <d v="2013-01-13T00:00:00"/>
    <n v="859"/>
    <n v="19.100000000000001"/>
    <n v="16.7"/>
    <m/>
    <m/>
    <n v="5694"/>
    <n v="1"/>
    <x v="7"/>
    <n v="0"/>
    <n v="0"/>
  </r>
  <r>
    <n v="5695"/>
    <s v="sufa2"/>
    <n v="9"/>
    <s v="Caspian Turtle"/>
    <s v=""/>
    <d v="2013-01-13T00:00:00"/>
    <n v="875"/>
    <n v="20"/>
    <n v="17.2"/>
    <m/>
    <m/>
    <n v="28459"/>
    <d v="2013-01-13T00:00:00"/>
    <n v="875"/>
    <n v="20"/>
    <n v="17.2"/>
    <m/>
    <m/>
    <n v="5695"/>
    <n v="1"/>
    <x v="7"/>
    <n v="0"/>
    <n v="0"/>
  </r>
  <r>
    <n v="5696"/>
    <s v="sufa4"/>
    <n v="9"/>
    <s v="Caspian Turtle"/>
    <s v=""/>
    <d v="2013-01-13T00:00:00"/>
    <n v="1066"/>
    <n v="21.8"/>
    <n v="18"/>
    <m/>
    <m/>
    <n v="28604"/>
    <d v="2013-01-28T00:00:00"/>
    <n v="987"/>
    <n v="21.7"/>
    <n v="18.5"/>
    <n v="18.8"/>
    <m/>
    <n v="5696"/>
    <n v="1"/>
    <x v="262"/>
    <n v="15"/>
    <n v="0"/>
  </r>
  <r>
    <n v="5697"/>
    <s v="sufa12"/>
    <n v="9"/>
    <s v="Caspian Turtle"/>
    <s v=""/>
    <d v="2013-01-13T00:00:00"/>
    <n v="924"/>
    <n v="23.2"/>
    <n v="18.3"/>
    <m/>
    <m/>
    <n v="28463"/>
    <d v="2013-01-13T00:00:00"/>
    <n v="924"/>
    <n v="23.2"/>
    <n v="18.3"/>
    <m/>
    <m/>
    <n v="5697"/>
    <n v="1"/>
    <x v="7"/>
    <n v="0"/>
    <n v="0"/>
  </r>
  <r>
    <n v="5698"/>
    <s v="sufa11"/>
    <n v="4"/>
    <s v="Red Ear Slider"/>
    <s v=""/>
    <d v="2013-01-13T00:00:00"/>
    <n v="443"/>
    <n v="15.6"/>
    <n v="13.5"/>
    <m/>
    <m/>
    <n v="28465"/>
    <d v="2013-01-13T00:00:00"/>
    <n v="443"/>
    <n v="15.6"/>
    <n v="13.5"/>
    <m/>
    <m/>
    <n v="5698"/>
    <n v="1"/>
    <x v="7"/>
    <n v="0"/>
    <n v="0"/>
  </r>
  <r>
    <n v="5699"/>
    <s v="sufa10"/>
    <n v="9"/>
    <s v="Caspian Turtle"/>
    <s v=""/>
    <d v="2013-01-13T00:00:00"/>
    <n v="788"/>
    <n v="19.899999999999999"/>
    <n v="16.899999999999999"/>
    <m/>
    <m/>
    <n v="28468"/>
    <d v="2013-01-13T00:00:00"/>
    <n v="788"/>
    <n v="19.899999999999999"/>
    <n v="16.899999999999999"/>
    <m/>
    <m/>
    <n v="5699"/>
    <n v="1"/>
    <x v="7"/>
    <n v="0"/>
    <n v="0"/>
  </r>
  <r>
    <n v="5700"/>
    <s v="sufa9"/>
    <n v="9"/>
    <s v="Caspian Turtle"/>
    <s v=""/>
    <d v="2013-01-13T00:00:00"/>
    <n v="842"/>
    <n v="20.7"/>
    <n v="16"/>
    <m/>
    <m/>
    <n v="28470"/>
    <d v="2013-01-13T00:00:00"/>
    <n v="842"/>
    <n v="20.7"/>
    <n v="16"/>
    <m/>
    <m/>
    <n v="5700"/>
    <n v="1"/>
    <x v="7"/>
    <n v="0"/>
    <n v="0"/>
  </r>
  <r>
    <n v="5701"/>
    <s v="sufa6"/>
    <n v="9"/>
    <s v="Caspian Turtle"/>
    <s v=""/>
    <d v="2013-01-13T00:00:00"/>
    <n v="1152"/>
    <n v="21.2"/>
    <n v="17.7"/>
    <m/>
    <m/>
    <n v="28472"/>
    <d v="2013-01-13T00:00:00"/>
    <n v="1152"/>
    <n v="21.2"/>
    <n v="17.7"/>
    <m/>
    <m/>
    <n v="5701"/>
    <n v="1"/>
    <x v="7"/>
    <n v="0"/>
    <n v="0"/>
  </r>
  <r>
    <n v="5702"/>
    <s v="sufa5"/>
    <n v="9"/>
    <s v="Caspian Turtle"/>
    <s v=""/>
    <d v="2013-01-13T00:00:00"/>
    <n v="964"/>
    <n v="21.1"/>
    <n v="18.3"/>
    <m/>
    <m/>
    <n v="28474"/>
    <d v="2013-01-13T00:00:00"/>
    <n v="964"/>
    <n v="21.1"/>
    <n v="18.3"/>
    <m/>
    <m/>
    <n v="5702"/>
    <n v="1"/>
    <x v="7"/>
    <n v="0"/>
    <n v="0"/>
  </r>
  <r>
    <n v="5703"/>
    <s v="sufa8"/>
    <n v="9"/>
    <s v="Caspian Turtle"/>
    <s v=""/>
    <d v="2013-01-13T00:00:00"/>
    <n v="1956"/>
    <n v="27.3"/>
    <n v="20.7"/>
    <m/>
    <m/>
    <n v="28476"/>
    <d v="2013-01-13T00:00:00"/>
    <n v="1956"/>
    <n v="27.3"/>
    <n v="20.7"/>
    <m/>
    <m/>
    <n v="5703"/>
    <n v="1"/>
    <x v="7"/>
    <n v="0"/>
    <n v="0"/>
  </r>
  <r>
    <n v="5704"/>
    <s v="sufa7"/>
    <n v="9"/>
    <s v="Caspian Turtle"/>
    <s v=""/>
    <d v="2013-01-13T00:00:00"/>
    <n v="727"/>
    <n v="21.6"/>
    <n v="16.5"/>
    <m/>
    <m/>
    <n v="28478"/>
    <d v="2013-01-13T00:00:00"/>
    <n v="727"/>
    <n v="21.6"/>
    <n v="16.5"/>
    <m/>
    <m/>
    <n v="5704"/>
    <n v="1"/>
    <x v="7"/>
    <n v="0"/>
    <n v="0"/>
  </r>
  <r>
    <n v="5705"/>
    <s v="sufa16"/>
    <n v="9"/>
    <s v="Caspian Turtle"/>
    <s v=""/>
    <d v="2013-01-13T00:00:00"/>
    <n v="753"/>
    <n v="19.3"/>
    <n v="15.6"/>
    <m/>
    <m/>
    <n v="28480"/>
    <d v="2013-01-13T00:00:00"/>
    <n v="753"/>
    <n v="19.3"/>
    <n v="15.6"/>
    <m/>
    <m/>
    <n v="5705"/>
    <n v="1"/>
    <x v="7"/>
    <n v="0"/>
    <n v="0"/>
  </r>
  <r>
    <n v="5706"/>
    <s v="sufa17"/>
    <n v="9"/>
    <s v="Caspian Turtle"/>
    <s v=""/>
    <d v="2013-01-13T00:00:00"/>
    <n v="5"/>
    <n v="3.2"/>
    <n v="3.2"/>
    <m/>
    <m/>
    <n v="28566"/>
    <d v="2013-01-13T00:00:00"/>
    <n v="5"/>
    <n v="3.2"/>
    <n v="3.2"/>
    <m/>
    <m/>
    <n v="5706"/>
    <n v="1"/>
    <x v="7"/>
    <n v="0"/>
    <n v="0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d v="2013-01-28T00:00:00"/>
    <n v="544"/>
    <n v="19.600000000000001"/>
    <n v="17"/>
    <n v="18.5"/>
    <m/>
    <n v="5708"/>
    <n v="1"/>
    <x v="229"/>
    <n v="14"/>
    <n v="0"/>
  </r>
  <r>
    <n v="5709"/>
    <s v="sufa18"/>
    <n v="9"/>
    <s v="Caspian Turtle"/>
    <s v=""/>
    <d v="2013-01-14T00:00:00"/>
    <n v="247"/>
    <n v="13.5"/>
    <n v="11"/>
    <m/>
    <m/>
    <n v="28493"/>
    <d v="2013-01-14T00:00:00"/>
    <n v="247"/>
    <n v="13.5"/>
    <n v="11"/>
    <m/>
    <m/>
    <n v="5709"/>
    <n v="1"/>
    <x v="7"/>
    <n v="0"/>
    <n v="0"/>
  </r>
  <r>
    <n v="5714"/>
    <s v="Einat"/>
    <n v="5"/>
    <s v="Nile Softshell"/>
    <s v=""/>
    <d v="2013-01-17T00:00:00"/>
    <n v="28200"/>
    <n v="72"/>
    <n v="53"/>
    <n v="65.599999999999994"/>
    <n v="49.4"/>
    <n v="28517"/>
    <d v="2013-01-17T00:00:00"/>
    <n v="28200"/>
    <n v="72"/>
    <n v="53"/>
    <n v="65.599999999999994"/>
    <n v="49.4"/>
    <n v="5714"/>
    <n v="1"/>
    <x v="7"/>
    <n v="0"/>
    <n v="0"/>
  </r>
  <r>
    <n v="5715"/>
    <s v="sufa19"/>
    <n v="4"/>
    <s v="Red Ear Slider"/>
    <s v="Male"/>
    <d v="2013-01-20T00:00:00"/>
    <n v="454"/>
    <n v="15.7"/>
    <n v="14.2"/>
    <m/>
    <m/>
    <n v="28522"/>
    <d v="2013-01-20T00:00:00"/>
    <n v="454"/>
    <n v="15.7"/>
    <n v="14.2"/>
    <m/>
    <m/>
    <n v="5715"/>
    <n v="1"/>
    <x v="7"/>
    <n v="0"/>
    <n v="0"/>
  </r>
  <r>
    <n v="5718"/>
    <s v="Yona"/>
    <n v="2"/>
    <s v="Loggerhead"/>
    <s v="Female"/>
    <d v="2013-01-21T00:00:00"/>
    <n v="23100"/>
    <n v="56.8"/>
    <n v="57.2"/>
    <n v="53.7"/>
    <n v="45.6"/>
    <n v="28697"/>
    <d v="2013-02-05T00:00:00"/>
    <n v="24860"/>
    <n v="56.7"/>
    <n v="56.6"/>
    <n v="52.4"/>
    <n v="44"/>
    <n v="5718"/>
    <n v="1"/>
    <x v="263"/>
    <n v="15"/>
    <n v="117.33333333333333"/>
  </r>
  <r>
    <n v="5721"/>
    <s v="Sahar"/>
    <n v="9"/>
    <s v="Caspian Turtle"/>
    <s v=""/>
    <d v="2013-01-26T00:00:00"/>
    <n v="24"/>
    <m/>
    <m/>
    <m/>
    <m/>
    <n v="28608"/>
    <d v="2013-01-26T00:00:00"/>
    <n v="24"/>
    <m/>
    <m/>
    <m/>
    <m/>
    <n v="5721"/>
    <n v="1"/>
    <x v="7"/>
    <n v="0"/>
    <n v="0"/>
  </r>
  <r>
    <n v="5722"/>
    <s v="Jo-avi"/>
    <n v="9"/>
    <s v="Caspian Turtle"/>
    <s v=""/>
    <d v="2013-01-28T00:00:00"/>
    <n v="872"/>
    <m/>
    <m/>
    <m/>
    <m/>
    <n v="28612"/>
    <d v="2013-01-28T00:00:00"/>
    <n v="872"/>
    <m/>
    <m/>
    <m/>
    <m/>
    <n v="5722"/>
    <n v="1"/>
    <x v="7"/>
    <n v="0"/>
    <n v="0"/>
  </r>
  <r>
    <n v="5723"/>
    <s v="Rikki"/>
    <n v="2"/>
    <s v="Loggerhead"/>
    <s v=""/>
    <d v="2013-01-28T00:00:00"/>
    <n v="19720"/>
    <n v="54.4"/>
    <n v="52.5"/>
    <n v="49.4"/>
    <n v="41.5"/>
    <n v="28695"/>
    <d v="2013-02-05T00:00:00"/>
    <n v="20160"/>
    <n v="54.7"/>
    <n v="51"/>
    <n v="50.3"/>
    <n v="41"/>
    <n v="5723"/>
    <n v="1"/>
    <x v="264"/>
    <n v="8"/>
    <n v="55"/>
  </r>
  <r>
    <n v="5724"/>
    <s v="BarMale1"/>
    <n v="4"/>
    <s v="Red Ear Slider"/>
    <s v="Male"/>
    <d v="2013-01-29T00:00:00"/>
    <n v="529"/>
    <n v="17.2"/>
    <n v="14"/>
    <m/>
    <m/>
    <n v="28623"/>
    <d v="2013-01-29T00:00:00"/>
    <n v="529"/>
    <n v="17.2"/>
    <n v="14"/>
    <m/>
    <m/>
    <n v="5724"/>
    <n v="1"/>
    <x v="7"/>
    <n v="0"/>
    <n v="0"/>
  </r>
  <r>
    <n v="5725"/>
    <s v="BareMale"/>
    <n v="4"/>
    <s v="Red Ear Slider"/>
    <s v="Male"/>
    <d v="2013-01-29T00:00:00"/>
    <n v="142"/>
    <n v="11.9"/>
    <n v="10.7"/>
    <m/>
    <m/>
    <n v="28625"/>
    <d v="2013-01-29T00:00:00"/>
    <n v="142"/>
    <n v="11.9"/>
    <n v="10.7"/>
    <m/>
    <m/>
    <n v="5725"/>
    <n v="1"/>
    <x v="7"/>
    <n v="0"/>
    <n v="0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d v="2013-11-17T00:00:00"/>
    <n v="52940"/>
    <n v="74.7"/>
    <n v="68.400000000000006"/>
    <n v="71.3"/>
    <n v="56.5"/>
    <n v="5729"/>
    <n v="1"/>
    <x v="265"/>
    <n v="288"/>
    <n v="38.888888888888886"/>
  </r>
  <r>
    <n v="5730"/>
    <s v="Dukki"/>
    <n v="9"/>
    <s v="Caspian Turtle"/>
    <s v="Male"/>
    <d v="2013-02-02T00:00:00"/>
    <n v="886"/>
    <n v="20.6"/>
    <n v="18"/>
    <m/>
    <m/>
    <n v="28721"/>
    <d v="2013-02-09T00:00:00"/>
    <n v="922"/>
    <m/>
    <m/>
    <m/>
    <m/>
    <n v="5730"/>
    <n v="1"/>
    <x v="79"/>
    <n v="7"/>
    <n v="5.1428571428571432"/>
  </r>
  <r>
    <n v="5750"/>
    <s v="Yahalom"/>
    <n v="2"/>
    <s v="Loggerhead"/>
    <s v="Female"/>
    <d v="2013-02-24T00:00:00"/>
    <n v="34400"/>
    <n v="73"/>
    <n v="66"/>
    <n v="68.400000000000006"/>
    <n v="50.7"/>
    <n v="29635"/>
    <d v="2013-07-08T00:00:00"/>
    <n v="50050"/>
    <n v="72.400000000000006"/>
    <n v="65.2"/>
    <n v="68.2"/>
    <n v="51.8"/>
    <n v="5750"/>
    <n v="1"/>
    <x v="266"/>
    <n v="134"/>
    <n v="116.79104477611941"/>
  </r>
  <r>
    <n v="5753"/>
    <s v="Datzon"/>
    <n v="9"/>
    <s v="Caspian Turtle"/>
    <s v=""/>
    <d v="2013-03-17T00:00:00"/>
    <n v="50"/>
    <m/>
    <m/>
    <m/>
    <m/>
    <n v="28930"/>
    <d v="2013-03-17T00:00:00"/>
    <n v="50"/>
    <m/>
    <m/>
    <m/>
    <m/>
    <n v="5753"/>
    <n v="1"/>
    <x v="7"/>
    <n v="0"/>
    <n v="0"/>
  </r>
  <r>
    <n v="5754"/>
    <s v="Goodi"/>
    <n v="1"/>
    <s v="Green Turtle"/>
    <s v=""/>
    <d v="2013-03-06T00:00:00"/>
    <n v="5700"/>
    <n v="39.5"/>
    <n v="35.4"/>
    <n v="37.299999999999997"/>
    <n v="30.2"/>
    <n v="29764"/>
    <d v="2013-08-01T00:00:00"/>
    <n v="7520"/>
    <n v="40.5"/>
    <n v="35.9"/>
    <n v="37.299999999999997"/>
    <n v="30.5"/>
    <n v="5754"/>
    <n v="1"/>
    <x v="267"/>
    <n v="148"/>
    <n v="12.297297297297296"/>
  </r>
  <r>
    <n v="5755"/>
    <s v="Suliman-Or"/>
    <n v="2"/>
    <s v="Loggerhead"/>
    <s v="Male"/>
    <d v="2013-03-20T00:00:00"/>
    <n v="29800"/>
    <n v="63.8"/>
    <n v="57.2"/>
    <n v="58.9"/>
    <n v="47.8"/>
    <n v="29817"/>
    <d v="2013-08-10T00:00:00"/>
    <m/>
    <m/>
    <m/>
    <m/>
    <m/>
    <n v="5755"/>
    <n v="1"/>
    <x v="7"/>
    <n v="143"/>
    <n v="0"/>
  </r>
  <r>
    <n v="5756"/>
    <s v="Mazal-Frida"/>
    <n v="6"/>
    <s v="Med. Spur-Thighed Tortoise"/>
    <s v="Female"/>
    <d v="2013-04-16T00:00:00"/>
    <n v="784"/>
    <n v="19.2"/>
    <n v="18.7"/>
    <n v="15.5"/>
    <m/>
    <n v="29085"/>
    <d v="2013-04-16T00:00:00"/>
    <n v="784"/>
    <n v="19.2"/>
    <n v="18.7"/>
    <n v="15.5"/>
    <m/>
    <n v="5756"/>
    <n v="1"/>
    <x v="7"/>
    <n v="0"/>
    <n v="0"/>
  </r>
  <r>
    <n v="5757"/>
    <s v="Negev-Gate"/>
    <n v="2"/>
    <s v="Loggerhead"/>
    <s v=""/>
    <d v="2013-04-18T00:00:00"/>
    <n v="18700"/>
    <n v="52.3"/>
    <n v="51.8"/>
    <n v="47.6"/>
    <n v="41.5"/>
    <n v="29594"/>
    <d v="2013-06-30T00:00:00"/>
    <n v="20580"/>
    <n v="53.1"/>
    <n v="51.8"/>
    <m/>
    <m/>
    <n v="5757"/>
    <n v="1"/>
    <x v="268"/>
    <n v="73"/>
    <n v="25.753424657534246"/>
  </r>
  <r>
    <n v="5807"/>
    <s v="Genius"/>
    <n v="1"/>
    <s v="Green Turtle"/>
    <s v="Female"/>
    <d v="2013-05-08T00:00:00"/>
    <n v="33940"/>
    <n v="65.900000000000006"/>
    <n v="62.4"/>
    <n v="61.6"/>
    <n v="51.2"/>
    <n v="29557"/>
    <d v="2013-06-20T00:00:00"/>
    <n v="33360"/>
    <n v="64.8"/>
    <n v="58.4"/>
    <n v="59.2"/>
    <m/>
    <n v="5807"/>
    <n v="1"/>
    <x v="269"/>
    <n v="43"/>
    <n v="0"/>
  </r>
  <r>
    <n v="5810"/>
    <s v="Vova"/>
    <n v="1"/>
    <s v="Green Turtle"/>
    <s v=""/>
    <d v="2013-05-14T00:00:00"/>
    <n v="11800"/>
    <n v="47"/>
    <n v="40.5"/>
    <n v="43"/>
    <n v="43.4"/>
    <n v="29502"/>
    <d v="2013-06-12T00:00:00"/>
    <m/>
    <n v="46.2"/>
    <n v="40.1"/>
    <n v="43.2"/>
    <n v="34.5"/>
    <n v="5810"/>
    <n v="1"/>
    <x v="7"/>
    <n v="29"/>
    <n v="0"/>
  </r>
  <r>
    <n v="5816"/>
    <s v="Ofir"/>
    <n v="2"/>
    <s v="Loggerhead"/>
    <s v="Male"/>
    <d v="2013-05-20T00:00:00"/>
    <n v="54840"/>
    <n v="77.5"/>
    <n v="69.400000000000006"/>
    <n v="72.2"/>
    <n v="54.9"/>
    <n v="29493"/>
    <d v="2013-06-11T00:00:00"/>
    <n v="55240"/>
    <n v="77.099999999999994"/>
    <n v="69.2"/>
    <n v="72.3"/>
    <n v="54.7"/>
    <n v="5816"/>
    <n v="1"/>
    <x v="270"/>
    <n v="22"/>
    <n v="18.181818181818183"/>
  </r>
  <r>
    <n v="5823"/>
    <s v="SoftPower"/>
    <n v="5"/>
    <s v="Nile Softshell"/>
    <s v=""/>
    <d v="2013-05-23T00:00:00"/>
    <n v="4950"/>
    <n v="39.5"/>
    <n v="32"/>
    <m/>
    <m/>
    <n v="29447"/>
    <d v="2013-06-02T00:00:00"/>
    <n v="4450"/>
    <n v="38.5"/>
    <n v="31.5"/>
    <m/>
    <m/>
    <n v="5823"/>
    <n v="1"/>
    <x v="271"/>
    <n v="10"/>
    <n v="0"/>
  </r>
  <r>
    <n v="5826"/>
    <s v="Remura"/>
    <n v="15"/>
    <s v="Other"/>
    <s v=""/>
    <d v="2013-05-14T00:00:00"/>
    <n v="23"/>
    <m/>
    <m/>
    <m/>
    <m/>
    <n v="30197"/>
    <d v="2013-09-30T00:00:00"/>
    <n v="106"/>
    <m/>
    <m/>
    <m/>
    <m/>
    <n v="5826"/>
    <n v="1"/>
    <x v="272"/>
    <n v="139"/>
    <n v="0.59712230215827333"/>
  </r>
  <r>
    <n v="5827"/>
    <s v="Daga-Yam"/>
    <n v="2"/>
    <s v="Loggerhead"/>
    <s v="Female"/>
    <d v="2013-05-28T00:00:00"/>
    <n v="27450"/>
    <n v="62.2"/>
    <n v="59.4"/>
    <n v="57.9"/>
    <n v="49"/>
    <n v="29503"/>
    <d v="2013-06-12T00:00:00"/>
    <n v="28840"/>
    <n v="62.3"/>
    <n v="58.7"/>
    <n v="57.6"/>
    <n v="48.2"/>
    <n v="5827"/>
    <n v="1"/>
    <x v="273"/>
    <n v="15"/>
    <n v="92.666666666666671"/>
  </r>
  <r>
    <n v="5833"/>
    <s v="Jango"/>
    <n v="2"/>
    <s v="Loggerhead"/>
    <s v="Female"/>
    <d v="2013-06-04T00:00:00"/>
    <n v="29950"/>
    <n v="64.599999999999994"/>
    <n v="59.6"/>
    <n v="59.3"/>
    <n v="45.6"/>
    <n v="29494"/>
    <d v="2013-06-11T00:00:00"/>
    <n v="30240"/>
    <n v="65.400000000000006"/>
    <n v="59.4"/>
    <n v="59.4"/>
    <n v="45.4"/>
    <n v="5833"/>
    <n v="1"/>
    <x v="274"/>
    <n v="7"/>
    <n v="41.428571428571431"/>
  </r>
  <r>
    <n v="5851"/>
    <s v="Joni"/>
    <n v="2"/>
    <s v="Loggerhead"/>
    <s v=""/>
    <d v="2013-06-27T00:00:00"/>
    <n v="12740"/>
    <n v="47"/>
    <n v="45"/>
    <n v="42.3"/>
    <n v="35.299999999999997"/>
    <n v="29586"/>
    <d v="2013-06-27T00:00:00"/>
    <n v="12740"/>
    <n v="47"/>
    <n v="45"/>
    <n v="42.3"/>
    <n v="35.299999999999997"/>
    <n v="5851"/>
    <n v="1"/>
    <x v="7"/>
    <n v="0"/>
    <n v="0"/>
  </r>
  <r>
    <n v="5872"/>
    <s v="Katia"/>
    <n v="10"/>
    <s v="Hawksbill Turtle"/>
    <s v=""/>
    <d v="2013-07-27T00:00:00"/>
    <n v="814"/>
    <n v="20.100000000000001"/>
    <n v="18.3"/>
    <m/>
    <m/>
    <n v="29773"/>
    <d v="2013-08-04T00:00:00"/>
    <n v="847"/>
    <m/>
    <m/>
    <m/>
    <m/>
    <n v="5872"/>
    <n v="1"/>
    <x v="275"/>
    <n v="8"/>
    <n v="4.125"/>
  </r>
  <r>
    <n v="5875"/>
    <s v="Adi"/>
    <n v="2"/>
    <s v="Loggerhead"/>
    <s v="Female"/>
    <d v="2013-08-01T00:00:00"/>
    <n v="27080"/>
    <n v="59.8"/>
    <n v="54.8"/>
    <n v="55.3"/>
    <n v="44.9"/>
    <n v="30561"/>
    <d v="2013-11-19T00:00:00"/>
    <n v="29280"/>
    <n v="60"/>
    <n v="55.3"/>
    <n v="55.7"/>
    <n v="44.9"/>
    <n v="5875"/>
    <n v="1"/>
    <x v="276"/>
    <n v="110"/>
    <n v="20"/>
  </r>
  <r>
    <n v="5877"/>
    <s v="Stifler"/>
    <n v="2"/>
    <s v="Loggerhead"/>
    <s v="Female"/>
    <d v="2013-08-04T00:00:00"/>
    <n v="33500"/>
    <n v="65.5"/>
    <n v="61.2"/>
    <n v="61.1"/>
    <n v="49.7"/>
    <n v="29775"/>
    <d v="2013-08-04T00:00:00"/>
    <n v="33500"/>
    <n v="65.5"/>
    <n v="61.2"/>
    <n v="61.1"/>
    <n v="49.7"/>
    <n v="5877"/>
    <n v="1"/>
    <x v="7"/>
    <n v="0"/>
    <n v="0"/>
  </r>
  <r>
    <n v="5878"/>
    <s v="Rach1"/>
    <n v="5"/>
    <s v="Nile Softshell"/>
    <s v=""/>
    <d v="2013-08-08T00:00:00"/>
    <n v="56"/>
    <n v="9.4"/>
    <n v="8.4"/>
    <m/>
    <m/>
    <n v="29814"/>
    <d v="2013-08-08T00:00:00"/>
    <n v="56"/>
    <n v="9.4"/>
    <n v="8.4"/>
    <m/>
    <m/>
    <n v="5878"/>
    <n v="1"/>
    <x v="7"/>
    <n v="0"/>
    <n v="0"/>
  </r>
  <r>
    <n v="5879"/>
    <s v="Rach2"/>
    <n v="5"/>
    <s v="Nile Softshell"/>
    <s v=""/>
    <d v="2013-08-10T00:00:00"/>
    <n v="11980"/>
    <n v="56.5"/>
    <n v="43.5"/>
    <m/>
    <m/>
    <n v="29857"/>
    <d v="2013-08-14T00:00:00"/>
    <n v="12080"/>
    <m/>
    <m/>
    <m/>
    <m/>
    <n v="5879"/>
    <n v="1"/>
    <x v="60"/>
    <n v="4"/>
    <n v="25"/>
  </r>
  <r>
    <n v="5880"/>
    <s v="Rach3"/>
    <n v="5"/>
    <s v="Nile Softshell"/>
    <s v=""/>
    <d v="2013-08-10T00:00:00"/>
    <n v="13560"/>
    <n v="57"/>
    <n v="42.7"/>
    <m/>
    <m/>
    <n v="29858"/>
    <d v="2013-08-14T00:00:00"/>
    <n v="13820"/>
    <m/>
    <m/>
    <m/>
    <m/>
    <n v="5880"/>
    <n v="1"/>
    <x v="233"/>
    <n v="4"/>
    <n v="65"/>
  </r>
  <r>
    <n v="5935"/>
    <s v="Shrir"/>
    <n v="2"/>
    <s v="Loggerhead"/>
    <s v=""/>
    <d v="2013-09-06T00:00:00"/>
    <n v="2440"/>
    <n v="26.6"/>
    <n v="25.7"/>
    <n v="25.2"/>
    <n v="20.8"/>
    <n v="30500"/>
    <d v="2013-11-13T00:00:00"/>
    <n v="3006"/>
    <n v="28.6"/>
    <n v="25.8"/>
    <n v="24.9"/>
    <n v="21.6"/>
    <n v="5935"/>
    <n v="1"/>
    <x v="277"/>
    <n v="68"/>
    <n v="8.3235294117647065"/>
  </r>
  <r>
    <n v="5960"/>
    <s v="Kapara - mantin"/>
    <n v="2"/>
    <s v="Loggerhead"/>
    <s v=""/>
    <d v="2013-09-13T00:00:00"/>
    <n v="35060"/>
    <n v="65.5"/>
    <n v="63"/>
    <n v="61.5"/>
    <m/>
    <n v="30564"/>
    <d v="2013-11-19T00:00:00"/>
    <n v="35540"/>
    <n v="65.7"/>
    <n v="62.2"/>
    <n v="61.2"/>
    <m/>
    <n v="5960"/>
    <n v="1"/>
    <x v="278"/>
    <n v="67"/>
    <n v="7.1641791044776122"/>
  </r>
  <r>
    <n v="5968"/>
    <s v="irad"/>
    <n v="4"/>
    <s v="Red Ear Slider"/>
    <s v="Female"/>
    <d v="2013-09-23T00:00:00"/>
    <n v="1339"/>
    <n v="21.2"/>
    <n v="21.3"/>
    <m/>
    <m/>
    <n v="30143"/>
    <d v="2013-09-23T00:00:00"/>
    <n v="1339"/>
    <n v="21.2"/>
    <n v="21.3"/>
    <m/>
    <m/>
    <n v="5968"/>
    <n v="1"/>
    <x v="7"/>
    <n v="0"/>
    <n v="0"/>
  </r>
  <r>
    <n v="5972"/>
    <s v="Embryo"/>
    <n v="2"/>
    <s v="Loggerhead"/>
    <s v=""/>
    <d v="2013-09-24T00:00:00"/>
    <n v="13.5"/>
    <n v="4.4000000000000004"/>
    <n v="3.9"/>
    <m/>
    <m/>
    <n v="30149"/>
    <d v="2013-09-24T00:00:00"/>
    <n v="13.5"/>
    <n v="4.4000000000000004"/>
    <n v="3.9"/>
    <m/>
    <m/>
    <n v="5972"/>
    <n v="1"/>
    <x v="7"/>
    <n v="0"/>
    <n v="0"/>
  </r>
  <r>
    <n v="5974"/>
    <s v="Shimshon Amatzya"/>
    <n v="1"/>
    <s v="Green Turtle"/>
    <s v=""/>
    <d v="2013-09-24T00:00:00"/>
    <n v="18.5"/>
    <n v="5.2"/>
    <n v="5"/>
    <m/>
    <m/>
    <n v="30157"/>
    <d v="2013-09-24T00:00:00"/>
    <n v="18.5"/>
    <n v="5.2"/>
    <n v="5"/>
    <m/>
    <m/>
    <n v="5974"/>
    <n v="1"/>
    <x v="7"/>
    <n v="0"/>
    <n v="0"/>
  </r>
  <r>
    <n v="5976"/>
    <s v="Alis"/>
    <n v="1"/>
    <s v="Green Turtle"/>
    <s v=""/>
    <d v="2013-09-26T00:00:00"/>
    <n v="27"/>
    <n v="5.9"/>
    <n v="5.0999999999999996"/>
    <n v="5.7"/>
    <m/>
    <n v="30163"/>
    <d v="2013-09-26T00:00:00"/>
    <n v="27"/>
    <n v="5.9"/>
    <n v="5.0999999999999996"/>
    <n v="5.7"/>
    <m/>
    <n v="5976"/>
    <n v="1"/>
    <x v="7"/>
    <n v="0"/>
    <n v="0"/>
  </r>
  <r>
    <n v="5977"/>
    <s v="Chelnov"/>
    <n v="1"/>
    <s v="Green Turtle"/>
    <s v=""/>
    <d v="2013-09-27T00:00:00"/>
    <n v="18"/>
    <m/>
    <m/>
    <m/>
    <m/>
    <n v="30179"/>
    <d v="2013-09-27T00:00:00"/>
    <n v="18"/>
    <m/>
    <m/>
    <m/>
    <m/>
    <n v="5977"/>
    <n v="1"/>
    <x v="7"/>
    <n v="0"/>
    <n v="0"/>
  </r>
  <r>
    <n v="5978"/>
    <s v="A.B"/>
    <n v="2"/>
    <s v="Loggerhead"/>
    <s v=""/>
    <d v="2013-09-27T00:00:00"/>
    <n v="23.5"/>
    <m/>
    <m/>
    <m/>
    <m/>
    <n v="30178"/>
    <d v="2013-09-27T00:00:00"/>
    <n v="23.5"/>
    <m/>
    <m/>
    <m/>
    <m/>
    <n v="5978"/>
    <n v="1"/>
    <x v="7"/>
    <n v="0"/>
    <n v="0"/>
  </r>
  <r>
    <n v="5985"/>
    <s v="Yaeli sheldon hordous"/>
    <n v="15"/>
    <s v="Other"/>
    <s v="Male"/>
    <d v="2013-09-20T00:00:00"/>
    <n v="7500"/>
    <m/>
    <m/>
    <m/>
    <m/>
    <n v="33938"/>
    <d v="2015-04-06T00:00:00"/>
    <n v="11350"/>
    <m/>
    <m/>
    <m/>
    <m/>
    <n v="5985"/>
    <n v="1"/>
    <x v="279"/>
    <n v="563"/>
    <n v="6.8383658969804619"/>
  </r>
  <r>
    <n v="5987"/>
    <s v="Kaplan-Ben Simon"/>
    <n v="2"/>
    <s v="Loggerhead"/>
    <s v=""/>
    <d v="2013-10-02T00:00:00"/>
    <n v="20"/>
    <n v="4.7"/>
    <n v="4.3"/>
    <n v="4.7"/>
    <n v="4.4000000000000004"/>
    <n v="30205"/>
    <d v="2013-10-02T00:00:00"/>
    <n v="20"/>
    <n v="4.7"/>
    <n v="4.3"/>
    <n v="4.7"/>
    <n v="4.4000000000000004"/>
    <n v="5987"/>
    <n v="1"/>
    <x v="7"/>
    <n v="0"/>
    <n v="0"/>
  </r>
  <r>
    <n v="5990"/>
    <s v="Efrat"/>
    <n v="2"/>
    <s v="Loggerhead"/>
    <s v="Female"/>
    <d v="2013-10-06T00:00:00"/>
    <n v="24160"/>
    <n v="60.5"/>
    <n v="58.5"/>
    <n v="57"/>
    <m/>
    <n v="31860"/>
    <d v="2014-05-21T00:00:00"/>
    <n v="28520"/>
    <n v="61.7"/>
    <n v="57.4"/>
    <n v="57.1"/>
    <n v="47.7"/>
    <n v="5990"/>
    <n v="1"/>
    <x v="280"/>
    <n v="227"/>
    <n v="19.207048458149778"/>
  </r>
  <r>
    <n v="5997"/>
    <s v="Tzedek-Ofir"/>
    <n v="2"/>
    <s v="Loggerhead"/>
    <s v="Female"/>
    <d v="2013-10-10T00:00:00"/>
    <n v="22420"/>
    <n v="58.3"/>
    <n v="57.4"/>
    <n v="54.6"/>
    <n v="45"/>
    <n v="30621"/>
    <d v="2013-11-27T00:00:00"/>
    <n v="22340"/>
    <n v="57.5"/>
    <n v="56.1"/>
    <n v="54.6"/>
    <n v="43.7"/>
    <n v="5997"/>
    <n v="1"/>
    <x v="281"/>
    <n v="48"/>
    <n v="0"/>
  </r>
  <r>
    <n v="5998"/>
    <s v="Tomy"/>
    <n v="2"/>
    <s v="Loggerhead"/>
    <s v="Male"/>
    <d v="2013-10-12T00:00:00"/>
    <n v="43780"/>
    <n v="71.7"/>
    <n v="63.5"/>
    <n v="66.599999999999994"/>
    <n v="49.8"/>
    <n v="30269"/>
    <d v="2013-10-12T00:00:00"/>
    <n v="43780"/>
    <n v="71.7"/>
    <n v="63.5"/>
    <n v="66.599999999999994"/>
    <n v="49.8"/>
    <n v="5998"/>
    <n v="1"/>
    <x v="7"/>
    <n v="0"/>
    <n v="0"/>
  </r>
  <r>
    <n v="5999"/>
    <s v="Hadas"/>
    <n v="2"/>
    <s v="Loggerhead"/>
    <s v=""/>
    <d v="2013-10-16T00:00:00"/>
    <n v="24440"/>
    <n v="60.2"/>
    <n v="57.5"/>
    <n v="57"/>
    <n v="47.5"/>
    <n v="30574"/>
    <d v="2013-11-20T00:00:00"/>
    <n v="23440"/>
    <n v="61.1"/>
    <n v="58"/>
    <n v="56"/>
    <m/>
    <n v="5999"/>
    <n v="1"/>
    <x v="282"/>
    <n v="35"/>
    <n v="0"/>
  </r>
  <r>
    <n v="6012"/>
    <s v="Layla"/>
    <n v="2"/>
    <s v="Loggerhead"/>
    <s v="Female"/>
    <d v="2013-11-01T00:00:00"/>
    <n v="19660"/>
    <n v="58.7"/>
    <n v="59.83"/>
    <n v="48.9"/>
    <n v="43.9"/>
    <n v="32045"/>
    <d v="2014-06-18T00:00:00"/>
    <n v="24020"/>
    <n v="58"/>
    <n v="61"/>
    <n v="49"/>
    <n v="45.4"/>
    <n v="6012"/>
    <n v="1"/>
    <x v="280"/>
    <n v="229"/>
    <n v="19.039301310043669"/>
  </r>
  <r>
    <n v="6013"/>
    <s v="Salach"/>
    <n v="2"/>
    <s v="Loggerhead"/>
    <s v="Male"/>
    <d v="2013-11-01T00:00:00"/>
    <n v="30280"/>
    <n v="64"/>
    <n v="57"/>
    <n v="60.4"/>
    <n v="47"/>
    <n v="30625"/>
    <d v="2013-11-27T00:00:00"/>
    <n v="26880"/>
    <n v="58"/>
    <n v="60"/>
    <n v="48.5"/>
    <m/>
    <n v="6013"/>
    <n v="1"/>
    <x v="283"/>
    <n v="26"/>
    <n v="0"/>
  </r>
  <r>
    <n v="6027"/>
    <s v="Fuad"/>
    <n v="2"/>
    <s v="Loggerhead"/>
    <s v="Male"/>
    <d v="2013-11-12T00:00:00"/>
    <n v="62920"/>
    <n v="83.5"/>
    <n v="71.3"/>
    <n v="78.900000000000006"/>
    <n v="56.4"/>
    <n v="31397"/>
    <d v="2014-03-04T00:00:00"/>
    <n v="58580"/>
    <n v="83.5"/>
    <n v="71.099999999999994"/>
    <n v="78.099999999999994"/>
    <m/>
    <n v="6027"/>
    <n v="1"/>
    <x v="284"/>
    <n v="112"/>
    <n v="0"/>
  </r>
  <r>
    <n v="6028"/>
    <s v="Tzvika3"/>
    <n v="2"/>
    <s v="Loggerhead"/>
    <s v=""/>
    <d v="2013-11-15T00:00:00"/>
    <n v="30900"/>
    <n v="61.9"/>
    <n v="59"/>
    <n v="57.2"/>
    <n v="58.5"/>
    <n v="30577"/>
    <d v="2013-11-21T00:00:00"/>
    <n v="29960"/>
    <n v="63"/>
    <n v="58"/>
    <n v="57.1"/>
    <n v="48.2"/>
    <n v="6028"/>
    <n v="1"/>
    <x v="285"/>
    <n v="6"/>
    <n v="0"/>
  </r>
  <r>
    <n v="6029"/>
    <s v="Hashoter"/>
    <n v="2"/>
    <s v="Loggerhead"/>
    <s v="Female"/>
    <d v="2013-11-15T00:00:00"/>
    <n v="29980"/>
    <n v="63"/>
    <n v="59.5"/>
    <n v="59.5"/>
    <n v="48"/>
    <n v="31296"/>
    <d v="2014-02-13T00:00:00"/>
    <n v="32220"/>
    <n v="63.5"/>
    <n v="59.5"/>
    <n v="59.4"/>
    <n v="47.6"/>
    <n v="6029"/>
    <n v="1"/>
    <x v="286"/>
    <n v="90"/>
    <n v="24.888888888888889"/>
  </r>
  <r>
    <n v="6038"/>
    <s v="Tzvika 4"/>
    <n v="2"/>
    <s v="Loggerhead"/>
    <s v="Female"/>
    <d v="2013-11-23T00:00:00"/>
    <n v="39050"/>
    <n v="68"/>
    <n v="62.5"/>
    <n v="61.2"/>
    <n v="50.3"/>
    <n v="32480"/>
    <d v="2014-08-29T00:00:00"/>
    <n v="41000"/>
    <n v="66.5"/>
    <n v="61.7"/>
    <n v="61.9"/>
    <m/>
    <n v="6038"/>
    <n v="1"/>
    <x v="287"/>
    <n v="279"/>
    <n v="6.989247311827957"/>
  </r>
  <r>
    <n v="6039"/>
    <s v="Aviv the Dolphin"/>
    <n v="21"/>
    <s v="Common bottlenose dolphin"/>
    <s v=""/>
    <d v="2013-11-25T00:00:00"/>
    <n v="200"/>
    <m/>
    <m/>
    <m/>
    <m/>
    <n v="30698"/>
    <d v="2013-11-25T00:00:00"/>
    <n v="200"/>
    <m/>
    <m/>
    <m/>
    <m/>
    <n v="6039"/>
    <n v="1"/>
    <x v="7"/>
    <n v="0"/>
    <n v="0"/>
  </r>
  <r>
    <n v="6046"/>
    <s v="broken"/>
    <n v="9"/>
    <s v="Caspian Turtle"/>
    <s v=""/>
    <d v="2013-12-07T00:00:00"/>
    <n v="155"/>
    <m/>
    <m/>
    <m/>
    <m/>
    <n v="30709"/>
    <d v="2013-12-07T00:00:00"/>
    <n v="155"/>
    <m/>
    <m/>
    <m/>
    <m/>
    <n v="6046"/>
    <n v="1"/>
    <x v="7"/>
    <n v="0"/>
    <n v="0"/>
  </r>
  <r>
    <n v="6051"/>
    <s v="Eran"/>
    <n v="5"/>
    <s v="Nile Softshell"/>
    <s v="Female"/>
    <d v="2013-12-14T00:00:00"/>
    <n v="38250"/>
    <n v="80"/>
    <n v="62"/>
    <m/>
    <m/>
    <n v="32512"/>
    <d v="2014-09-03T00:00:00"/>
    <m/>
    <m/>
    <m/>
    <m/>
    <m/>
    <n v="6051"/>
    <n v="1"/>
    <x v="7"/>
    <n v="263"/>
    <n v="0"/>
  </r>
  <r>
    <n v="6052"/>
    <s v="Kobi"/>
    <n v="5"/>
    <s v="Nile Softshell"/>
    <s v=""/>
    <d v="2013-12-14T00:00:00"/>
    <n v="27500"/>
    <n v="75"/>
    <n v="60"/>
    <m/>
    <m/>
    <n v="30751"/>
    <d v="2013-12-14T00:00:00"/>
    <n v="27500"/>
    <n v="75"/>
    <n v="60"/>
    <m/>
    <m/>
    <n v="6052"/>
    <n v="1"/>
    <x v="7"/>
    <n v="0"/>
    <n v="0"/>
  </r>
  <r>
    <n v="6053"/>
    <s v="Goliyat"/>
    <n v="5"/>
    <s v="Nile Softshell"/>
    <s v=""/>
    <d v="2013-12-14T00:00:00"/>
    <n v="26100"/>
    <n v="71"/>
    <n v="55"/>
    <m/>
    <m/>
    <n v="30752"/>
    <d v="2013-12-14T00:00:00"/>
    <n v="26100"/>
    <n v="71"/>
    <n v="55"/>
    <m/>
    <m/>
    <n v="6053"/>
    <n v="1"/>
    <x v="7"/>
    <n v="0"/>
    <n v="0"/>
  </r>
  <r>
    <n v="6054"/>
    <s v="Rafaelo"/>
    <n v="5"/>
    <s v="Nile Softshell"/>
    <s v=""/>
    <d v="2013-12-14T00:00:00"/>
    <n v="4980"/>
    <n v="36"/>
    <n v="31.5"/>
    <m/>
    <m/>
    <n v="30754"/>
    <d v="2013-12-14T00:00:00"/>
    <n v="4980"/>
    <n v="36"/>
    <n v="31.5"/>
    <m/>
    <m/>
    <n v="6054"/>
    <n v="1"/>
    <x v="7"/>
    <n v="0"/>
    <n v="0"/>
  </r>
  <r>
    <n v="6055"/>
    <s v="Nelson"/>
    <n v="5"/>
    <s v="Nile Softshell"/>
    <s v=""/>
    <d v="2013-12-14T00:00:00"/>
    <n v="28550"/>
    <n v="65"/>
    <n v="50.5"/>
    <m/>
    <m/>
    <n v="30757"/>
    <d v="2013-12-14T00:00:00"/>
    <n v="28550"/>
    <n v="65"/>
    <n v="50.5"/>
    <m/>
    <m/>
    <n v="6055"/>
    <n v="1"/>
    <x v="7"/>
    <n v="0"/>
    <n v="0"/>
  </r>
  <r>
    <n v="6056"/>
    <s v="Omer"/>
    <n v="5"/>
    <s v="Nile Softshell"/>
    <s v=""/>
    <d v="2013-12-15T00:00:00"/>
    <n v="29450"/>
    <n v="72.900000000000006"/>
    <n v="56.5"/>
    <m/>
    <m/>
    <n v="30761"/>
    <d v="2013-12-15T00:00:00"/>
    <n v="29450"/>
    <n v="72.900000000000006"/>
    <n v="56.5"/>
    <m/>
    <m/>
    <n v="6056"/>
    <n v="1"/>
    <x v="7"/>
    <n v="0"/>
    <n v="0"/>
  </r>
  <r>
    <n v="6057"/>
    <s v="Murbel"/>
    <n v="5"/>
    <s v="Nile Softshell"/>
    <s v=""/>
    <d v="2013-12-14T00:00:00"/>
    <n v="1507"/>
    <n v="28"/>
    <n v="24"/>
    <m/>
    <m/>
    <n v="30762"/>
    <d v="2013-12-14T00:00:00"/>
    <n v="1507"/>
    <n v="28"/>
    <n v="24"/>
    <m/>
    <m/>
    <n v="6057"/>
    <n v="1"/>
    <x v="7"/>
    <n v="0"/>
    <n v="0"/>
  </r>
  <r>
    <n v="6058"/>
    <s v="Gili"/>
    <n v="5"/>
    <s v="Nile Softshell"/>
    <s v=""/>
    <d v="2013-12-14T00:00:00"/>
    <n v="11840"/>
    <n v="57"/>
    <n v="43"/>
    <m/>
    <m/>
    <n v="30787"/>
    <d v="2013-12-14T00:00:00"/>
    <n v="11840"/>
    <n v="57"/>
    <n v="43"/>
    <m/>
    <m/>
    <n v="6058"/>
    <n v="1"/>
    <x v="7"/>
    <n v="0"/>
    <n v="0"/>
  </r>
  <r>
    <n v="6059"/>
    <s v="Dunatelo"/>
    <n v="5"/>
    <s v="Nile Softshell"/>
    <s v=""/>
    <d v="2013-12-14T00:00:00"/>
    <n v="1220"/>
    <n v="25.5"/>
    <n v="21.5"/>
    <m/>
    <m/>
    <n v="30790"/>
    <d v="2013-12-14T00:00:00"/>
    <n v="1220"/>
    <n v="25.5"/>
    <n v="21.5"/>
    <m/>
    <m/>
    <n v="6059"/>
    <n v="1"/>
    <x v="7"/>
    <n v="0"/>
    <n v="0"/>
  </r>
  <r>
    <n v="6060"/>
    <s v="Michael Angelo"/>
    <n v="5"/>
    <s v="Nile Softshell"/>
    <s v=""/>
    <d v="2013-12-14T00:00:00"/>
    <n v="1045"/>
    <n v="25"/>
    <n v="20.8"/>
    <m/>
    <m/>
    <n v="30793"/>
    <d v="2013-12-14T00:00:00"/>
    <n v="1045"/>
    <n v="25"/>
    <n v="20.8"/>
    <m/>
    <m/>
    <n v="6060"/>
    <n v="1"/>
    <x v="7"/>
    <n v="0"/>
    <n v="0"/>
  </r>
  <r>
    <n v="6061"/>
    <s v="Leonardo"/>
    <n v="5"/>
    <s v="Nile Softshell"/>
    <s v=""/>
    <d v="2013-12-14T00:00:00"/>
    <n v="2284"/>
    <n v="31"/>
    <n v="26"/>
    <m/>
    <m/>
    <n v="30796"/>
    <d v="2013-12-14T00:00:00"/>
    <n v="2284"/>
    <n v="31"/>
    <n v="26"/>
    <m/>
    <m/>
    <n v="6061"/>
    <n v="1"/>
    <x v="7"/>
    <n v="0"/>
    <n v="0"/>
  </r>
  <r>
    <n v="6062"/>
    <s v="Asaf"/>
    <n v="5"/>
    <s v="Nile Softshell"/>
    <s v=""/>
    <d v="2013-12-14T00:00:00"/>
    <n v="1560"/>
    <n v="28"/>
    <n v="23"/>
    <m/>
    <m/>
    <n v="30799"/>
    <d v="2013-12-14T00:00:00"/>
    <n v="1560"/>
    <n v="28"/>
    <n v="23"/>
    <m/>
    <m/>
    <n v="6062"/>
    <n v="1"/>
    <x v="7"/>
    <n v="0"/>
    <n v="0"/>
  </r>
  <r>
    <n v="6063"/>
    <s v="Nilus"/>
    <n v="5"/>
    <s v="Nile Softshell"/>
    <s v=""/>
    <d v="2013-12-14T00:00:00"/>
    <n v="2330"/>
    <n v="33"/>
    <n v="26"/>
    <m/>
    <m/>
    <n v="30802"/>
    <d v="2013-12-14T00:00:00"/>
    <n v="2330"/>
    <n v="33"/>
    <n v="26"/>
    <m/>
    <m/>
    <n v="6063"/>
    <n v="1"/>
    <x v="7"/>
    <n v="0"/>
    <n v="0"/>
  </r>
  <r>
    <n v="6064"/>
    <s v="Rotem"/>
    <n v="5"/>
    <s v="Nile Softshell"/>
    <s v=""/>
    <d v="2013-12-15T00:00:00"/>
    <n v="24800"/>
    <n v="61.8"/>
    <n v="50.7"/>
    <m/>
    <m/>
    <n v="30809"/>
    <d v="2013-12-15T00:00:00"/>
    <n v="24800"/>
    <n v="61.8"/>
    <n v="50.7"/>
    <m/>
    <m/>
    <n v="6064"/>
    <n v="1"/>
    <x v="7"/>
    <n v="0"/>
    <n v="0"/>
  </r>
  <r>
    <n v="6065"/>
    <s v="Gal"/>
    <n v="9"/>
    <s v="Caspian Turtle"/>
    <s v=""/>
    <d v="2013-12-15T00:00:00"/>
    <n v="1204"/>
    <n v="22"/>
    <n v="18.5"/>
    <m/>
    <m/>
    <n v="30813"/>
    <d v="2013-12-15T00:00:00"/>
    <n v="1204"/>
    <n v="22"/>
    <n v="18.5"/>
    <m/>
    <m/>
    <n v="6065"/>
    <n v="1"/>
    <x v="7"/>
    <n v="0"/>
    <n v="0"/>
  </r>
  <r>
    <n v="6066"/>
    <s v="Ruthi"/>
    <n v="9"/>
    <s v="Caspian Turtle"/>
    <s v=""/>
    <d v="2013-12-14T00:00:00"/>
    <n v="740"/>
    <n v="20.9"/>
    <n v="17"/>
    <m/>
    <m/>
    <n v="30815"/>
    <d v="2013-12-14T00:00:00"/>
    <n v="740"/>
    <n v="20.9"/>
    <n v="17"/>
    <m/>
    <m/>
    <n v="6066"/>
    <n v="1"/>
    <x v="7"/>
    <n v="0"/>
    <n v="0"/>
  </r>
  <r>
    <n v="6067"/>
    <s v="Uri"/>
    <n v="9"/>
    <s v="Caspian Turtle"/>
    <s v=""/>
    <d v="2013-12-14T00:00:00"/>
    <n v="1585"/>
    <n v="24.5"/>
    <n v="20.5"/>
    <m/>
    <m/>
    <n v="30817"/>
    <d v="2013-12-14T00:00:00"/>
    <n v="1585"/>
    <n v="24.5"/>
    <n v="20.5"/>
    <m/>
    <m/>
    <n v="6067"/>
    <n v="1"/>
    <x v="7"/>
    <n v="0"/>
    <n v="0"/>
  </r>
  <r>
    <n v="6070"/>
    <s v="Nisan"/>
    <n v="5"/>
    <s v="Nile Softshell"/>
    <s v=""/>
    <d v="2013-12-18T00:00:00"/>
    <n v="28400"/>
    <n v="64.5"/>
    <n v="54.5"/>
    <m/>
    <m/>
    <n v="31011"/>
    <d v="2014-01-01T00:00:00"/>
    <n v="24050"/>
    <n v="68.8"/>
    <n v="53.6"/>
    <m/>
    <m/>
    <n v="6070"/>
    <n v="1"/>
    <x v="288"/>
    <n v="14"/>
    <n v="0"/>
  </r>
  <r>
    <n v="6072"/>
    <s v="Fredy"/>
    <n v="9"/>
    <s v="Caspian Turtle"/>
    <s v=""/>
    <d v="2013-12-18T00:00:00"/>
    <n v="1070"/>
    <n v="22"/>
    <n v="13"/>
    <m/>
    <m/>
    <n v="30829"/>
    <d v="2013-12-18T00:00:00"/>
    <n v="1070"/>
    <n v="22"/>
    <n v="13"/>
    <m/>
    <m/>
    <n v="6072"/>
    <n v="1"/>
    <x v="7"/>
    <n v="0"/>
    <n v="0"/>
  </r>
  <r>
    <n v="6073"/>
    <s v="Shlomo"/>
    <n v="2"/>
    <s v="Loggerhead"/>
    <s v=""/>
    <d v="2013-12-18T00:00:00"/>
    <n v="3428"/>
    <n v="30.7"/>
    <n v="30.8"/>
    <n v="26.4"/>
    <n v="23.1"/>
    <n v="32046"/>
    <d v="2014-06-18T00:00:00"/>
    <n v="4855"/>
    <n v="31.9"/>
    <n v="31.8"/>
    <n v="29.2"/>
    <n v="26.2"/>
    <n v="6073"/>
    <n v="1"/>
    <x v="289"/>
    <n v="182"/>
    <n v="7.8406593406593403"/>
  </r>
  <r>
    <n v="6077"/>
    <s v="Kisse"/>
    <n v="5"/>
    <s v="Nile Softshell"/>
    <s v="Male"/>
    <d v="2013-12-18T00:00:00"/>
    <n v="40150"/>
    <n v="76.8"/>
    <n v="59"/>
    <m/>
    <m/>
    <n v="32501"/>
    <d v="2014-09-02T00:00:00"/>
    <m/>
    <n v="79.2"/>
    <n v="59.5"/>
    <m/>
    <m/>
    <n v="6077"/>
    <n v="1"/>
    <x v="7"/>
    <n v="258"/>
    <n v="0"/>
  </r>
  <r>
    <n v="6078"/>
    <s v="tomer1"/>
    <n v="2"/>
    <s v="Loggerhead"/>
    <s v="Female"/>
    <d v="2013-12-21T00:00:00"/>
    <n v="28260"/>
    <n v="63.9"/>
    <n v="61.3"/>
    <n v="58.5"/>
    <n v="49.2"/>
    <n v="32513"/>
    <d v="2014-09-03T00:00:00"/>
    <m/>
    <n v="64.900000000000006"/>
    <n v="60.5"/>
    <m/>
    <m/>
    <n v="6078"/>
    <n v="1"/>
    <x v="7"/>
    <n v="256"/>
    <n v="0"/>
  </r>
  <r>
    <n v="6079"/>
    <s v="Lakshmi"/>
    <n v="2"/>
    <s v="Loggerhead"/>
    <s v="Female"/>
    <d v="2013-12-22T00:00:00"/>
    <n v="38820"/>
    <n v="81"/>
    <n v="65"/>
    <n v="64.400000000000006"/>
    <m/>
    <n v="33046"/>
    <d v="2014-11-25T00:00:00"/>
    <n v="48080"/>
    <n v="70.8"/>
    <n v="63.5"/>
    <n v="66.2"/>
    <m/>
    <n v="6079"/>
    <n v="1"/>
    <x v="290"/>
    <n v="338"/>
    <n v="27.396449704142011"/>
  </r>
  <r>
    <n v="6080"/>
    <s v="offi"/>
    <n v="4"/>
    <s v="Red Ear Slider"/>
    <s v="Female"/>
    <d v="2013-12-24T00:00:00"/>
    <n v="1396"/>
    <n v="23.5"/>
    <n v="20"/>
    <m/>
    <m/>
    <n v="30907"/>
    <d v="2013-12-24T00:00:00"/>
    <n v="1396"/>
    <n v="23.5"/>
    <n v="20"/>
    <m/>
    <m/>
    <n v="6080"/>
    <n v="1"/>
    <x v="7"/>
    <n v="0"/>
    <n v="0"/>
  </r>
  <r>
    <n v="6084"/>
    <s v="Pinockyo"/>
    <n v="5"/>
    <s v="Nile Softshell"/>
    <s v="Male"/>
    <d v="2013-12-30T00:00:00"/>
    <n v="11750"/>
    <n v="57"/>
    <n v="45"/>
    <m/>
    <m/>
    <n v="32503"/>
    <d v="2014-09-02T00:00:00"/>
    <m/>
    <n v="56.2"/>
    <n v="43.4"/>
    <m/>
    <m/>
    <n v="6084"/>
    <n v="1"/>
    <x v="7"/>
    <n v="246"/>
    <n v="0"/>
  </r>
  <r>
    <n v="6086"/>
    <s v="E.T"/>
    <n v="4"/>
    <s v="Red Ear Slider"/>
    <s v=""/>
    <d v="2014-01-11T00:00:00"/>
    <m/>
    <n v="21.5"/>
    <n v="17.5"/>
    <m/>
    <m/>
    <n v="31068"/>
    <d v="2014-01-11T00:00:00"/>
    <m/>
    <n v="21.5"/>
    <n v="17.5"/>
    <m/>
    <m/>
    <n v="6086"/>
    <n v="1"/>
    <x v="7"/>
    <n v="0"/>
    <n v="0"/>
  </r>
  <r>
    <n v="6090"/>
    <s v="Risha"/>
    <n v="1"/>
    <s v="Green Turtle"/>
    <s v=""/>
    <d v="2014-01-19T00:00:00"/>
    <n v="3330"/>
    <n v="30"/>
    <n v="27.2"/>
    <n v="27.5"/>
    <n v="22.7"/>
    <n v="31297"/>
    <d v="2014-02-13T00:00:00"/>
    <n v="3180"/>
    <n v="29.7"/>
    <n v="27.2"/>
    <n v="27"/>
    <n v="22.5"/>
    <n v="6090"/>
    <n v="1"/>
    <x v="291"/>
    <n v="25"/>
    <n v="0"/>
  </r>
  <r>
    <n v="6106"/>
    <s v="Mamo"/>
    <n v="1"/>
    <s v="Green Turtle"/>
    <s v=""/>
    <d v="2014-03-12T00:00:00"/>
    <n v="169"/>
    <n v="10.8"/>
    <n v="9.6999999999999993"/>
    <n v="9.8000000000000007"/>
    <n v="8.6999999999999993"/>
    <n v="31607"/>
    <d v="2014-04-02T00:00:00"/>
    <n v="138"/>
    <m/>
    <m/>
    <m/>
    <m/>
    <n v="6106"/>
    <n v="1"/>
    <x v="292"/>
    <n v="21"/>
    <n v="0"/>
  </r>
  <r>
    <n v="6110"/>
    <s v="Ori"/>
    <n v="1"/>
    <s v="Green Turtle"/>
    <s v=""/>
    <d v="2014-03-16T00:00:00"/>
    <n v="220"/>
    <n v="12.8"/>
    <n v="11.6"/>
    <n v="11.8"/>
    <n v="10.4"/>
    <n v="31565"/>
    <d v="2014-03-26T00:00:00"/>
    <n v="242"/>
    <m/>
    <m/>
    <m/>
    <m/>
    <n v="6110"/>
    <n v="1"/>
    <x v="293"/>
    <n v="10"/>
    <n v="2.2000000000000002"/>
  </r>
  <r>
    <n v="6111"/>
    <s v="Marshmallow"/>
    <n v="2"/>
    <s v="Loggerhead"/>
    <s v="Female"/>
    <d v="2014-03-23T00:00:00"/>
    <n v="37880"/>
    <n v="64.8"/>
    <n v="62.7"/>
    <n v="59.6"/>
    <n v="49"/>
    <n v="32390"/>
    <d v="2014-08-12T00:00:00"/>
    <n v="40920"/>
    <n v="64.5"/>
    <n v="63.1"/>
    <n v="60"/>
    <n v="48.1"/>
    <n v="6111"/>
    <n v="1"/>
    <x v="294"/>
    <n v="142"/>
    <n v="21.408450704225352"/>
  </r>
  <r>
    <n v="6118"/>
    <s v="Walter"/>
    <n v="15"/>
    <s v="Other"/>
    <s v="Female"/>
    <d v="2014-03-28T00:00:00"/>
    <n v="3900"/>
    <m/>
    <m/>
    <m/>
    <m/>
    <n v="40767"/>
    <d v="2018-01-21T00:00:00"/>
    <n v="8380"/>
    <m/>
    <m/>
    <m/>
    <m/>
    <n v="6118"/>
    <n v="1"/>
    <x v="295"/>
    <n v="1395"/>
    <n v="3.2114695340501793"/>
  </r>
  <r>
    <n v="6134"/>
    <s v="Tzedef"/>
    <n v="2"/>
    <s v="Loggerhead"/>
    <s v=""/>
    <d v="2014-04-26T00:00:00"/>
    <n v="111"/>
    <n v="9"/>
    <n v="9"/>
    <m/>
    <m/>
    <n v="32032"/>
    <d v="2014-06-16T00:00:00"/>
    <n v="183"/>
    <n v="10"/>
    <n v="9.5"/>
    <m/>
    <m/>
    <n v="6134"/>
    <n v="1"/>
    <x v="296"/>
    <n v="51"/>
    <n v="1.411764705882353"/>
  </r>
  <r>
    <n v="6143"/>
    <s v="Alma"/>
    <n v="2"/>
    <s v="Loggerhead"/>
    <s v=""/>
    <d v="2014-05-21T00:00:00"/>
    <n v="155"/>
    <n v="11.3"/>
    <n v="10.3"/>
    <n v="9.6999999999999993"/>
    <n v="8.4"/>
    <n v="32031"/>
    <d v="2014-06-16T00:00:00"/>
    <n v="195"/>
    <n v="11"/>
    <n v="10"/>
    <m/>
    <m/>
    <n v="6143"/>
    <n v="1"/>
    <x v="297"/>
    <n v="26"/>
    <n v="1.5384615384615385"/>
  </r>
  <r>
    <n v="6144"/>
    <s v="Ela"/>
    <n v="1"/>
    <s v="Green Turtle"/>
    <s v=""/>
    <d v="2014-05-21T00:00:00"/>
    <n v="306"/>
    <n v="13"/>
    <n v="12.5"/>
    <n v="12.5"/>
    <n v="10.8"/>
    <n v="32030"/>
    <d v="2014-06-16T00:00:00"/>
    <n v="350"/>
    <n v="13.5"/>
    <n v="13"/>
    <m/>
    <m/>
    <n v="6144"/>
    <n v="1"/>
    <x v="298"/>
    <n v="26"/>
    <n v="1.6923076923076923"/>
  </r>
  <r>
    <n v="6145"/>
    <s v="Rona"/>
    <n v="2"/>
    <s v="Loggerhead"/>
    <s v="Female"/>
    <d v="2014-05-24T00:00:00"/>
    <n v="33780"/>
    <n v="63"/>
    <n v="61"/>
    <n v="65.5"/>
    <n v="48.2"/>
    <n v="33156"/>
    <d v="2014-12-16T00:00:00"/>
    <n v="43900"/>
    <n v="66.400000000000006"/>
    <n v="63.5"/>
    <n v="60.8"/>
    <m/>
    <n v="6145"/>
    <n v="1"/>
    <x v="299"/>
    <n v="206"/>
    <n v="49.126213592233007"/>
  </r>
  <r>
    <n v="6156"/>
    <s v="Shilgia"/>
    <n v="1"/>
    <s v="Green Turtle"/>
    <s v=""/>
    <d v="2014-06-17T00:00:00"/>
    <n v="11020"/>
    <n v="43.8"/>
    <n v="40.700000000000003"/>
    <m/>
    <m/>
    <n v="32584"/>
    <d v="2014-09-09T00:00:00"/>
    <n v="11500"/>
    <n v="43.7"/>
    <n v="40.799999999999997"/>
    <n v="39.9"/>
    <m/>
    <n v="6156"/>
    <n v="1"/>
    <x v="278"/>
    <n v="84"/>
    <n v="5.7142857142857144"/>
  </r>
  <r>
    <n v="6158"/>
    <s v="Li yam"/>
    <n v="2"/>
    <s v="Loggerhead"/>
    <s v=""/>
    <d v="2014-06-18T00:00:00"/>
    <n v="178"/>
    <n v="10"/>
    <n v="10.199999999999999"/>
    <m/>
    <m/>
    <n v="32259"/>
    <d v="2014-07-26T00:00:00"/>
    <n v="287"/>
    <m/>
    <m/>
    <m/>
    <m/>
    <n v="6158"/>
    <n v="1"/>
    <x v="300"/>
    <n v="38"/>
    <n v="2.8684210526315788"/>
  </r>
  <r>
    <n v="6162"/>
    <s v="Anna"/>
    <n v="2"/>
    <s v="Loggerhead"/>
    <s v=""/>
    <d v="2014-07-11T00:00:00"/>
    <n v="102"/>
    <n v="9.5"/>
    <n v="9.3000000000000007"/>
    <n v="8.3000000000000007"/>
    <m/>
    <n v="32157"/>
    <d v="2014-07-11T00:00:00"/>
    <n v="102"/>
    <n v="9.5"/>
    <n v="9.3000000000000007"/>
    <n v="8.3000000000000007"/>
    <m/>
    <n v="6162"/>
    <n v="1"/>
    <x v="7"/>
    <n v="0"/>
    <n v="0"/>
  </r>
  <r>
    <n v="6163"/>
    <s v="Billy"/>
    <n v="10"/>
    <s v="Hawksbill Turtle"/>
    <s v=""/>
    <d v="2014-07-13T00:00:00"/>
    <n v="29080"/>
    <n v="60.5"/>
    <n v="58.4"/>
    <n v="55.5"/>
    <n v="46.4"/>
    <n v="32936"/>
    <d v="2014-11-05T00:00:00"/>
    <n v="24440"/>
    <n v="59"/>
    <n v="59.5"/>
    <n v="56"/>
    <n v="46.3"/>
    <n v="6163"/>
    <n v="1"/>
    <x v="301"/>
    <n v="115"/>
    <n v="0"/>
  </r>
  <r>
    <n v="6166"/>
    <s v="Eden"/>
    <n v="2"/>
    <s v="Loggerhead"/>
    <s v=""/>
    <d v="2014-07-14T00:00:00"/>
    <n v="343"/>
    <n v="13.9"/>
    <n v="13.6"/>
    <n v="12.1"/>
    <n v="10.5"/>
    <n v="32625"/>
    <d v="2014-09-15T00:00:00"/>
    <n v="654"/>
    <m/>
    <m/>
    <m/>
    <m/>
    <n v="6166"/>
    <n v="1"/>
    <x v="302"/>
    <n v="63"/>
    <n v="4.9365079365079367"/>
  </r>
  <r>
    <n v="6168"/>
    <s v="Jacqueline"/>
    <n v="2"/>
    <s v="Loggerhead"/>
    <s v=""/>
    <d v="2014-07-17T00:00:00"/>
    <n v="7120"/>
    <n v="40.5"/>
    <n v="37.6"/>
    <n v="36.4"/>
    <n v="27.7"/>
    <n v="33030"/>
    <d v="2014-11-23T00:00:00"/>
    <n v="9520"/>
    <n v="42.2"/>
    <n v="39.200000000000003"/>
    <n v="36.9"/>
    <m/>
    <n v="6168"/>
    <n v="1"/>
    <x v="303"/>
    <n v="129"/>
    <n v="18.604651162790699"/>
  </r>
  <r>
    <n v="6186"/>
    <s v="Yahel"/>
    <n v="1"/>
    <s v="Green Turtle"/>
    <s v=""/>
    <d v="2014-07-30T00:00:00"/>
    <n v="452"/>
    <n v="16"/>
    <n v="14.2"/>
    <n v="14.4"/>
    <n v="12.5"/>
    <n v="32782"/>
    <d v="2014-10-10T00:00:00"/>
    <n v="752"/>
    <n v="18.399999999999999"/>
    <n v="16"/>
    <n v="16.399999999999999"/>
    <m/>
    <n v="6186"/>
    <n v="1"/>
    <x v="304"/>
    <n v="72"/>
    <n v="4.166666666666667"/>
  </r>
  <r>
    <n v="6187"/>
    <s v="Luli"/>
    <n v="1"/>
    <s v="Green Turtle"/>
    <s v=""/>
    <d v="2014-08-03T00:00:00"/>
    <n v="14"/>
    <n v="4.8"/>
    <n v="9.3000000000000007"/>
    <n v="4.3"/>
    <n v="4"/>
    <n v="32321"/>
    <d v="2014-08-03T00:00:00"/>
    <n v="14"/>
    <n v="4.8"/>
    <n v="9.3000000000000007"/>
    <n v="4.3"/>
    <n v="4"/>
    <n v="6187"/>
    <n v="1"/>
    <x v="7"/>
    <n v="0"/>
    <n v="0"/>
  </r>
  <r>
    <n v="6190"/>
    <s v="Haim"/>
    <n v="2"/>
    <s v="Loggerhead"/>
    <s v=""/>
    <d v="2014-08-09T00:00:00"/>
    <n v="207"/>
    <n v="12"/>
    <n v="12"/>
    <m/>
    <m/>
    <n v="32737"/>
    <d v="2014-10-05T00:00:00"/>
    <n v="322"/>
    <n v="13.1"/>
    <n v="11.5"/>
    <n v="11.6"/>
    <n v="8.9"/>
    <n v="6190"/>
    <n v="1"/>
    <x v="305"/>
    <n v="57"/>
    <n v="2.0175438596491229"/>
  </r>
  <r>
    <n v="6210"/>
    <s v="Benny"/>
    <n v="2"/>
    <s v="Loggerhead"/>
    <s v=""/>
    <d v="2014-08-19T00:00:00"/>
    <n v="1194"/>
    <n v="22.7"/>
    <n v="20.6"/>
    <n v="18.600000000000001"/>
    <n v="15.1"/>
    <n v="33526"/>
    <d v="2015-02-15T00:00:00"/>
    <n v="2280"/>
    <n v="26.4"/>
    <n v="24.4"/>
    <n v="22.2"/>
    <m/>
    <n v="6210"/>
    <n v="1"/>
    <x v="306"/>
    <n v="180"/>
    <n v="6.0333333333333332"/>
  </r>
  <r>
    <n v="6223"/>
    <s v="hatchling"/>
    <n v="1"/>
    <s v="Green Turtle"/>
    <s v=""/>
    <d v="2014-08-31T00:00:00"/>
    <n v="17"/>
    <m/>
    <m/>
    <m/>
    <m/>
    <n v="32492"/>
    <d v="2014-08-31T00:00:00"/>
    <n v="17"/>
    <m/>
    <m/>
    <m/>
    <m/>
    <n v="6223"/>
    <n v="1"/>
    <x v="7"/>
    <n v="0"/>
    <n v="0"/>
  </r>
  <r>
    <n v="6247"/>
    <s v="meira"/>
    <n v="2"/>
    <s v="Loggerhead"/>
    <s v="Female"/>
    <d v="2014-09-12T00:00:00"/>
    <n v="29280"/>
    <n v="63"/>
    <n v="65"/>
    <n v="56.8"/>
    <n v="47.8"/>
    <n v="32772"/>
    <d v="2014-10-07T00:00:00"/>
    <n v="29940"/>
    <n v="64"/>
    <n v="59"/>
    <n v="58"/>
    <m/>
    <n v="6247"/>
    <n v="1"/>
    <x v="307"/>
    <n v="25"/>
    <n v="26.4"/>
  </r>
  <r>
    <n v="6258"/>
    <s v="Shaked"/>
    <n v="1"/>
    <s v="Green Turtle"/>
    <s v=""/>
    <d v="2014-09-19T00:00:00"/>
    <n v="19"/>
    <n v="4.7"/>
    <n v="3.1"/>
    <n v="4.3"/>
    <n v="3.1"/>
    <n v="32647"/>
    <d v="2014-09-19T00:00:00"/>
    <n v="19"/>
    <n v="4.7"/>
    <n v="3.1"/>
    <n v="4.3"/>
    <n v="3.1"/>
    <n v="6258"/>
    <n v="1"/>
    <x v="7"/>
    <n v="0"/>
    <n v="0"/>
  </r>
  <r>
    <n v="6259"/>
    <s v="Dvash"/>
    <n v="2"/>
    <s v="Loggerhead"/>
    <s v=""/>
    <d v="2014-09-24T00:00:00"/>
    <n v="31980"/>
    <n v="64"/>
    <n v="57"/>
    <n v="58.6"/>
    <n v="45.5"/>
    <n v="32724"/>
    <d v="2014-10-02T00:00:00"/>
    <n v="30400"/>
    <n v="64"/>
    <n v="57"/>
    <n v="58.5"/>
    <m/>
    <n v="6259"/>
    <n v="1"/>
    <x v="308"/>
    <n v="8"/>
    <n v="0"/>
  </r>
  <r>
    <n v="6269"/>
    <s v="Tzadik"/>
    <n v="2"/>
    <s v="Loggerhead"/>
    <s v="Male"/>
    <d v="2014-10-03T00:00:00"/>
    <n v="33780"/>
    <n v="66.900000000000006"/>
    <n v="63.5"/>
    <n v="61.7"/>
    <n v="50.1"/>
    <n v="32728"/>
    <d v="2014-10-03T00:00:00"/>
    <n v="33780"/>
    <n v="66.900000000000006"/>
    <n v="63.5"/>
    <n v="61.7"/>
    <n v="50.1"/>
    <n v="6269"/>
    <n v="1"/>
    <x v="7"/>
    <n v="0"/>
    <n v="0"/>
  </r>
  <r>
    <n v="6270"/>
    <s v="Shula"/>
    <n v="2"/>
    <s v="Loggerhead"/>
    <s v="Male"/>
    <d v="2014-10-12T00:00:00"/>
    <n v="33780"/>
    <n v="67"/>
    <n v="66"/>
    <n v="62.1"/>
    <n v="51.9"/>
    <n v="32786"/>
    <d v="2014-10-12T00:00:00"/>
    <n v="33780"/>
    <n v="67"/>
    <n v="66"/>
    <n v="62.1"/>
    <n v="51.9"/>
    <n v="6270"/>
    <n v="1"/>
    <x v="7"/>
    <n v="0"/>
    <n v="0"/>
  </r>
  <r>
    <n v="6271"/>
    <s v="Mula"/>
    <n v="2"/>
    <s v="Loggerhead"/>
    <s v="Female"/>
    <d v="2014-10-12T00:00:00"/>
    <n v="24880"/>
    <n v="58"/>
    <n v="54.4"/>
    <n v="53.4"/>
    <n v="44"/>
    <n v="33584"/>
    <d v="2015-02-25T00:00:00"/>
    <n v="28860"/>
    <m/>
    <m/>
    <m/>
    <m/>
    <n v="6271"/>
    <n v="1"/>
    <x v="309"/>
    <n v="136"/>
    <n v="29.264705882352942"/>
  </r>
  <r>
    <n v="6277"/>
    <s v="Captain Hook"/>
    <n v="2"/>
    <s v="Loggerhead"/>
    <s v="Female"/>
    <d v="2014-10-24T00:00:00"/>
    <n v="28520"/>
    <n v="63.5"/>
    <n v="58.3"/>
    <n v="56.8"/>
    <n v="54.3"/>
    <n v="33032"/>
    <d v="2014-11-24T00:00:00"/>
    <n v="26880"/>
    <n v="62.6"/>
    <n v="59.2"/>
    <n v="56.9"/>
    <m/>
    <n v="6277"/>
    <n v="1"/>
    <x v="310"/>
    <n v="31"/>
    <n v="0"/>
  </r>
  <r>
    <n v="6283"/>
    <s v="Ladino"/>
    <n v="2"/>
    <s v="Loggerhead"/>
    <s v=""/>
    <d v="2014-11-01T00:00:00"/>
    <n v="418"/>
    <n v="16.8"/>
    <n v="15.5"/>
    <n v="15.2"/>
    <n v="12.7"/>
    <n v="33162"/>
    <d v="2014-12-18T00:00:00"/>
    <n v="600"/>
    <n v="17.7"/>
    <n v="16.2"/>
    <n v="14.5"/>
    <n v="11.7"/>
    <n v="6283"/>
    <n v="1"/>
    <x v="66"/>
    <n v="47"/>
    <n v="3.8723404255319149"/>
  </r>
  <r>
    <n v="6292"/>
    <s v="Heiman"/>
    <n v="2"/>
    <s v="Loggerhead"/>
    <s v="Female"/>
    <d v="2014-11-15T00:00:00"/>
    <n v="16360"/>
    <n v="51.5"/>
    <n v="47.5"/>
    <n v="46.3"/>
    <n v="37.5"/>
    <n v="33583"/>
    <d v="2015-02-25T00:00:00"/>
    <n v="18640"/>
    <m/>
    <m/>
    <m/>
    <m/>
    <n v="6292"/>
    <n v="1"/>
    <x v="311"/>
    <n v="102"/>
    <n v="22.352941176470587"/>
  </r>
  <r>
    <n v="6294"/>
    <s v="Raphael"/>
    <n v="2"/>
    <s v="Loggerhead"/>
    <s v=""/>
    <d v="2014-11-27T00:00:00"/>
    <n v="816"/>
    <n v="19.399999999999999"/>
    <n v="17"/>
    <n v="16.2"/>
    <n v="13.2"/>
    <n v="33163"/>
    <d v="2014-12-18T00:00:00"/>
    <n v="1078"/>
    <n v="20.5"/>
    <n v="17"/>
    <n v="16.600000000000001"/>
    <n v="13.6"/>
    <n v="6294"/>
    <n v="1"/>
    <x v="312"/>
    <n v="21"/>
    <n v="12.476190476190476"/>
  </r>
  <r>
    <n v="6295"/>
    <s v="Simcha"/>
    <n v="2"/>
    <s v="Loggerhead"/>
    <s v="Female"/>
    <d v="2014-11-28T00:00:00"/>
    <n v="36500"/>
    <n v="68"/>
    <n v="63.9"/>
    <n v="63.6"/>
    <n v="51.6"/>
    <n v="33444"/>
    <d v="2015-02-03T00:00:00"/>
    <n v="41020"/>
    <n v="69"/>
    <n v="64.5"/>
    <n v="63.3"/>
    <n v="50.2"/>
    <n v="6295"/>
    <n v="1"/>
    <x v="313"/>
    <n v="67"/>
    <n v="67.462686567164184"/>
  </r>
  <r>
    <n v="6298"/>
    <s v="Gabi"/>
    <n v="2"/>
    <s v="Loggerhead"/>
    <s v=""/>
    <d v="2014-12-06T00:00:00"/>
    <n v="28160"/>
    <n v="64.5"/>
    <m/>
    <m/>
    <m/>
    <n v="33445"/>
    <d v="2015-02-03T00:00:00"/>
    <n v="27560"/>
    <n v="62"/>
    <n v="59"/>
    <n v="57.3"/>
    <n v="44.9"/>
    <n v="6298"/>
    <n v="1"/>
    <x v="314"/>
    <n v="59"/>
    <n v="0"/>
  </r>
  <r>
    <n v="6309"/>
    <s v="Ben"/>
    <n v="2"/>
    <s v="Loggerhead"/>
    <s v=""/>
    <d v="2015-01-06T00:00:00"/>
    <n v="24360"/>
    <m/>
    <m/>
    <m/>
    <m/>
    <n v="35431"/>
    <d v="2015-10-29T00:00:00"/>
    <n v="30040"/>
    <n v="63"/>
    <n v="60"/>
    <n v="58.2"/>
    <n v="49.5"/>
    <n v="6309"/>
    <n v="1"/>
    <x v="315"/>
    <n v="296"/>
    <n v="19.189189189189189"/>
  </r>
  <r>
    <n v="6310"/>
    <s v="Carlo"/>
    <n v="1"/>
    <s v="Green Turtle"/>
    <s v=""/>
    <d v="2015-01-07T00:00:00"/>
    <n v="16800"/>
    <n v="54"/>
    <n v="51.7"/>
    <n v="48.7"/>
    <n v="42.3"/>
    <n v="34830"/>
    <d v="2015-07-27T00:00:00"/>
    <n v="20760"/>
    <n v="53.5"/>
    <n v="52"/>
    <n v="49.5"/>
    <m/>
    <n v="6310"/>
    <n v="1"/>
    <x v="316"/>
    <n v="201"/>
    <n v="19.701492537313431"/>
  </r>
  <r>
    <n v="6311"/>
    <s v="Sheriff"/>
    <n v="1"/>
    <s v="Green Turtle"/>
    <s v="Male"/>
    <d v="2015-01-08T00:00:00"/>
    <n v="45640"/>
    <n v="76"/>
    <n v="57.5"/>
    <n v="80.5"/>
    <n v="70"/>
    <n v="33424"/>
    <d v="2015-01-29T00:00:00"/>
    <m/>
    <m/>
    <m/>
    <m/>
    <m/>
    <n v="6311"/>
    <n v="1"/>
    <x v="7"/>
    <n v="21"/>
    <n v="0"/>
  </r>
  <r>
    <n v="6312"/>
    <s v="Sambalulu"/>
    <n v="2"/>
    <s v="Loggerhead"/>
    <s v="Female"/>
    <d v="2015-01-07T00:00:00"/>
    <n v="29360"/>
    <n v="65"/>
    <n v="60"/>
    <n v="59.5"/>
    <n v="47.9"/>
    <n v="34448"/>
    <d v="2015-06-03T00:00:00"/>
    <n v="34160"/>
    <n v="65.2"/>
    <n v="58.7"/>
    <n v="59.3"/>
    <m/>
    <n v="6312"/>
    <n v="1"/>
    <x v="317"/>
    <n v="147"/>
    <n v="32.653061224489797"/>
  </r>
  <r>
    <n v="6313"/>
    <s v="Itzik"/>
    <n v="2"/>
    <s v="Loggerhead"/>
    <s v=""/>
    <d v="2015-01-08T00:00:00"/>
    <n v="27460"/>
    <n v="62.4"/>
    <n v="58.6"/>
    <n v="58.9"/>
    <n v="64.7"/>
    <n v="35422"/>
    <d v="2015-10-28T00:00:00"/>
    <n v="33000"/>
    <n v="64"/>
    <n v="60"/>
    <n v="60.7"/>
    <n v="48.6"/>
    <n v="6313"/>
    <n v="1"/>
    <x v="318"/>
    <n v="293"/>
    <n v="18.907849829351537"/>
  </r>
  <r>
    <n v="6314"/>
    <s v="Rotem"/>
    <n v="1"/>
    <s v="Green Turtle"/>
    <s v=""/>
    <d v="2015-01-08T00:00:00"/>
    <n v="25520"/>
    <n v="63.6"/>
    <n v="57"/>
    <n v="59.6"/>
    <n v="46.9"/>
    <n v="35421"/>
    <d v="2015-10-28T00:00:00"/>
    <n v="29150"/>
    <n v="64.7"/>
    <n v="57.5"/>
    <n v="60.1"/>
    <n v="45.7"/>
    <n v="6314"/>
    <n v="1"/>
    <x v="319"/>
    <n v="293"/>
    <n v="12.389078498293514"/>
  </r>
  <r>
    <n v="6315"/>
    <s v="Amit (Kim)"/>
    <n v="2"/>
    <s v="Loggerhead"/>
    <s v=""/>
    <d v="2015-01-08T00:00:00"/>
    <n v="33140"/>
    <n v="66.8"/>
    <n v="59.5"/>
    <n v="61.3"/>
    <n v="43.6"/>
    <n v="34322"/>
    <d v="2015-05-19T00:00:00"/>
    <n v="37740"/>
    <n v="66.5"/>
    <n v="58.1"/>
    <n v="61.3"/>
    <n v="49.8"/>
    <n v="6315"/>
    <n v="1"/>
    <x v="320"/>
    <n v="131"/>
    <n v="35.114503816793892"/>
  </r>
  <r>
    <n v="6316"/>
    <s v="Aviv"/>
    <n v="2"/>
    <s v="Loggerhead"/>
    <s v=""/>
    <d v="2015-01-09T00:00:00"/>
    <n v="45300"/>
    <n v="72.3"/>
    <n v="67.5"/>
    <n v="67.099999999999994"/>
    <n v="54.2"/>
    <n v="35036"/>
    <d v="2015-08-31T00:00:00"/>
    <n v="51720"/>
    <n v="74.099999999999994"/>
    <n v="97.1"/>
    <n v="67.599999999999994"/>
    <n v="53.6"/>
    <n v="6316"/>
    <n v="1"/>
    <x v="321"/>
    <n v="234"/>
    <n v="27.435897435897434"/>
  </r>
  <r>
    <n v="6317"/>
    <s v="Oded"/>
    <n v="2"/>
    <s v="Loggerhead"/>
    <s v=""/>
    <d v="2015-01-09T00:00:00"/>
    <n v="14800"/>
    <n v="51.7"/>
    <n v="47"/>
    <n v="48"/>
    <n v="38.6"/>
    <n v="34477"/>
    <d v="2015-06-04T00:00:00"/>
    <n v="19060"/>
    <n v="53.7"/>
    <n v="47.5"/>
    <n v="48.3"/>
    <n v="58.9"/>
    <n v="6317"/>
    <n v="1"/>
    <x v="136"/>
    <n v="146"/>
    <n v="29.17808219178082"/>
  </r>
  <r>
    <n v="6345"/>
    <s v="Freddy"/>
    <n v="9"/>
    <s v="Caspian Turtle"/>
    <s v=""/>
    <d v="2015-01-29T00:00:00"/>
    <n v="119"/>
    <m/>
    <m/>
    <m/>
    <m/>
    <n v="33417"/>
    <d v="2015-01-29T00:00:00"/>
    <n v="119"/>
    <m/>
    <m/>
    <m/>
    <m/>
    <n v="6345"/>
    <n v="1"/>
    <x v="7"/>
    <n v="0"/>
    <n v="0"/>
  </r>
  <r>
    <n v="6346"/>
    <s v="Eddy"/>
    <n v="9"/>
    <s v="Caspian Turtle"/>
    <s v=""/>
    <d v="2015-01-29T00:00:00"/>
    <n v="205"/>
    <m/>
    <m/>
    <m/>
    <m/>
    <n v="33420"/>
    <d v="2015-01-29T00:00:00"/>
    <n v="205"/>
    <m/>
    <m/>
    <m/>
    <m/>
    <n v="6346"/>
    <n v="1"/>
    <x v="7"/>
    <n v="0"/>
    <n v="0"/>
  </r>
  <r>
    <n v="6361"/>
    <s v="Meirav"/>
    <n v="1"/>
    <s v="Green Turtle"/>
    <s v="Female"/>
    <d v="2015-02-12T00:00:00"/>
    <n v="60620"/>
    <n v="75.5"/>
    <n v="70.5"/>
    <n v="70.599999999999994"/>
    <m/>
    <n v="33586"/>
    <d v="2015-02-26T00:00:00"/>
    <n v="55600"/>
    <n v="76.099999999999994"/>
    <n v="70.400000000000006"/>
    <n v="70.099999999999994"/>
    <n v="57.3"/>
    <n v="6361"/>
    <n v="1"/>
    <x v="322"/>
    <n v="14"/>
    <n v="0"/>
  </r>
  <r>
    <n v="6363"/>
    <s v="hadar"/>
    <n v="2"/>
    <s v="Loggerhead"/>
    <s v=""/>
    <d v="2015-02-13T00:00:00"/>
    <n v="3200"/>
    <m/>
    <m/>
    <m/>
    <m/>
    <n v="33500"/>
    <d v="2015-02-13T00:00:00"/>
    <n v="3200"/>
    <m/>
    <m/>
    <m/>
    <m/>
    <n v="6363"/>
    <n v="1"/>
    <x v="7"/>
    <n v="0"/>
    <n v="0"/>
  </r>
  <r>
    <n v="6383"/>
    <s v="Sha'aban"/>
    <n v="1"/>
    <s v="Green Turtle"/>
    <s v=""/>
    <d v="2015-02-20T00:00:00"/>
    <n v="27500"/>
    <n v="63.6"/>
    <n v="57.9"/>
    <n v="59.4"/>
    <n v="48.9"/>
    <n v="34323"/>
    <d v="2015-05-19T00:00:00"/>
    <n v="27120"/>
    <n v="64"/>
    <n v="57"/>
    <n v="58.3"/>
    <n v="47.8"/>
    <n v="6383"/>
    <n v="1"/>
    <x v="323"/>
    <n v="88"/>
    <n v="0"/>
  </r>
  <r>
    <n v="6384"/>
    <s v="Adva Hedva"/>
    <n v="1"/>
    <s v="Green Turtle"/>
    <s v=""/>
    <d v="2015-02-20T00:00:00"/>
    <n v="39620"/>
    <n v="72.099999999999994"/>
    <n v="63.2"/>
    <n v="67.8"/>
    <n v="54.9"/>
    <n v="34693"/>
    <d v="2015-07-08T00:00:00"/>
    <n v="42300"/>
    <n v="72"/>
    <n v="62"/>
    <n v="67"/>
    <n v="54"/>
    <n v="6384"/>
    <n v="1"/>
    <x v="324"/>
    <n v="138"/>
    <n v="19.420289855072465"/>
  </r>
  <r>
    <n v="6385"/>
    <s v="Yam"/>
    <n v="2"/>
    <s v="Loggerhead"/>
    <s v=""/>
    <d v="2015-02-21T00:00:00"/>
    <n v="33900"/>
    <n v="69.3"/>
    <n v="67.400000000000006"/>
    <n v="62"/>
    <n v="52.3"/>
    <n v="34186"/>
    <d v="2015-05-07T00:00:00"/>
    <n v="39520"/>
    <n v="69.7"/>
    <n v="67"/>
    <n v="61.2"/>
    <n v="51.6"/>
    <n v="6385"/>
    <n v="1"/>
    <x v="325"/>
    <n v="75"/>
    <n v="74.933333333333337"/>
  </r>
  <r>
    <n v="6386"/>
    <s v="Or"/>
    <n v="1"/>
    <s v="Green Turtle"/>
    <s v="Female"/>
    <d v="2015-02-21T00:00:00"/>
    <n v="70900"/>
    <n v="84.5"/>
    <n v="74"/>
    <n v="87.6"/>
    <n v="61"/>
    <n v="33897"/>
    <d v="2015-04-07T00:00:00"/>
    <n v="73500"/>
    <n v="84.5"/>
    <n v="72.900000000000006"/>
    <n v="78.599999999999994"/>
    <n v="58.8"/>
    <n v="6386"/>
    <n v="1"/>
    <x v="326"/>
    <n v="45"/>
    <n v="57.777777777777779"/>
  </r>
  <r>
    <n v="6387"/>
    <s v="Ben Zion"/>
    <n v="1"/>
    <s v="Green Turtle"/>
    <s v="Male"/>
    <d v="2015-02-21T00:00:00"/>
    <n v="75440"/>
    <n v="88"/>
    <n v="77"/>
    <n v="83"/>
    <n v="63.7"/>
    <n v="36925"/>
    <d v="2016-07-21T00:00:00"/>
    <n v="81400"/>
    <n v="88.6"/>
    <n v="87"/>
    <n v="89.9"/>
    <n v="64.3"/>
    <n v="6387"/>
    <n v="1"/>
    <x v="327"/>
    <n v="516"/>
    <n v="11.550387596899224"/>
  </r>
  <r>
    <n v="6388"/>
    <s v="Yoav"/>
    <n v="2"/>
    <s v="Loggerhead"/>
    <s v=""/>
    <d v="2015-03-04T00:00:00"/>
    <n v="3073"/>
    <n v="32.200000000000003"/>
    <n v="30"/>
    <n v="27.7"/>
    <n v="23.2"/>
    <n v="34547"/>
    <d v="2015-06-14T00:00:00"/>
    <n v="4640"/>
    <n v="34.299999999999997"/>
    <n v="31"/>
    <n v="28.7"/>
    <m/>
    <n v="6388"/>
    <n v="1"/>
    <x v="328"/>
    <n v="102"/>
    <n v="15.362745098039216"/>
  </r>
  <r>
    <n v="6389"/>
    <s v="Dror"/>
    <n v="2"/>
    <s v="Loggerhead"/>
    <s v=""/>
    <d v="2015-03-04T00:00:00"/>
    <n v="31040"/>
    <n v="66.8"/>
    <n v="61.5"/>
    <n v="62"/>
    <n v="47.1"/>
    <n v="36897"/>
    <d v="2016-07-18T00:00:00"/>
    <m/>
    <n v="67"/>
    <n v="62.5"/>
    <m/>
    <m/>
    <n v="6389"/>
    <n v="1"/>
    <x v="7"/>
    <n v="502"/>
    <n v="0"/>
  </r>
  <r>
    <n v="6414"/>
    <s v="Hofit"/>
    <n v="2"/>
    <s v="Loggerhead"/>
    <s v=""/>
    <d v="2015-03-20T00:00:00"/>
    <n v="29200"/>
    <n v="61"/>
    <n v="60.6"/>
    <n v="57.1"/>
    <n v="47.9"/>
    <n v="36320"/>
    <d v="2016-04-09T00:00:00"/>
    <n v="2380"/>
    <n v="26.6"/>
    <n v="24.5"/>
    <n v="24.4"/>
    <m/>
    <n v="6414"/>
    <n v="1"/>
    <x v="329"/>
    <n v="386"/>
    <n v="0"/>
  </r>
  <r>
    <n v="6417"/>
    <s v="Mark"/>
    <n v="2"/>
    <s v="Loggerhead"/>
    <s v=""/>
    <d v="2015-03-25T00:00:00"/>
    <n v="63"/>
    <m/>
    <m/>
    <m/>
    <m/>
    <n v="34251"/>
    <d v="2015-05-11T00:00:00"/>
    <n v="107"/>
    <m/>
    <m/>
    <m/>
    <m/>
    <n v="6417"/>
    <n v="1"/>
    <x v="298"/>
    <n v="47"/>
    <n v="0.93617021276595747"/>
  </r>
  <r>
    <n v="6418"/>
    <s v="Lazi"/>
    <n v="2"/>
    <s v="Loggerhead"/>
    <s v=""/>
    <d v="2015-03-26T00:00:00"/>
    <n v="69"/>
    <m/>
    <m/>
    <m/>
    <m/>
    <n v="33959"/>
    <d v="2015-04-13T00:00:00"/>
    <n v="66"/>
    <m/>
    <m/>
    <m/>
    <m/>
    <n v="6418"/>
    <n v="1"/>
    <x v="59"/>
    <n v="18"/>
    <n v="0"/>
  </r>
  <r>
    <n v="6422"/>
    <s v="Bitz"/>
    <n v="9"/>
    <s v="Caspian Turtle"/>
    <s v=""/>
    <d v="2015-04-05T00:00:00"/>
    <n v="64"/>
    <m/>
    <m/>
    <m/>
    <m/>
    <n v="34276"/>
    <d v="2015-05-14T00:00:00"/>
    <n v="70"/>
    <m/>
    <m/>
    <m/>
    <m/>
    <n v="6422"/>
    <n v="1"/>
    <x v="330"/>
    <n v="39"/>
    <n v="0.15384615384615385"/>
  </r>
  <r>
    <n v="6423"/>
    <s v="Pesach"/>
    <n v="2"/>
    <s v="Loggerhead"/>
    <s v=""/>
    <d v="2015-04-02T00:00:00"/>
    <n v="69"/>
    <n v="8.1999999999999993"/>
    <m/>
    <m/>
    <m/>
    <n v="33874"/>
    <d v="2015-04-07T00:00:00"/>
    <n v="63"/>
    <m/>
    <m/>
    <m/>
    <m/>
    <n v="6423"/>
    <n v="1"/>
    <x v="56"/>
    <n v="5"/>
    <n v="0"/>
  </r>
  <r>
    <n v="6424"/>
    <s v="Shay"/>
    <n v="1"/>
    <s v="Green Turtle"/>
    <s v="Male"/>
    <d v="2015-04-04T00:00:00"/>
    <n v="71360"/>
    <n v="86.7"/>
    <n v="82"/>
    <m/>
    <m/>
    <n v="36802"/>
    <d v="2016-07-06T00:00:00"/>
    <n v="89500"/>
    <n v="87"/>
    <n v="84"/>
    <n v="82.7"/>
    <n v="64.7"/>
    <n v="6424"/>
    <n v="1"/>
    <x v="331"/>
    <n v="459"/>
    <n v="39.520697167755991"/>
  </r>
  <r>
    <n v="6425"/>
    <s v="Jamil"/>
    <n v="2"/>
    <s v="Loggerhead"/>
    <s v=""/>
    <d v="2015-04-07T00:00:00"/>
    <n v="30320"/>
    <n v="64"/>
    <n v="59"/>
    <n v="57.6"/>
    <n v="46.4"/>
    <n v="34301"/>
    <d v="2015-05-18T00:00:00"/>
    <n v="29700"/>
    <n v="65"/>
    <n v="60.4"/>
    <n v="59.8"/>
    <n v="46.1"/>
    <n v="6425"/>
    <n v="1"/>
    <x v="243"/>
    <n v="41"/>
    <n v="0"/>
  </r>
  <r>
    <n v="6432"/>
    <s v="Olga"/>
    <n v="1"/>
    <s v="Green Turtle"/>
    <s v=""/>
    <d v="2015-04-14T00:00:00"/>
    <n v="162"/>
    <n v="11.3"/>
    <n v="9.9"/>
    <n v="10.1"/>
    <n v="8.6999999999999993"/>
    <n v="34254"/>
    <d v="2015-05-11T00:00:00"/>
    <n v="211"/>
    <m/>
    <m/>
    <m/>
    <m/>
    <n v="6432"/>
    <n v="1"/>
    <x v="332"/>
    <n v="27"/>
    <n v="1.8148148148148149"/>
  </r>
  <r>
    <n v="6433"/>
    <s v="katzam"/>
    <n v="2"/>
    <s v="Loggerhead"/>
    <s v=""/>
    <d v="2015-04-14T00:00:00"/>
    <n v="35460"/>
    <n v="67"/>
    <n v="61"/>
    <n v="60.7"/>
    <m/>
    <n v="33983"/>
    <d v="2015-04-14T00:00:00"/>
    <n v="35460"/>
    <n v="67"/>
    <n v="61"/>
    <n v="60.7"/>
    <m/>
    <n v="6433"/>
    <n v="1"/>
    <x v="7"/>
    <n v="0"/>
    <n v="0"/>
  </r>
  <r>
    <n v="6434"/>
    <s v="Snapir"/>
    <n v="2"/>
    <s v="Loggerhead"/>
    <s v=""/>
    <d v="2015-04-16T00:00:00"/>
    <n v="125"/>
    <n v="9.6999999999999993"/>
    <n v="9.4"/>
    <m/>
    <m/>
    <n v="34585"/>
    <d v="2015-06-17T00:00:00"/>
    <n v="152"/>
    <n v="10"/>
    <n v="9"/>
    <n v="12"/>
    <m/>
    <n v="6434"/>
    <n v="1"/>
    <x v="333"/>
    <n v="62"/>
    <n v="0.43548387096774194"/>
  </r>
  <r>
    <n v="6435"/>
    <s v="Nili"/>
    <n v="2"/>
    <s v="Loggerhead"/>
    <s v="Female"/>
    <d v="2015-04-17T00:00:00"/>
    <n v="37280"/>
    <n v="69.2"/>
    <n v="63.5"/>
    <n v="62.2"/>
    <n v="49.5"/>
    <n v="35068"/>
    <d v="2015-09-05T00:00:00"/>
    <n v="39340"/>
    <n v="72"/>
    <n v="65.599999999999994"/>
    <n v="61.9"/>
    <m/>
    <n v="6435"/>
    <n v="1"/>
    <x v="104"/>
    <n v="141"/>
    <n v="14.609929078014185"/>
  </r>
  <r>
    <n v="6436"/>
    <s v="ThreeJ"/>
    <n v="2"/>
    <s v="Loggerhead"/>
    <s v=""/>
    <d v="2015-04-21T00:00:00"/>
    <n v="31600"/>
    <n v="65.8"/>
    <n v="58.5"/>
    <m/>
    <m/>
    <n v="34030"/>
    <d v="2015-04-21T00:00:00"/>
    <n v="31600"/>
    <n v="65.8"/>
    <n v="58.5"/>
    <m/>
    <m/>
    <n v="6436"/>
    <n v="1"/>
    <x v="7"/>
    <n v="0"/>
    <n v="0"/>
  </r>
  <r>
    <n v="6437"/>
    <s v="Tzuki"/>
    <n v="2"/>
    <s v="Loggerhead"/>
    <s v=""/>
    <d v="2015-04-24T00:00:00"/>
    <n v="79"/>
    <n v="7.8"/>
    <n v="8"/>
    <n v="7.1"/>
    <n v="6.1"/>
    <n v="34588"/>
    <d v="2015-06-17T00:00:00"/>
    <n v="136"/>
    <n v="9.5"/>
    <n v="9"/>
    <m/>
    <m/>
    <n v="6437"/>
    <n v="1"/>
    <x v="334"/>
    <n v="54"/>
    <n v="1.0555555555555556"/>
  </r>
  <r>
    <n v="6438"/>
    <s v="Nidal"/>
    <n v="1"/>
    <s v="Green Turtle"/>
    <s v=""/>
    <d v="2015-04-24T00:00:00"/>
    <n v="1245"/>
    <n v="22.1"/>
    <n v="19.5"/>
    <n v="20"/>
    <n v="16.399999999999999"/>
    <n v="34255"/>
    <d v="2015-05-11T00:00:00"/>
    <n v="1245"/>
    <m/>
    <m/>
    <m/>
    <m/>
    <n v="6438"/>
    <n v="1"/>
    <x v="7"/>
    <n v="17"/>
    <n v="0"/>
  </r>
  <r>
    <n v="6439"/>
    <s v="Anya"/>
    <n v="2"/>
    <s v="Loggerhead"/>
    <s v=""/>
    <d v="2015-04-24T00:00:00"/>
    <n v="67"/>
    <n v="7.8"/>
    <n v="7.6"/>
    <n v="6.7"/>
    <n v="7"/>
    <n v="34969"/>
    <d v="2015-08-24T00:00:00"/>
    <n v="76"/>
    <m/>
    <m/>
    <m/>
    <m/>
    <n v="6439"/>
    <n v="1"/>
    <x v="335"/>
    <n v="122"/>
    <n v="7.3770491803278687E-2"/>
  </r>
  <r>
    <n v="6440"/>
    <s v="Noga"/>
    <n v="1"/>
    <s v="Green Turtle"/>
    <s v=""/>
    <d v="2015-04-23T00:00:00"/>
    <n v="1330"/>
    <n v="23.4"/>
    <n v="20"/>
    <n v="23.3"/>
    <n v="17"/>
    <n v="34071"/>
    <d v="2015-04-23T00:00:00"/>
    <n v="1330"/>
    <n v="23.4"/>
    <n v="20"/>
    <n v="23.3"/>
    <n v="17"/>
    <n v="6440"/>
    <n v="1"/>
    <x v="7"/>
    <n v="0"/>
    <n v="0"/>
  </r>
  <r>
    <n v="6445"/>
    <s v="Snapir 2"/>
    <n v="2"/>
    <s v="Loggerhead"/>
    <s v=""/>
    <d v="2015-05-05T00:00:00"/>
    <n v="164"/>
    <n v="10.8"/>
    <n v="10.6"/>
    <n v="9.6"/>
    <n v="8.1999999999999993"/>
    <n v="34586"/>
    <d v="2015-06-17T00:00:00"/>
    <n v="21"/>
    <n v="12"/>
    <n v="11"/>
    <m/>
    <m/>
    <n v="6445"/>
    <n v="1"/>
    <x v="336"/>
    <n v="43"/>
    <n v="0"/>
  </r>
  <r>
    <n v="6446"/>
    <s v="Naima"/>
    <n v="2"/>
    <s v="Loggerhead"/>
    <s v=""/>
    <d v="2015-05-06T00:00:00"/>
    <n v="41000"/>
    <n v="66"/>
    <n v="62"/>
    <n v="61.3"/>
    <n v="48.5"/>
    <n v="34483"/>
    <d v="2015-06-06T00:00:00"/>
    <n v="40320"/>
    <n v="66.5"/>
    <n v="61.5"/>
    <n v="61"/>
    <m/>
    <n v="6446"/>
    <n v="1"/>
    <x v="337"/>
    <n v="31"/>
    <n v="0"/>
  </r>
  <r>
    <n v="6447"/>
    <s v="Zehava"/>
    <n v="2"/>
    <s v="Loggerhead"/>
    <s v=""/>
    <d v="2015-05-06T00:00:00"/>
    <n v="29480"/>
    <n v="62.5"/>
    <n v="59"/>
    <n v="56.4"/>
    <n v="46.2"/>
    <n v="34476"/>
    <d v="2015-06-04T00:00:00"/>
    <n v="27020"/>
    <n v="63.5"/>
    <n v="59"/>
    <n v="57"/>
    <n v="46"/>
    <n v="6447"/>
    <n v="1"/>
    <x v="338"/>
    <n v="29"/>
    <n v="0"/>
  </r>
  <r>
    <n v="6474"/>
    <s v="Shir"/>
    <n v="2"/>
    <s v="Loggerhead"/>
    <s v=""/>
    <d v="2015-05-09T00:00:00"/>
    <n v="8060"/>
    <n v="39.5"/>
    <n v="38"/>
    <n v="35.5"/>
    <n v="30"/>
    <n v="34239"/>
    <d v="2015-05-09T00:00:00"/>
    <n v="8060"/>
    <n v="39.5"/>
    <n v="38"/>
    <n v="35.5"/>
    <n v="30"/>
    <n v="6474"/>
    <n v="1"/>
    <x v="7"/>
    <n v="0"/>
    <n v="0"/>
  </r>
  <r>
    <n v="6480"/>
    <s v="Gaya"/>
    <n v="2"/>
    <s v="Loggerhead"/>
    <s v=""/>
    <d v="2015-05-15T00:00:00"/>
    <n v="134"/>
    <m/>
    <m/>
    <m/>
    <m/>
    <n v="34365"/>
    <d v="2015-05-21T00:00:00"/>
    <n v="136"/>
    <m/>
    <m/>
    <m/>
    <m/>
    <n v="6480"/>
    <n v="1"/>
    <x v="117"/>
    <n v="6"/>
    <n v="0.33333333333333331"/>
  </r>
  <r>
    <n v="6492"/>
    <s v="ofer"/>
    <n v="1"/>
    <s v="Green Turtle"/>
    <s v=""/>
    <d v="2015-05-24T00:00:00"/>
    <n v="160"/>
    <m/>
    <m/>
    <m/>
    <m/>
    <n v="34392"/>
    <d v="2015-05-24T00:00:00"/>
    <n v="160"/>
    <m/>
    <m/>
    <m/>
    <m/>
    <n v="6492"/>
    <n v="1"/>
    <x v="7"/>
    <n v="0"/>
    <n v="0"/>
  </r>
  <r>
    <n v="6501"/>
    <s v="Hodaya"/>
    <n v="1"/>
    <s v="Green Turtle"/>
    <s v=""/>
    <d v="2015-06-05T00:00:00"/>
    <n v="226"/>
    <m/>
    <m/>
    <m/>
    <m/>
    <n v="34802"/>
    <d v="2015-07-21T00:00:00"/>
    <n v="320"/>
    <m/>
    <m/>
    <m/>
    <m/>
    <n v="6501"/>
    <n v="1"/>
    <x v="130"/>
    <n v="46"/>
    <n v="2.0434782608695654"/>
  </r>
  <r>
    <n v="6510"/>
    <s v="Bar Refaeli"/>
    <n v="2"/>
    <s v="Loggerhead"/>
    <s v=""/>
    <d v="2015-06-13T00:00:00"/>
    <n v="25120"/>
    <n v="59.5"/>
    <n v="54"/>
    <n v="52.3"/>
    <n v="43.7"/>
    <n v="34915"/>
    <d v="2015-08-12T00:00:00"/>
    <n v="26200"/>
    <n v="60.1"/>
    <n v="54.6"/>
    <n v="53.5"/>
    <n v="44"/>
    <n v="6510"/>
    <n v="1"/>
    <x v="339"/>
    <n v="60"/>
    <n v="18"/>
  </r>
  <r>
    <n v="6536"/>
    <s v="Shir"/>
    <n v="2"/>
    <s v="Loggerhead"/>
    <s v=""/>
    <d v="2015-07-01T00:00:00"/>
    <n v="120"/>
    <n v="10.1"/>
    <n v="9.3000000000000007"/>
    <n v="8.8000000000000007"/>
    <n v="7.4"/>
    <n v="34790"/>
    <d v="2015-07-18T00:00:00"/>
    <n v="89"/>
    <n v="10.199999999999999"/>
    <n v="9.1"/>
    <n v="9.3000000000000007"/>
    <m/>
    <n v="6536"/>
    <n v="1"/>
    <x v="292"/>
    <n v="17"/>
    <n v="0"/>
  </r>
  <r>
    <n v="6570"/>
    <s v="Lev"/>
    <n v="2"/>
    <s v="Loggerhead"/>
    <s v=""/>
    <d v="2015-07-28T00:00:00"/>
    <n v="335"/>
    <n v="13.3"/>
    <n v="13.1"/>
    <n v="12.6"/>
    <n v="10.6"/>
    <n v="35445"/>
    <d v="2015-11-02T00:00:00"/>
    <n v="970"/>
    <n v="18.7"/>
    <n v="17.3"/>
    <m/>
    <m/>
    <n v="6570"/>
    <n v="1"/>
    <x v="340"/>
    <n v="97"/>
    <n v="6.5463917525773194"/>
  </r>
  <r>
    <n v="6571"/>
    <s v="Tuko"/>
    <n v="2"/>
    <s v="Loggerhead"/>
    <s v=""/>
    <d v="2015-07-30T00:00:00"/>
    <n v="594"/>
    <n v="16.600000000000001"/>
    <n v="15"/>
    <n v="14.1"/>
    <n v="10.1"/>
    <n v="35444"/>
    <d v="2015-11-02T00:00:00"/>
    <n v="1134"/>
    <m/>
    <m/>
    <m/>
    <m/>
    <n v="6571"/>
    <n v="1"/>
    <x v="341"/>
    <n v="95"/>
    <n v="5.6842105263157894"/>
  </r>
  <r>
    <n v="6573"/>
    <s v="Menucha"/>
    <n v="2"/>
    <s v="Loggerhead"/>
    <s v="Female"/>
    <d v="2015-08-14T00:00:00"/>
    <n v="32500"/>
    <m/>
    <m/>
    <m/>
    <m/>
    <n v="34929"/>
    <d v="2015-08-14T00:00:00"/>
    <n v="32500"/>
    <m/>
    <m/>
    <m/>
    <m/>
    <n v="6573"/>
    <n v="1"/>
    <x v="7"/>
    <n v="0"/>
    <n v="0"/>
  </r>
  <r>
    <n v="6586"/>
    <s v="Kwan"/>
    <n v="2"/>
    <s v="Loggerhead"/>
    <s v=""/>
    <d v="2015-08-28T00:00:00"/>
    <n v="2115"/>
    <n v="27"/>
    <n v="23.5"/>
    <n v="22.5"/>
    <n v="18.7"/>
    <n v="35426"/>
    <d v="2015-10-29T00:00:00"/>
    <n v="2486"/>
    <m/>
    <m/>
    <m/>
    <m/>
    <n v="6586"/>
    <n v="1"/>
    <x v="342"/>
    <n v="62"/>
    <n v="5.9838709677419351"/>
  </r>
  <r>
    <n v="6588"/>
    <s v="Nadav"/>
    <n v="2"/>
    <s v="Loggerhead"/>
    <s v=""/>
    <d v="2015-08-29T00:00:00"/>
    <n v="2815"/>
    <m/>
    <m/>
    <m/>
    <m/>
    <n v="35032"/>
    <d v="2015-08-30T00:00:00"/>
    <m/>
    <n v="30.9"/>
    <n v="27.5"/>
    <n v="27"/>
    <n v="22.2"/>
    <n v="6588"/>
    <n v="1"/>
    <x v="7"/>
    <n v="1"/>
    <n v="0"/>
  </r>
  <r>
    <n v="6590"/>
    <s v="Kaitz the dolphin"/>
    <n v="21"/>
    <s v="Common bottlenose dolphin"/>
    <s v="Male"/>
    <d v="2015-08-27T00:00:00"/>
    <n v="250000"/>
    <m/>
    <m/>
    <m/>
    <m/>
    <n v="35018"/>
    <d v="2015-08-27T00:00:00"/>
    <n v="250000"/>
    <m/>
    <m/>
    <m/>
    <m/>
    <n v="6590"/>
    <n v="1"/>
    <x v="7"/>
    <n v="0"/>
    <n v="0"/>
  </r>
  <r>
    <n v="6600"/>
    <s v="Hemi"/>
    <n v="1"/>
    <s v="Green Turtle"/>
    <s v=""/>
    <d v="2015-09-10T00:00:00"/>
    <n v="1900"/>
    <n v="24.5"/>
    <n v="22.6"/>
    <n v="22.9"/>
    <n v="19.5"/>
    <n v="37847"/>
    <d v="2016-12-21T00:00:00"/>
    <n v="6580"/>
    <n v="35.700000000000003"/>
    <n v="32.5"/>
    <n v="32.799999999999997"/>
    <m/>
    <n v="6600"/>
    <n v="1"/>
    <x v="343"/>
    <n v="468"/>
    <n v="10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d v="2016-02-10T00:00:00"/>
    <n v="49500"/>
    <n v="71"/>
    <n v="66.400000000000006"/>
    <n v="66.400000000000006"/>
    <n v="52.5"/>
    <n v="6601"/>
    <n v="1"/>
    <x v="344"/>
    <n v="154"/>
    <n v="110"/>
  </r>
  <r>
    <n v="6602"/>
    <s v="Bulbasaur"/>
    <n v="1"/>
    <s v="Green Turtle"/>
    <s v=""/>
    <d v="2015-09-13T00:00:00"/>
    <n v="1440"/>
    <n v="23.5"/>
    <n v="21"/>
    <n v="21.5"/>
    <n v="18.5"/>
    <n v="35425"/>
    <d v="2015-10-29T00:00:00"/>
    <n v="1884"/>
    <m/>
    <m/>
    <m/>
    <m/>
    <n v="6602"/>
    <n v="1"/>
    <x v="345"/>
    <n v="46"/>
    <n v="9.6521739130434785"/>
  </r>
  <r>
    <n v="6603"/>
    <s v="Shemesh"/>
    <n v="2"/>
    <s v="Loggerhead"/>
    <s v="Female"/>
    <d v="2015-09-19T00:00:00"/>
    <n v="37450"/>
    <n v="65.5"/>
    <n v="66"/>
    <n v="60"/>
    <n v="50.5"/>
    <n v="35417"/>
    <d v="2015-10-28T00:00:00"/>
    <n v="35740"/>
    <n v="66"/>
    <n v="66"/>
    <n v="60.1"/>
    <n v="50.5"/>
    <n v="6603"/>
    <n v="2"/>
    <x v="346"/>
    <n v="39"/>
    <n v="0"/>
  </r>
  <r>
    <n v="6614"/>
    <s v="Ometz"/>
    <n v="2"/>
    <s v="Loggerhead"/>
    <s v=""/>
    <d v="2015-09-24T00:00:00"/>
    <n v="146"/>
    <n v="11.9"/>
    <n v="10.3"/>
    <m/>
    <m/>
    <n v="35888"/>
    <d v="2016-01-30T00:00:00"/>
    <n v="360"/>
    <n v="14"/>
    <n v="13.5"/>
    <n v="11.6"/>
    <m/>
    <n v="6614"/>
    <n v="1"/>
    <x v="347"/>
    <n v="128"/>
    <n v="1.671875"/>
  </r>
  <r>
    <n v="6616"/>
    <s v="Hasun"/>
    <n v="5"/>
    <s v="Nile Softshell"/>
    <s v=""/>
    <d v="2015-10-06T00:00:00"/>
    <n v="998"/>
    <m/>
    <m/>
    <m/>
    <m/>
    <n v="35376"/>
    <d v="2015-10-19T00:00:00"/>
    <n v="1018"/>
    <m/>
    <m/>
    <m/>
    <m/>
    <n v="6616"/>
    <n v="1"/>
    <x v="348"/>
    <n v="13"/>
    <n v="1.5384615384615385"/>
  </r>
  <r>
    <n v="6617"/>
    <s v="George"/>
    <n v="2"/>
    <s v="Loggerhead"/>
    <s v=""/>
    <d v="2015-10-06T00:00:00"/>
    <n v="25"/>
    <n v="6.2"/>
    <n v="5.5"/>
    <n v="5.6"/>
    <n v="4.5"/>
    <n v="35278"/>
    <d v="2015-10-10T00:00:00"/>
    <n v="22"/>
    <n v="6"/>
    <n v="5.5"/>
    <m/>
    <m/>
    <n v="6617"/>
    <n v="1"/>
    <x v="59"/>
    <n v="4"/>
    <n v="0"/>
  </r>
  <r>
    <n v="6618"/>
    <s v="Nachmani"/>
    <n v="1"/>
    <s v="Green Turtle"/>
    <s v=""/>
    <d v="2015-10-09T00:00:00"/>
    <n v="2200"/>
    <n v="26.6"/>
    <n v="21.9"/>
    <n v="23.8"/>
    <n v="21.3"/>
    <n v="35423"/>
    <d v="2015-10-29T00:00:00"/>
    <n v="2477"/>
    <m/>
    <m/>
    <m/>
    <m/>
    <n v="6618"/>
    <n v="1"/>
    <x v="349"/>
    <n v="20"/>
    <n v="13.85"/>
  </r>
  <r>
    <n v="6633"/>
    <s v="Rodrigo"/>
    <n v="10"/>
    <s v="Hawksbill Turtle"/>
    <s v="Male"/>
    <d v="2015-10-21T00:00:00"/>
    <n v="46200"/>
    <n v="74"/>
    <n v="50.3"/>
    <n v="67.2"/>
    <n v="64"/>
    <n v="36502"/>
    <d v="2016-05-11T00:00:00"/>
    <n v="39940"/>
    <n v="74.3"/>
    <n v="63.5"/>
    <n v="69.400000000000006"/>
    <n v="51.6"/>
    <n v="6633"/>
    <n v="1"/>
    <x v="350"/>
    <n v="203"/>
    <n v="0"/>
  </r>
  <r>
    <n v="6635"/>
    <s v="Moti"/>
    <n v="1"/>
    <s v="Green Turtle"/>
    <s v=""/>
    <d v="2015-10-30T00:00:00"/>
    <n v="2529"/>
    <n v="27.2"/>
    <n v="25.3"/>
    <n v="24.8"/>
    <n v="21.5"/>
    <n v="37848"/>
    <d v="2016-12-21T00:00:00"/>
    <n v="4300"/>
    <n v="31"/>
    <n v="28.9"/>
    <n v="28.3"/>
    <n v="23.7"/>
    <n v="6635"/>
    <n v="1"/>
    <x v="351"/>
    <n v="418"/>
    <n v="4.2368421052631575"/>
  </r>
  <r>
    <n v="6636"/>
    <s v="Michelangelo"/>
    <n v="1"/>
    <s v="Green Turtle"/>
    <s v=""/>
    <d v="2015-11-10T00:00:00"/>
    <n v="2348"/>
    <n v="26"/>
    <n v="24"/>
    <n v="24.4"/>
    <n v="20.6"/>
    <n v="37853"/>
    <d v="2016-12-17T00:00:00"/>
    <n v="6660"/>
    <n v="26"/>
    <n v="32.299999999999997"/>
    <n v="33"/>
    <n v="27.7"/>
    <n v="6636"/>
    <n v="1"/>
    <x v="352"/>
    <n v="403"/>
    <n v="10.699751861042184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d v="2017-02-02T00:00:00"/>
    <n v="4640"/>
    <m/>
    <m/>
    <m/>
    <m/>
    <n v="6637"/>
    <n v="1"/>
    <x v="353"/>
    <n v="448"/>
    <n v="8.21875"/>
  </r>
  <r>
    <n v="6638"/>
    <s v="Shavey Zion"/>
    <n v="2"/>
    <s v="Loggerhead"/>
    <s v="Female"/>
    <d v="2015-11-15T00:00:00"/>
    <n v="31060"/>
    <n v="64"/>
    <n v="59"/>
    <n v="61.1"/>
    <n v="44.1"/>
    <n v="37149"/>
    <d v="2016-09-01T00:00:00"/>
    <n v="35840"/>
    <n v="65.099999999999994"/>
    <n v="60.5"/>
    <n v="61.4"/>
    <n v="46"/>
    <n v="6638"/>
    <n v="1"/>
    <x v="354"/>
    <n v="291"/>
    <n v="16.426116838487971"/>
  </r>
  <r>
    <n v="6640"/>
    <s v="Malek"/>
    <n v="1"/>
    <s v="Green Turtle"/>
    <s v=""/>
    <d v="2015-11-15T00:00:00"/>
    <n v="4920"/>
    <n v="33.5"/>
    <n v="31"/>
    <n v="31.2"/>
    <n v="25.9"/>
    <n v="35679"/>
    <d v="2015-12-22T00:00:00"/>
    <n v="5300"/>
    <n v="34.5"/>
    <n v="31.5"/>
    <n v="31.4"/>
    <n v="25.7"/>
    <n v="6640"/>
    <n v="1"/>
    <x v="355"/>
    <n v="37"/>
    <n v="10.27027027027027"/>
  </r>
  <r>
    <n v="6641"/>
    <s v="Denisim"/>
    <n v="2"/>
    <s v="Loggerhead"/>
    <s v="Female"/>
    <d v="2015-11-18T00:00:00"/>
    <n v="32520"/>
    <n v="64.5"/>
    <n v="59.6"/>
    <n v="58.7"/>
    <n v="48"/>
    <n v="36002"/>
    <d v="2016-02-16T00:00:00"/>
    <n v="33680"/>
    <n v="65"/>
    <n v="69.5"/>
    <n v="61.4"/>
    <n v="47.3"/>
    <n v="6641"/>
    <n v="1"/>
    <x v="356"/>
    <n v="90"/>
    <n v="12.888888888888889"/>
  </r>
  <r>
    <n v="6642"/>
    <s v="Nes 6884"/>
    <n v="1"/>
    <s v="Green Turtle"/>
    <s v=""/>
    <d v="2015-12-04T00:00:00"/>
    <n v="1700"/>
    <m/>
    <m/>
    <m/>
    <m/>
    <n v="43345"/>
    <d v="2018-09-26T00:00:00"/>
    <n v="4460"/>
    <n v="33"/>
    <n v="29"/>
    <n v="31.1"/>
    <m/>
    <n v="6642"/>
    <n v="1"/>
    <x v="357"/>
    <n v="1027"/>
    <n v="2.6874391431353457"/>
  </r>
  <r>
    <n v="6643"/>
    <s v="Opal"/>
    <n v="2"/>
    <s v="Loggerhead"/>
    <s v=""/>
    <d v="2015-12-07T00:00:00"/>
    <n v="7760"/>
    <n v="43"/>
    <n v="41.3"/>
    <n v="38.700000000000003"/>
    <n v="32.700000000000003"/>
    <n v="36000"/>
    <d v="2016-02-16T00:00:00"/>
    <n v="12020"/>
    <n v="44.1"/>
    <n v="43"/>
    <n v="39.299999999999997"/>
    <n v="33.9"/>
    <n v="6643"/>
    <n v="2"/>
    <x v="136"/>
    <n v="71"/>
    <n v="60"/>
  </r>
  <r>
    <n v="6644"/>
    <s v="Claus"/>
    <n v="2"/>
    <s v="Loggerhead"/>
    <s v=""/>
    <d v="2015-12-26T00:00:00"/>
    <n v="460"/>
    <n v="15.5"/>
    <n v="14.5"/>
    <n v="14.1"/>
    <n v="11.8"/>
    <n v="35887"/>
    <d v="2016-01-30T00:00:00"/>
    <n v="590"/>
    <n v="16"/>
    <n v="14.5"/>
    <n v="13.3"/>
    <m/>
    <n v="6644"/>
    <n v="1"/>
    <x v="358"/>
    <n v="35"/>
    <n v="3.7142857142857144"/>
  </r>
  <r>
    <n v="6662"/>
    <s v="Ariel"/>
    <n v="2"/>
    <s v="Loggerhead"/>
    <s v=""/>
    <d v="2016-01-12T00:00:00"/>
    <n v="69"/>
    <n v="7.5"/>
    <n v="8.1999999999999993"/>
    <n v="7.3"/>
    <n v="6"/>
    <n v="36455"/>
    <d v="2016-04-30T00:00:00"/>
    <n v="208"/>
    <n v="11.2"/>
    <n v="10.1"/>
    <n v="9.5"/>
    <m/>
    <n v="6662"/>
    <n v="1"/>
    <x v="359"/>
    <n v="109"/>
    <n v="1.275229357798165"/>
  </r>
  <r>
    <n v="6663"/>
    <s v="Yair"/>
    <n v="2"/>
    <s v="Loggerhead"/>
    <s v=""/>
    <d v="2016-01-08T00:00:00"/>
    <n v="60"/>
    <n v="8.4"/>
    <n v="7.2"/>
    <n v="7"/>
    <n v="5.8"/>
    <n v="35889"/>
    <d v="2016-01-30T00:00:00"/>
    <n v="84"/>
    <n v="8.4"/>
    <n v="7.8"/>
    <n v="7.6"/>
    <m/>
    <n v="6663"/>
    <n v="1"/>
    <x v="360"/>
    <n v="22"/>
    <n v="1.0909090909090908"/>
  </r>
  <r>
    <n v="6664"/>
    <s v="Esteban"/>
    <n v="2"/>
    <s v="Loggerhead"/>
    <s v=""/>
    <d v="2016-01-12T00:00:00"/>
    <n v="72"/>
    <n v="8"/>
    <n v="8"/>
    <n v="7.5"/>
    <n v="6.5"/>
    <n v="35890"/>
    <d v="2016-01-30T00:00:00"/>
    <n v="78"/>
    <n v="7.5"/>
    <n v="7"/>
    <n v="7.2"/>
    <m/>
    <n v="6664"/>
    <n v="1"/>
    <x v="330"/>
    <n v="18"/>
    <n v="0.33333333333333331"/>
  </r>
  <r>
    <n v="6665"/>
    <s v="Mati"/>
    <n v="1"/>
    <s v="Green Turtle"/>
    <s v=""/>
    <d v="2016-01-09T00:00:00"/>
    <n v="1980"/>
    <n v="26"/>
    <n v="24"/>
    <n v="24"/>
    <m/>
    <n v="37851"/>
    <d v="2016-12-21T00:00:00"/>
    <n v="2700"/>
    <n v="28"/>
    <n v="27"/>
    <n v="25.4"/>
    <n v="21.4"/>
    <n v="6665"/>
    <n v="1"/>
    <x v="131"/>
    <n v="347"/>
    <n v="2.0749279538904899"/>
  </r>
  <r>
    <n v="6666"/>
    <s v="Ron'gi"/>
    <n v="2"/>
    <s v="Loggerhead"/>
    <s v="Female"/>
    <d v="2016-01-13T00:00:00"/>
    <n v="26540"/>
    <n v="60.5"/>
    <n v="57.3"/>
    <n v="56.2"/>
    <n v="44.5"/>
    <n v="35794"/>
    <d v="2016-01-13T00:00:00"/>
    <n v="26540"/>
    <n v="60.5"/>
    <n v="57.3"/>
    <n v="56.2"/>
    <n v="44.5"/>
    <n v="6666"/>
    <n v="1"/>
    <x v="7"/>
    <n v="0"/>
    <n v="0"/>
  </r>
  <r>
    <n v="6667"/>
    <s v="Hamudi"/>
    <n v="2"/>
    <s v="Loggerhead"/>
    <s v="Female"/>
    <d v="2016-01-16T00:00:00"/>
    <n v="36440"/>
    <n v="69"/>
    <n v="60"/>
    <n v="63.4"/>
    <n v="47"/>
    <n v="36005"/>
    <d v="2016-02-17T00:00:00"/>
    <n v="36300"/>
    <n v="69.5"/>
    <n v="59.5"/>
    <n v="63.3"/>
    <n v="46.9"/>
    <n v="6667"/>
    <n v="1"/>
    <x v="361"/>
    <n v="32"/>
    <n v="0"/>
  </r>
  <r>
    <n v="6668"/>
    <s v="Sari"/>
    <n v="2"/>
    <s v="Loggerhead"/>
    <s v="Female"/>
    <d v="2016-01-21T00:00:00"/>
    <n v="27460"/>
    <n v="62"/>
    <n v="59"/>
    <n v="56.4"/>
    <n v="43"/>
    <n v="36006"/>
    <d v="2016-02-17T00:00:00"/>
    <n v="28000"/>
    <n v="62"/>
    <n v="58.7"/>
    <n v="56.7"/>
    <n v="44.7"/>
    <n v="6668"/>
    <n v="1"/>
    <x v="341"/>
    <n v="27"/>
    <n v="20"/>
  </r>
  <r>
    <n v="6669"/>
    <s v="4Balance"/>
    <n v="2"/>
    <s v="Loggerhead"/>
    <s v=""/>
    <d v="2016-01-22T00:00:00"/>
    <n v="108"/>
    <n v="9.6999999999999993"/>
    <n v="9"/>
    <m/>
    <m/>
    <n v="35891"/>
    <d v="2016-01-30T00:00:00"/>
    <n v="109"/>
    <n v="9.6"/>
    <n v="8.6999999999999993"/>
    <n v="8.8000000000000007"/>
    <m/>
    <n v="6669"/>
    <n v="1"/>
    <x v="362"/>
    <n v="8"/>
    <n v="0.125"/>
  </r>
  <r>
    <n v="6670"/>
    <s v="Dan"/>
    <n v="1"/>
    <s v="Green Turtle"/>
    <s v=""/>
    <d v="2016-01-25T00:00:00"/>
    <n v="2082"/>
    <n v="26.5"/>
    <n v="22.6"/>
    <n v="24.1"/>
    <n v="19.399999999999999"/>
    <n v="37845"/>
    <d v="2016-12-21T00:00:00"/>
    <n v="4240"/>
    <n v="32"/>
    <n v="27.3"/>
    <n v="29.2"/>
    <n v="23.4"/>
    <n v="6670"/>
    <n v="1"/>
    <x v="363"/>
    <n v="331"/>
    <n v="6.5196374622356492"/>
  </r>
  <r>
    <n v="6674"/>
    <s v="Ola"/>
    <n v="2"/>
    <s v="Loggerhead"/>
    <s v=""/>
    <d v="2016-02-07T00:00:00"/>
    <n v="85"/>
    <n v="9"/>
    <n v="8.5"/>
    <n v="8"/>
    <n v="6.9"/>
    <n v="36453"/>
    <d v="2016-04-30T00:00:00"/>
    <n v="198"/>
    <n v="10.4"/>
    <n v="10.6"/>
    <n v="9.8000000000000007"/>
    <m/>
    <n v="6674"/>
    <n v="1"/>
    <x v="364"/>
    <n v="83"/>
    <n v="1.3614457831325302"/>
  </r>
  <r>
    <n v="6675"/>
    <s v="Agam"/>
    <n v="1"/>
    <s v="Green Turtle"/>
    <s v="Male"/>
    <d v="2016-02-08T00:00:00"/>
    <n v="29600"/>
    <n v="62.5"/>
    <n v="64"/>
    <n v="67.3"/>
    <n v="52.4"/>
    <n v="35971"/>
    <d v="2016-02-08T00:00:00"/>
    <n v="29600"/>
    <n v="62.5"/>
    <n v="64"/>
    <n v="67.3"/>
    <n v="52.4"/>
    <n v="6675"/>
    <n v="1"/>
    <x v="7"/>
    <n v="0"/>
    <n v="0"/>
  </r>
  <r>
    <n v="6676"/>
    <s v="Potzker"/>
    <n v="1"/>
    <s v="Green Turtle"/>
    <s v=""/>
    <d v="2016-02-13T00:00:00"/>
    <n v="1978"/>
    <m/>
    <m/>
    <m/>
    <m/>
    <n v="36683"/>
    <d v="2016-06-16T00:00:00"/>
    <n v="2880"/>
    <n v="26.5"/>
    <n v="25"/>
    <n v="24.6"/>
    <n v="20.6"/>
    <n v="6676"/>
    <n v="1"/>
    <x v="365"/>
    <n v="124"/>
    <n v="7.274193548387097"/>
  </r>
  <r>
    <n v="6677"/>
    <s v="Senada"/>
    <n v="3"/>
    <s v="Leatherback"/>
    <s v="Female"/>
    <d v="2016-02-25T00:00:00"/>
    <m/>
    <n v="139"/>
    <n v="98"/>
    <n v="125.9"/>
    <n v="70.5"/>
    <n v="36053"/>
    <d v="2016-02-25T00:00:00"/>
    <m/>
    <n v="139"/>
    <n v="98"/>
    <n v="125.9"/>
    <n v="70.5"/>
    <n v="6677"/>
    <n v="1"/>
    <x v="7"/>
    <n v="0"/>
    <n v="0"/>
  </r>
  <r>
    <n v="6679"/>
    <s v="Feb2016"/>
    <n v="10"/>
    <s v="Hawksbill Turtle"/>
    <s v=""/>
    <d v="2016-02-15T00:00:00"/>
    <n v="11440"/>
    <m/>
    <m/>
    <m/>
    <m/>
    <n v="36074"/>
    <d v="2016-02-15T00:00:00"/>
    <n v="11440"/>
    <m/>
    <m/>
    <m/>
    <m/>
    <n v="6679"/>
    <n v="1"/>
    <x v="7"/>
    <n v="0"/>
    <n v="0"/>
  </r>
  <r>
    <n v="6699"/>
    <s v="Kornodo"/>
    <n v="1"/>
    <s v="Green Turtle"/>
    <s v=""/>
    <d v="2016-03-17T00:00:00"/>
    <n v="3883"/>
    <n v="32"/>
    <n v="29"/>
    <n v="29.1"/>
    <n v="25.5"/>
    <n v="36171"/>
    <d v="2016-03-17T00:00:00"/>
    <n v="3883"/>
    <n v="32"/>
    <n v="29"/>
    <n v="29.1"/>
    <n v="25.5"/>
    <n v="6699"/>
    <n v="1"/>
    <x v="7"/>
    <n v="0"/>
    <n v="0"/>
  </r>
  <r>
    <n v="6700"/>
    <s v="Didi"/>
    <n v="1"/>
    <s v="Green Turtle"/>
    <s v=""/>
    <d v="2016-03-21T00:00:00"/>
    <n v="3045"/>
    <n v="31.2"/>
    <n v="27"/>
    <n v="27.7"/>
    <n v="22.2"/>
    <n v="36210"/>
    <d v="2016-03-21T00:00:00"/>
    <n v="3045"/>
    <n v="31.2"/>
    <n v="27"/>
    <n v="27.7"/>
    <n v="22.2"/>
    <n v="6700"/>
    <n v="1"/>
    <x v="7"/>
    <n v="0"/>
    <n v="0"/>
  </r>
  <r>
    <n v="6703"/>
    <s v="Zoie 8774"/>
    <n v="1"/>
    <s v="Green Turtle"/>
    <s v=""/>
    <d v="2016-03-29T00:00:00"/>
    <n v="157"/>
    <m/>
    <m/>
    <m/>
    <m/>
    <n v="43346"/>
    <d v="2018-09-26T00:00:00"/>
    <n v="2487"/>
    <n v="27.5"/>
    <n v="23.5"/>
    <n v="26"/>
    <m/>
    <n v="6703"/>
    <n v="1"/>
    <x v="366"/>
    <n v="911"/>
    <n v="2.5576289791437978"/>
  </r>
  <r>
    <n v="6704"/>
    <s v="Hatchi"/>
    <n v="2"/>
    <s v="Loggerhead"/>
    <s v="Male"/>
    <d v="2016-04-02T00:00:00"/>
    <n v="31740"/>
    <n v="64"/>
    <n v="61"/>
    <n v="59.6"/>
    <n v="48.4"/>
    <n v="36526"/>
    <d v="2016-05-17T00:00:00"/>
    <n v="36220"/>
    <n v="63.1"/>
    <n v="60.1"/>
    <m/>
    <m/>
    <n v="6704"/>
    <n v="1"/>
    <x v="295"/>
    <n v="45"/>
    <n v="99.555555555555557"/>
  </r>
  <r>
    <n v="6706"/>
    <s v="Hidy"/>
    <n v="2"/>
    <s v="Loggerhead"/>
    <s v="Female"/>
    <d v="2016-04-09T00:00:00"/>
    <m/>
    <n v="63.5"/>
    <n v="61"/>
    <n v="59.5"/>
    <n v="47"/>
    <n v="36527"/>
    <d v="2016-05-17T00:00:00"/>
    <n v="30980"/>
    <n v="63.6"/>
    <n v="61.3"/>
    <m/>
    <m/>
    <n v="6706"/>
    <n v="1"/>
    <x v="7"/>
    <n v="38"/>
    <n v="0"/>
  </r>
  <r>
    <n v="6707"/>
    <s v="Yaron"/>
    <n v="1"/>
    <s v="Green Turtle"/>
    <s v=""/>
    <d v="2016-04-01T00:00:00"/>
    <n v="2260"/>
    <n v="27.5"/>
    <n v="24"/>
    <n v="25"/>
    <n v="20"/>
    <n v="37622"/>
    <d v="2016-11-24T00:00:00"/>
    <n v="4040"/>
    <n v="31.5"/>
    <n v="26.5"/>
    <m/>
    <m/>
    <n v="6707"/>
    <n v="1"/>
    <x v="367"/>
    <n v="237"/>
    <n v="7.5105485232067508"/>
  </r>
  <r>
    <n v="6708"/>
    <s v="Bela"/>
    <n v="2"/>
    <s v="Loggerhead"/>
    <s v=""/>
    <d v="2016-04-02T00:00:00"/>
    <n v="52"/>
    <m/>
    <m/>
    <m/>
    <m/>
    <n v="36262"/>
    <d v="2016-04-02T00:00:00"/>
    <n v="52"/>
    <m/>
    <m/>
    <m/>
    <m/>
    <n v="6708"/>
    <n v="1"/>
    <x v="7"/>
    <n v="0"/>
    <n v="0"/>
  </r>
  <r>
    <n v="6709"/>
    <s v="Pessach"/>
    <n v="2"/>
    <s v="Loggerhead"/>
    <s v="Male"/>
    <d v="2016-04-26T00:00:00"/>
    <n v="32180"/>
    <n v="66.400000000000006"/>
    <n v="62"/>
    <n v="61.7"/>
    <n v="61.4"/>
    <n v="36682"/>
    <d v="2016-06-16T00:00:00"/>
    <n v="36040"/>
    <n v="66"/>
    <n v="62"/>
    <n v="91.3"/>
    <n v="45"/>
    <n v="6709"/>
    <n v="1"/>
    <x v="368"/>
    <n v="51"/>
    <n v="75.686274509803923"/>
  </r>
  <r>
    <n v="6710"/>
    <s v="Mimuna"/>
    <n v="1"/>
    <s v="Green Turtle"/>
    <s v=""/>
    <d v="2016-04-29T00:00:00"/>
    <n v="1123"/>
    <m/>
    <m/>
    <m/>
    <m/>
    <n v="38101"/>
    <d v="2017-02-02T00:00:00"/>
    <n v="3340"/>
    <m/>
    <m/>
    <m/>
    <m/>
    <n v="6710"/>
    <n v="1"/>
    <x v="369"/>
    <n v="279"/>
    <n v="7.946236559139785"/>
  </r>
  <r>
    <n v="6711"/>
    <s v="Gufi"/>
    <n v="2"/>
    <s v="Loggerhead"/>
    <s v=""/>
    <d v="2016-05-10T00:00:00"/>
    <n v="15240"/>
    <n v="50.1"/>
    <n v="46"/>
    <n v="45.3"/>
    <n v="37"/>
    <n v="37101"/>
    <d v="2016-08-21T00:00:00"/>
    <m/>
    <n v="51.2"/>
    <n v="47.7"/>
    <n v="45.8"/>
    <n v="37.700000000000003"/>
    <n v="6711"/>
    <n v="1"/>
    <x v="7"/>
    <n v="103"/>
    <n v="0"/>
  </r>
  <r>
    <n v="6712"/>
    <s v="Tau"/>
    <n v="2"/>
    <s v="Loggerhead"/>
    <s v="Male"/>
    <d v="2016-05-18T00:00:00"/>
    <n v="34400"/>
    <n v="69"/>
    <n v="63.5"/>
    <n v="63"/>
    <n v="53"/>
    <n v="36533"/>
    <d v="2016-05-18T00:00:00"/>
    <n v="34400"/>
    <n v="69"/>
    <n v="63.5"/>
    <n v="63"/>
    <n v="53"/>
    <n v="6712"/>
    <n v="1"/>
    <x v="7"/>
    <n v="0"/>
    <n v="0"/>
  </r>
  <r>
    <n v="6713"/>
    <s v="Yair"/>
    <n v="1"/>
    <s v="Green Turtle"/>
    <s v=""/>
    <d v="2016-05-22T00:00:00"/>
    <n v="1840"/>
    <n v="24.2"/>
    <n v="21.7"/>
    <n v="21.1"/>
    <n v="18.5"/>
    <n v="43378"/>
    <d v="2018-09-30T00:00:00"/>
    <n v="4677"/>
    <n v="33.700000000000003"/>
    <n v="30"/>
    <n v="32.200000000000003"/>
    <m/>
    <n v="6713"/>
    <n v="1"/>
    <x v="370"/>
    <n v="861"/>
    <n v="3.2950058072009289"/>
  </r>
  <r>
    <n v="6714"/>
    <s v="Nimrod"/>
    <n v="1"/>
    <s v="Green Turtle"/>
    <s v="Male"/>
    <d v="2016-06-05T00:00:00"/>
    <n v="75800"/>
    <n v="85.5"/>
    <n v="74.400000000000006"/>
    <n v="80.7"/>
    <n v="61.8"/>
    <n v="37066"/>
    <d v="2016-08-18T00:00:00"/>
    <n v="75250"/>
    <n v="86"/>
    <n v="74"/>
    <n v="81.599999999999994"/>
    <n v="61.6"/>
    <n v="6714"/>
    <n v="1"/>
    <x v="371"/>
    <n v="74"/>
    <n v="0"/>
  </r>
  <r>
    <n v="6715"/>
    <s v="Nick 8784"/>
    <n v="1"/>
    <s v="Green Turtle"/>
    <s v=""/>
    <d v="2016-06-10T00:00:00"/>
    <n v="2394"/>
    <n v="26"/>
    <n v="23.8"/>
    <n v="24.2"/>
    <n v="19.8"/>
    <n v="43347"/>
    <d v="2018-09-26T00:00:00"/>
    <n v="4920"/>
    <n v="33.700000000000003"/>
    <n v="29.6"/>
    <n v="30"/>
    <m/>
    <n v="6715"/>
    <n v="1"/>
    <x v="372"/>
    <n v="838"/>
    <n v="3.0143198090692125"/>
  </r>
  <r>
    <n v="6720"/>
    <s v="Levana"/>
    <n v="2"/>
    <s v="Loggerhead"/>
    <s v="Female"/>
    <d v="2016-06-12T00:00:00"/>
    <n v="36450"/>
    <n v="68.2"/>
    <n v="63"/>
    <n v="63.5"/>
    <n v="64.7"/>
    <n v="36681"/>
    <d v="2016-06-16T00:00:00"/>
    <n v="34960"/>
    <m/>
    <m/>
    <m/>
    <m/>
    <n v="6720"/>
    <n v="1"/>
    <x v="373"/>
    <n v="4"/>
    <n v="0"/>
  </r>
  <r>
    <n v="6721"/>
    <s v="Sasson"/>
    <n v="5"/>
    <s v="Nile Softshell"/>
    <s v=""/>
    <d v="2016-06-24T00:00:00"/>
    <n v="4120"/>
    <m/>
    <m/>
    <m/>
    <m/>
    <n v="36878"/>
    <d v="2016-07-16T00:00:00"/>
    <n v="3800"/>
    <m/>
    <m/>
    <m/>
    <m/>
    <n v="6721"/>
    <n v="1"/>
    <x v="153"/>
    <n v="22"/>
    <n v="0"/>
  </r>
  <r>
    <n v="6722"/>
    <s v="Yam 7774"/>
    <n v="1"/>
    <s v="Green Turtle"/>
    <s v=""/>
    <d v="2016-06-25T00:00:00"/>
    <n v="1740"/>
    <m/>
    <m/>
    <m/>
    <m/>
    <n v="43348"/>
    <d v="2018-09-26T00:00:00"/>
    <n v="5665"/>
    <n v="34.5"/>
    <n v="30.5"/>
    <n v="31"/>
    <m/>
    <n v="6722"/>
    <n v="1"/>
    <x v="374"/>
    <n v="823"/>
    <n v="4.7691373025516404"/>
  </r>
  <r>
    <n v="6723"/>
    <s v="Nino"/>
    <n v="1"/>
    <s v="Green Turtle"/>
    <s v=""/>
    <d v="2016-06-27T00:00:00"/>
    <n v="142"/>
    <n v="10.4"/>
    <n v="9.5"/>
    <m/>
    <m/>
    <n v="36754"/>
    <d v="2016-06-27T00:00:00"/>
    <n v="142"/>
    <n v="10.4"/>
    <n v="9.5"/>
    <m/>
    <m/>
    <n v="6723"/>
    <n v="1"/>
    <x v="7"/>
    <n v="0"/>
    <n v="0"/>
  </r>
  <r>
    <n v="6725"/>
    <s v="Jakline 2"/>
    <n v="2"/>
    <s v="Loggerhead"/>
    <s v=""/>
    <d v="2016-07-02T00:00:00"/>
    <n v="35200"/>
    <n v="69.2"/>
    <n v="62"/>
    <n v="64.400000000000006"/>
    <n v="49.5"/>
    <n v="37019"/>
    <d v="2016-08-06T00:00:00"/>
    <n v="35850"/>
    <n v="69.5"/>
    <n v="63"/>
    <n v="64.5"/>
    <m/>
    <n v="6725"/>
    <n v="1"/>
    <x v="375"/>
    <n v="35"/>
    <n v="18.571428571428573"/>
  </r>
  <r>
    <n v="6727"/>
    <s v="Maya"/>
    <n v="2"/>
    <s v="Loggerhead"/>
    <s v=""/>
    <d v="2016-07-04T00:00:00"/>
    <n v="130"/>
    <m/>
    <m/>
    <m/>
    <m/>
    <n v="36848"/>
    <d v="2016-07-13T00:00:00"/>
    <n v="109"/>
    <m/>
    <m/>
    <m/>
    <m/>
    <n v="6727"/>
    <n v="1"/>
    <x v="376"/>
    <n v="9"/>
    <n v="0"/>
  </r>
  <r>
    <n v="6728"/>
    <s v="Tzila"/>
    <n v="2"/>
    <s v="Loggerhead"/>
    <s v="Female"/>
    <d v="2016-07-07T00:00:00"/>
    <n v="34140"/>
    <n v="68"/>
    <n v="63"/>
    <n v="62.5"/>
    <n v="50"/>
    <n v="37974"/>
    <d v="2017-01-16T00:00:00"/>
    <n v="42920"/>
    <n v="67.5"/>
    <n v="61.5"/>
    <n v="62.6"/>
    <n v="48.3"/>
    <n v="6728"/>
    <n v="1"/>
    <x v="377"/>
    <n v="193"/>
    <n v="45.49222797927461"/>
  </r>
  <r>
    <n v="6729"/>
    <s v="Robert"/>
    <n v="2"/>
    <s v="Loggerhead"/>
    <s v=""/>
    <d v="2016-07-12T00:00:00"/>
    <n v="160"/>
    <n v="10.5"/>
    <n v="10.8"/>
    <n v="10.3"/>
    <n v="9.8000000000000007"/>
    <n v="36853"/>
    <d v="2016-07-13T00:00:00"/>
    <n v="169"/>
    <m/>
    <m/>
    <m/>
    <m/>
    <n v="6729"/>
    <n v="1"/>
    <x v="335"/>
    <n v="1"/>
    <n v="9"/>
  </r>
  <r>
    <n v="6732"/>
    <s v="Yosef_x000a__x000a_יוסף_x000a__x000a_Yosef"/>
    <n v="2"/>
    <s v="Loggerhead"/>
    <s v=""/>
    <d v="2016-07-23T00:00:00"/>
    <n v="17"/>
    <m/>
    <m/>
    <m/>
    <m/>
    <n v="36931"/>
    <d v="2016-07-23T00:00:00"/>
    <n v="17"/>
    <m/>
    <m/>
    <m/>
    <m/>
    <n v="6732"/>
    <n v="1"/>
    <x v="7"/>
    <n v="0"/>
    <n v="0"/>
  </r>
  <r>
    <n v="6733"/>
    <s v="bijo"/>
    <n v="1"/>
    <s v="Green Turtle"/>
    <s v=""/>
    <d v="2016-07-24T00:00:00"/>
    <n v="29300"/>
    <n v="63.6"/>
    <n v="60.3"/>
    <n v="59"/>
    <n v="47"/>
    <n v="37110"/>
    <d v="2016-08-22T00:00:00"/>
    <n v="30400"/>
    <n v="63.4"/>
    <n v="59.6"/>
    <n v="59.3"/>
    <n v="48.1"/>
    <n v="6733"/>
    <n v="1"/>
    <x v="63"/>
    <n v="29"/>
    <n v="37.931034482758619"/>
  </r>
  <r>
    <n v="6734"/>
    <s v="Messi"/>
    <n v="5"/>
    <s v="Nile Softshell"/>
    <s v=""/>
    <d v="2016-07-27T00:00:00"/>
    <n v="1000"/>
    <m/>
    <m/>
    <m/>
    <m/>
    <n v="36953"/>
    <d v="2016-07-27T00:00:00"/>
    <n v="1000"/>
    <m/>
    <m/>
    <m/>
    <m/>
    <n v="6734"/>
    <n v="1"/>
    <x v="7"/>
    <n v="0"/>
    <n v="0"/>
  </r>
  <r>
    <n v="6737"/>
    <s v="Shachar Abu Ayun"/>
    <n v="2"/>
    <s v="Loggerhead"/>
    <s v=""/>
    <d v="2016-07-28T00:00:00"/>
    <n v="243"/>
    <n v="13"/>
    <n v="13"/>
    <n v="12"/>
    <n v="10.5"/>
    <n v="36967"/>
    <d v="2016-07-28T00:00:00"/>
    <n v="243"/>
    <n v="13"/>
    <n v="13"/>
    <n v="12"/>
    <n v="10.5"/>
    <n v="6737"/>
    <n v="1"/>
    <x v="7"/>
    <n v="0"/>
    <n v="0"/>
  </r>
  <r>
    <n v="6749"/>
    <s v="New girl"/>
    <n v="2"/>
    <s v="Loggerhead"/>
    <s v=""/>
    <d v="2016-08-06T00:00:00"/>
    <n v="21340"/>
    <n v="57"/>
    <n v="53.5"/>
    <m/>
    <m/>
    <n v="37018"/>
    <d v="2016-08-06T00:00:00"/>
    <n v="21340"/>
    <n v="57"/>
    <n v="53.5"/>
    <m/>
    <m/>
    <n v="6749"/>
    <n v="1"/>
    <x v="7"/>
    <n v="0"/>
    <n v="0"/>
  </r>
  <r>
    <n v="6750"/>
    <s v="Lior"/>
    <n v="2"/>
    <s v="Loggerhead"/>
    <s v=""/>
    <d v="2016-09-07T00:00:00"/>
    <n v="135"/>
    <n v="10"/>
    <n v="9.5"/>
    <n v="9.5"/>
    <n v="8"/>
    <n v="37165"/>
    <d v="2016-09-07T00:00:00"/>
    <n v="135"/>
    <n v="10"/>
    <n v="9.5"/>
    <n v="9.5"/>
    <n v="8"/>
    <n v="6750"/>
    <n v="1"/>
    <x v="7"/>
    <n v="0"/>
    <n v="0"/>
  </r>
  <r>
    <n v="6756"/>
    <s v="Nemo 6984"/>
    <n v="1"/>
    <s v="Green Turtle"/>
    <s v=""/>
    <d v="2016-09-27T00:00:00"/>
    <n v="2000"/>
    <n v="24.5"/>
    <n v="21.6"/>
    <n v="23.2"/>
    <n v="19.2"/>
    <n v="43349"/>
    <d v="2018-09-26T00:00:00"/>
    <n v="5174"/>
    <n v="32"/>
    <n v="26.2"/>
    <n v="29.4"/>
    <m/>
    <n v="6756"/>
    <n v="1"/>
    <x v="378"/>
    <n v="729"/>
    <n v="4.3539094650205765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d v="2017-06-20T00:00:00"/>
    <n v="45940"/>
    <n v="69.5"/>
    <n v="65"/>
    <n v="67.5"/>
    <n v="51.6"/>
    <n v="6758"/>
    <n v="1"/>
    <x v="379"/>
    <n v="248"/>
    <n v="13.870967741935484"/>
  </r>
  <r>
    <n v="6759"/>
    <s v="Pinto"/>
    <n v="2"/>
    <s v="Loggerhead"/>
    <s v="Male"/>
    <d v="2016-10-15T00:00:00"/>
    <n v="47420"/>
    <n v="74"/>
    <n v="68"/>
    <n v="73.5"/>
    <n v="48.1"/>
    <n v="39666"/>
    <d v="2017-09-18T00:00:00"/>
    <n v="66840"/>
    <n v="78"/>
    <n v="67"/>
    <n v="73.7"/>
    <n v="61.2"/>
    <n v="6759"/>
    <n v="1"/>
    <x v="380"/>
    <n v="338"/>
    <n v="57.455621301775146"/>
  </r>
  <r>
    <n v="6760"/>
    <s v="Laana"/>
    <n v="2"/>
    <s v="Loggerhead"/>
    <s v=""/>
    <d v="2016-10-23T00:00:00"/>
    <n v="10900"/>
    <n v="43.7"/>
    <n v="41.9"/>
    <n v="41.5"/>
    <n v="33.6"/>
    <n v="38346"/>
    <d v="2017-03-09T00:00:00"/>
    <n v="14020"/>
    <n v="45"/>
    <n v="32.6"/>
    <n v="40.4"/>
    <m/>
    <n v="6760"/>
    <n v="1"/>
    <x v="381"/>
    <n v="137"/>
    <n v="22.773722627737225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d v="2017-01-09T00:00:00"/>
    <n v="43420"/>
    <n v="68.5"/>
    <n v="66"/>
    <n v="62.5"/>
    <n v="52.2"/>
    <n v="6762"/>
    <n v="1"/>
    <x v="382"/>
    <n v="72"/>
    <n v="48.194444444444443"/>
  </r>
  <r>
    <n v="6763"/>
    <s v="Sheffa"/>
    <n v="2"/>
    <s v="Loggerhead"/>
    <s v="Female"/>
    <d v="2016-10-29T00:00:00"/>
    <n v="65450"/>
    <n v="81"/>
    <n v="74"/>
    <n v="73.400000000000006"/>
    <n v="58"/>
    <n v="38307"/>
    <d v="2017-03-05T00:00:00"/>
    <n v="64680"/>
    <n v="81.7"/>
    <n v="73"/>
    <n v="73.099999999999994"/>
    <n v="57.9"/>
    <n v="6763"/>
    <n v="1"/>
    <x v="383"/>
    <n v="127"/>
    <n v="0"/>
  </r>
  <r>
    <n v="6764"/>
    <s v="Ninja"/>
    <n v="2"/>
    <s v="Loggerhead"/>
    <s v="Male"/>
    <d v="2016-10-30T00:00:00"/>
    <n v="37000"/>
    <m/>
    <m/>
    <m/>
    <m/>
    <n v="39058"/>
    <d v="2017-06-20T00:00:00"/>
    <m/>
    <n v="72"/>
    <n v="77"/>
    <n v="67.5"/>
    <n v="51.5"/>
    <n v="6764"/>
    <n v="1"/>
    <x v="7"/>
    <n v="233"/>
    <n v="0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d v="2017-01-09T00:00:00"/>
    <n v="42960"/>
    <n v="20.5"/>
    <n v="66"/>
    <n v="65"/>
    <n v="52.3"/>
    <n v="6788"/>
    <n v="1"/>
    <x v="384"/>
    <n v="67"/>
    <n v="68.358208955223887"/>
  </r>
  <r>
    <n v="6798"/>
    <s v="Mia"/>
    <n v="1"/>
    <s v="Green Turtle"/>
    <s v=""/>
    <d v="2016-11-07T00:00:00"/>
    <n v="2215"/>
    <n v="28"/>
    <n v="25.3"/>
    <n v="25.3"/>
    <n v="27"/>
    <n v="39310"/>
    <d v="2017-07-22T00:00:00"/>
    <n v="2547"/>
    <n v="28.5"/>
    <n v="25.5"/>
    <n v="26"/>
    <m/>
    <n v="6798"/>
    <n v="1"/>
    <x v="385"/>
    <n v="257"/>
    <n v="1.2918287937743191"/>
  </r>
  <r>
    <n v="6799"/>
    <s v="Ayala"/>
    <n v="2"/>
    <s v="Loggerhead"/>
    <s v="Female"/>
    <d v="2016-11-08T00:00:00"/>
    <n v="22580"/>
    <n v="57.5"/>
    <n v="56.1"/>
    <n v="52.7"/>
    <n v="45.4"/>
    <n v="39071"/>
    <d v="2017-06-21T00:00:00"/>
    <m/>
    <n v="57.5"/>
    <n v="54"/>
    <n v="52.6"/>
    <n v="44.6"/>
    <n v="6799"/>
    <n v="1"/>
    <x v="7"/>
    <n v="225"/>
    <n v="0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2"/>
    <x v="386"/>
    <n v="336"/>
    <n v="0"/>
  </r>
  <r>
    <n v="6801"/>
    <s v="Levi"/>
    <n v="2"/>
    <s v="Loggerhead"/>
    <s v=""/>
    <d v="2016-11-15T00:00:00"/>
    <n v="23080"/>
    <n v="56.8"/>
    <n v="53"/>
    <n v="51.3"/>
    <n v="42.8"/>
    <n v="37912"/>
    <d v="2017-01-05T00:00:00"/>
    <n v="20900"/>
    <n v="57.8"/>
    <n v="53.6"/>
    <n v="50.9"/>
    <m/>
    <n v="6801"/>
    <n v="1"/>
    <x v="387"/>
    <n v="51"/>
    <n v="0"/>
  </r>
  <r>
    <n v="6802"/>
    <s v="Yossef"/>
    <n v="2"/>
    <s v="Loggerhead"/>
    <s v=""/>
    <d v="2016-11-17T00:00:00"/>
    <n v="631"/>
    <n v="17.5"/>
    <n v="16"/>
    <n v="16"/>
    <n v="13.2"/>
    <n v="37843"/>
    <d v="2016-12-21T00:00:00"/>
    <n v="874"/>
    <n v="18.5"/>
    <n v="17.899999999999999"/>
    <n v="15.4"/>
    <n v="12.6"/>
    <n v="6802"/>
    <n v="1"/>
    <x v="388"/>
    <n v="34"/>
    <n v="7.1470588235294121"/>
  </r>
  <r>
    <n v="6803"/>
    <s v="Tzvia"/>
    <n v="2"/>
    <s v="Loggerhead"/>
    <s v=""/>
    <d v="2016-11-17T00:00:00"/>
    <n v="20260"/>
    <n v="55.7"/>
    <n v="52.4"/>
    <n v="51"/>
    <n v="42"/>
    <n v="39072"/>
    <d v="2017-06-21T00:00:00"/>
    <m/>
    <n v="59"/>
    <n v="57.5"/>
    <n v="53.6"/>
    <n v="47.4"/>
    <n v="6803"/>
    <n v="1"/>
    <x v="7"/>
    <n v="216"/>
    <n v="0"/>
  </r>
  <r>
    <n v="6804"/>
    <s v="Nesherke"/>
    <n v="2"/>
    <s v="Loggerhead"/>
    <s v=""/>
    <d v="2016-11-19T00:00:00"/>
    <n v="20880"/>
    <n v="57.4"/>
    <n v="53.8"/>
    <n v="53"/>
    <n v="42.1"/>
    <n v="38403"/>
    <d v="2017-03-18T00:00:00"/>
    <n v="22240"/>
    <n v="54.6"/>
    <n v="52.5"/>
    <n v="59.5"/>
    <m/>
    <n v="6804"/>
    <n v="1"/>
    <x v="389"/>
    <n v="119"/>
    <n v="11.428571428571429"/>
  </r>
  <r>
    <n v="6805"/>
    <s v="Elia"/>
    <n v="2"/>
    <s v="Loggerhead"/>
    <s v="Male"/>
    <d v="2016-11-21T00:00:00"/>
    <n v="30780"/>
    <n v="66.400000000000006"/>
    <n v="59"/>
    <n v="61.6"/>
    <n v="54.3"/>
    <n v="38329"/>
    <d v="2017-03-07T00:00:00"/>
    <n v="34580"/>
    <n v="67.3"/>
    <n v="58.4"/>
    <n v="61.8"/>
    <m/>
    <n v="6805"/>
    <n v="1"/>
    <x v="390"/>
    <n v="106"/>
    <n v="35.849056603773583"/>
  </r>
  <r>
    <n v="6806"/>
    <s v="Rotenberg"/>
    <n v="2"/>
    <s v="Loggerhead"/>
    <s v="Female"/>
    <d v="2016-11-26T00:00:00"/>
    <n v="40640"/>
    <n v="71.5"/>
    <n v="65.5"/>
    <n v="65.900000000000006"/>
    <n v="51.1"/>
    <n v="38695"/>
    <d v="2017-04-26T00:00:00"/>
    <n v="49860"/>
    <n v="71"/>
    <n v="65"/>
    <n v="65.400000000000006"/>
    <m/>
    <n v="6806"/>
    <n v="1"/>
    <x v="168"/>
    <n v="151"/>
    <n v="61.059602649006621"/>
  </r>
  <r>
    <n v="6808"/>
    <s v="Livna"/>
    <n v="2"/>
    <s v="Loggerhead"/>
    <s v="Female"/>
    <d v="2016-11-29T00:00:00"/>
    <n v="38020"/>
    <m/>
    <m/>
    <m/>
    <m/>
    <n v="37909"/>
    <d v="2017-01-04T00:00:00"/>
    <n v="37720"/>
    <n v="65.099999999999994"/>
    <n v="61.4"/>
    <n v="59.4"/>
    <m/>
    <n v="6808"/>
    <n v="1"/>
    <x v="391"/>
    <n v="36"/>
    <n v="0"/>
  </r>
  <r>
    <n v="6822"/>
    <s v="Omer"/>
    <n v="2"/>
    <s v="Loggerhead"/>
    <s v="Female"/>
    <d v="2016-12-01T00:00:00"/>
    <n v="37000"/>
    <n v="73.3"/>
    <n v="63.7"/>
    <m/>
    <m/>
    <n v="37688"/>
    <d v="2016-12-01T00:00:00"/>
    <n v="37000"/>
    <n v="73.3"/>
    <n v="63.7"/>
    <m/>
    <m/>
    <n v="6822"/>
    <n v="1"/>
    <x v="7"/>
    <n v="0"/>
    <n v="0"/>
  </r>
  <r>
    <n v="6824"/>
    <s v="Ronen"/>
    <n v="2"/>
    <s v="Loggerhead"/>
    <s v=""/>
    <d v="2016-12-08T00:00:00"/>
    <n v="19000"/>
    <n v="55.3"/>
    <n v="53"/>
    <n v="50.8"/>
    <n v="42.5"/>
    <n v="38308"/>
    <d v="2017-03-05T00:00:00"/>
    <n v="22840"/>
    <n v="55.2"/>
    <n v="52.4"/>
    <n v="52"/>
    <n v="41.4"/>
    <n v="6824"/>
    <n v="1"/>
    <x v="392"/>
    <n v="87"/>
    <n v="44.137931034482762"/>
  </r>
  <r>
    <n v="6825"/>
    <s v="Mini"/>
    <n v="1"/>
    <s v="Green Turtle"/>
    <s v=""/>
    <d v="2016-12-14T00:00:00"/>
    <n v="2060"/>
    <n v="24.9"/>
    <n v="23.6"/>
    <n v="24"/>
    <n v="19.7"/>
    <n v="38286"/>
    <d v="2017-03-05T00:00:00"/>
    <n v="2580"/>
    <n v="26"/>
    <n v="24.2"/>
    <n v="22.9"/>
    <n v="19.899999999999999"/>
    <n v="6825"/>
    <n v="1"/>
    <x v="393"/>
    <n v="81"/>
    <n v="6.4197530864197532"/>
  </r>
  <r>
    <n v="6826"/>
    <s v="Yolanda"/>
    <n v="2"/>
    <s v="Loggerhead"/>
    <s v="Female"/>
    <d v="2016-12-14T00:00:00"/>
    <m/>
    <n v="67.3"/>
    <n v="70.5"/>
    <n v="62.1"/>
    <n v="48"/>
    <n v="37803"/>
    <d v="2016-12-14T00:00:00"/>
    <m/>
    <n v="67.3"/>
    <n v="70.5"/>
    <n v="62.1"/>
    <n v="48"/>
    <n v="6826"/>
    <n v="1"/>
    <x v="7"/>
    <n v="0"/>
    <n v="0"/>
  </r>
  <r>
    <n v="6828"/>
    <s v="Mika"/>
    <n v="2"/>
    <s v="Loggerhead"/>
    <s v="Female"/>
    <d v="2017-01-03T00:00:00"/>
    <n v="36660"/>
    <n v="66.7"/>
    <n v="62.9"/>
    <n v="62.4"/>
    <n v="50.6"/>
    <n v="38305"/>
    <d v="2017-03-05T00:00:00"/>
    <n v="34820"/>
    <n v="67.900000000000006"/>
    <n v="63.7"/>
    <n v="61.9"/>
    <n v="49.3"/>
    <n v="6828"/>
    <n v="1"/>
    <x v="394"/>
    <n v="61"/>
    <n v="0"/>
  </r>
  <r>
    <n v="6829"/>
    <s v="Osher"/>
    <n v="5"/>
    <s v="Nile Softshell"/>
    <s v=""/>
    <d v="2017-01-20T00:00:00"/>
    <n v="450"/>
    <n v="10.3"/>
    <n v="9"/>
    <m/>
    <m/>
    <n v="38012"/>
    <d v="2017-01-20T00:00:00"/>
    <n v="450"/>
    <n v="10.3"/>
    <n v="9"/>
    <m/>
    <m/>
    <n v="6829"/>
    <n v="1"/>
    <x v="7"/>
    <n v="0"/>
    <n v="0"/>
  </r>
  <r>
    <n v="6830"/>
    <s v="Melina"/>
    <n v="2"/>
    <s v="Loggerhead"/>
    <s v=""/>
    <d v="2017-01-28T00:00:00"/>
    <n v="90"/>
    <m/>
    <m/>
    <m/>
    <m/>
    <n v="38035"/>
    <d v="2017-01-28T00:00:00"/>
    <n v="90"/>
    <m/>
    <m/>
    <m/>
    <m/>
    <n v="6830"/>
    <n v="1"/>
    <x v="7"/>
    <n v="0"/>
    <n v="0"/>
  </r>
  <r>
    <n v="6831"/>
    <s v="Ozi"/>
    <n v="2"/>
    <s v="Loggerhead"/>
    <s v=""/>
    <d v="2017-01-29T00:00:00"/>
    <n v="250"/>
    <n v="13"/>
    <n v="12"/>
    <n v="11"/>
    <n v="9.5"/>
    <n v="38213"/>
    <d v="2017-02-22T00:00:00"/>
    <n v="321"/>
    <m/>
    <m/>
    <m/>
    <m/>
    <n v="6831"/>
    <n v="1"/>
    <x v="395"/>
    <n v="24"/>
    <n v="2.9583333333333335"/>
  </r>
  <r>
    <n v="6832"/>
    <s v="Yael"/>
    <n v="2"/>
    <s v="Loggerhead"/>
    <s v=""/>
    <d v="2017-01-31T00:00:00"/>
    <n v="822"/>
    <n v="19"/>
    <n v="17"/>
    <n v="16.600000000000001"/>
    <n v="13.4"/>
    <n v="38655"/>
    <d v="2017-04-17T00:00:00"/>
    <n v="1360"/>
    <n v="21.5"/>
    <n v="19"/>
    <n v="18"/>
    <n v="15.2"/>
    <n v="6832"/>
    <n v="1"/>
    <x v="396"/>
    <n v="76"/>
    <n v="7.0789473684210522"/>
  </r>
  <r>
    <n v="6833"/>
    <s v="Danosh'"/>
    <n v="2"/>
    <s v="Loggerhead"/>
    <s v="Female"/>
    <d v="2017-02-18T00:00:00"/>
    <n v="33780"/>
    <n v="65.3"/>
    <n v="64.400000000000006"/>
    <n v="60.8"/>
    <n v="50.5"/>
    <n v="38663"/>
    <d v="2017-04-20T00:00:00"/>
    <n v="35400"/>
    <n v="66"/>
    <n v="65"/>
    <n v="60"/>
    <m/>
    <n v="6833"/>
    <n v="1"/>
    <x v="180"/>
    <n v="61"/>
    <n v="26.557377049180328"/>
  </r>
  <r>
    <n v="6834"/>
    <s v="Eitan"/>
    <n v="2"/>
    <s v="Loggerhead"/>
    <s v=""/>
    <d v="2017-03-16T00:00:00"/>
    <n v="239"/>
    <n v="12.8"/>
    <n v="12.2"/>
    <n v="11.7"/>
    <n v="10.199999999999999"/>
    <n v="38398"/>
    <d v="2017-03-16T00:00:00"/>
    <n v="239"/>
    <n v="12.8"/>
    <n v="12.2"/>
    <n v="11.7"/>
    <n v="10.199999999999999"/>
    <n v="6834"/>
    <n v="1"/>
    <x v="7"/>
    <n v="0"/>
    <n v="0"/>
  </r>
  <r>
    <n v="6835"/>
    <s v="Shira"/>
    <n v="2"/>
    <s v="Loggerhead"/>
    <s v=""/>
    <d v="2017-03-17T00:00:00"/>
    <n v="66"/>
    <n v="8.4"/>
    <n v="7.2"/>
    <n v="6.1"/>
    <n v="5.8"/>
    <n v="38402"/>
    <d v="2017-03-17T00:00:00"/>
    <n v="66"/>
    <n v="8.4"/>
    <n v="7.2"/>
    <n v="6.1"/>
    <n v="5.8"/>
    <n v="6835"/>
    <n v="1"/>
    <x v="7"/>
    <n v="0"/>
    <n v="0"/>
  </r>
  <r>
    <n v="6836"/>
    <s v="Surfski"/>
    <n v="2"/>
    <s v="Loggerhead"/>
    <s v=""/>
    <d v="2017-03-22T00:00:00"/>
    <n v="4720"/>
    <n v="31.6"/>
    <n v="30.5"/>
    <n v="28.8"/>
    <n v="24.9"/>
    <n v="38946"/>
    <d v="2017-06-05T00:00:00"/>
    <n v="4880"/>
    <m/>
    <m/>
    <m/>
    <m/>
    <n v="6836"/>
    <n v="1"/>
    <x v="397"/>
    <n v="75"/>
    <n v="2.1333333333333333"/>
  </r>
  <r>
    <n v="6837"/>
    <s v="Maayan"/>
    <n v="2"/>
    <s v="Loggerhead"/>
    <s v=""/>
    <d v="2017-03-22T00:00:00"/>
    <n v="85"/>
    <n v="8"/>
    <n v="8"/>
    <n v="7.2"/>
    <n v="6.5"/>
    <n v="38430"/>
    <d v="2017-03-22T00:00:00"/>
    <n v="85"/>
    <n v="8"/>
    <n v="8"/>
    <n v="7.2"/>
    <n v="6.5"/>
    <n v="6837"/>
    <n v="1"/>
    <x v="7"/>
    <n v="0"/>
    <n v="0"/>
  </r>
  <r>
    <n v="6838"/>
    <s v="azrad"/>
    <n v="5"/>
    <s v="Nile Softshell"/>
    <s v=""/>
    <d v="2017-03-30T00:00:00"/>
    <n v="39000"/>
    <m/>
    <m/>
    <m/>
    <m/>
    <n v="38566"/>
    <d v="2017-03-30T00:00:00"/>
    <n v="39000"/>
    <n v="77"/>
    <n v="60"/>
    <n v="69.5"/>
    <m/>
    <n v="6838"/>
    <n v="1"/>
    <x v="7"/>
    <n v="0"/>
    <n v="0"/>
  </r>
  <r>
    <n v="6859"/>
    <s v="Rotem"/>
    <n v="2"/>
    <s v="Loggerhead"/>
    <s v="Female"/>
    <d v="2017-03-28T00:00:00"/>
    <m/>
    <n v="67.400000000000006"/>
    <n v="65.400000000000006"/>
    <n v="62.2"/>
    <n v="48.1"/>
    <n v="39663"/>
    <d v="2017-09-18T00:00:00"/>
    <n v="41180"/>
    <n v="68"/>
    <n v="65"/>
    <n v="62.9"/>
    <n v="50"/>
    <n v="6859"/>
    <n v="1"/>
    <x v="7"/>
    <n v="174"/>
    <n v="0"/>
  </r>
  <r>
    <n v="6867"/>
    <s v="Humi"/>
    <n v="2"/>
    <s v="Loggerhead"/>
    <s v=""/>
    <d v="2017-04-09T00:00:00"/>
    <n v="198"/>
    <n v="10.1"/>
    <n v="10.1"/>
    <n v="9.3000000000000007"/>
    <n v="8.1999999999999993"/>
    <n v="38603"/>
    <d v="2017-04-09T00:00:00"/>
    <n v="198"/>
    <n v="10.1"/>
    <n v="10.1"/>
    <n v="9.3000000000000007"/>
    <n v="8.1999999999999993"/>
    <n v="6867"/>
    <n v="1"/>
    <x v="7"/>
    <n v="0"/>
    <n v="0"/>
  </r>
  <r>
    <n v="6868"/>
    <s v="Miriam"/>
    <n v="2"/>
    <s v="Loggerhead"/>
    <s v="Female"/>
    <d v="2017-04-11T00:00:00"/>
    <n v="31960"/>
    <n v="67"/>
    <n v="63"/>
    <n v="61.7"/>
    <n v="48.5"/>
    <n v="39653"/>
    <d v="2017-09-18T00:00:00"/>
    <n v="37020"/>
    <n v="67"/>
    <n v="61"/>
    <n v="63.4"/>
    <m/>
    <n v="6868"/>
    <n v="1"/>
    <x v="398"/>
    <n v="160"/>
    <n v="31.625"/>
  </r>
  <r>
    <n v="6869"/>
    <s v="Mimuna II"/>
    <n v="2"/>
    <s v="Loggerhead"/>
    <s v="Female"/>
    <d v="2017-04-18T00:00:00"/>
    <n v="33820"/>
    <n v="68.5"/>
    <n v="64.7"/>
    <n v="63.6"/>
    <n v="50.7"/>
    <n v="40048"/>
    <d v="2017-11-02T00:00:00"/>
    <n v="45680"/>
    <n v="69"/>
    <n v="65.5"/>
    <n v="63.4"/>
    <m/>
    <n v="6869"/>
    <n v="1"/>
    <x v="399"/>
    <n v="198"/>
    <n v="59.898989898989896"/>
  </r>
  <r>
    <n v="6871"/>
    <s v="Milka"/>
    <n v="1"/>
    <s v="Green Turtle"/>
    <s v=""/>
    <d v="2017-04-24T00:00:00"/>
    <n v="2760"/>
    <n v="28.3"/>
    <n v="26.2"/>
    <n v="25.5"/>
    <n v="21.4"/>
    <n v="38947"/>
    <d v="2017-06-05T00:00:00"/>
    <n v="2940"/>
    <m/>
    <m/>
    <m/>
    <m/>
    <n v="6871"/>
    <n v="1"/>
    <x v="400"/>
    <n v="42"/>
    <n v="4.2857142857142856"/>
  </r>
  <r>
    <n v="6872"/>
    <s v="Tzavi"/>
    <n v="2"/>
    <s v="Loggerhead"/>
    <s v=""/>
    <d v="2017-04-29T00:00:00"/>
    <n v="165"/>
    <n v="10.199999999999999"/>
    <n v="10.3"/>
    <n v="10"/>
    <n v="8.1999999999999993"/>
    <n v="39081"/>
    <d v="2017-06-22T00:00:00"/>
    <n v="323"/>
    <m/>
    <m/>
    <m/>
    <m/>
    <n v="6872"/>
    <n v="1"/>
    <x v="401"/>
    <n v="54"/>
    <n v="2.925925925925926"/>
  </r>
  <r>
    <n v="6874"/>
    <s v="Topaz"/>
    <n v="2"/>
    <s v="Loggerhead"/>
    <s v="Female"/>
    <d v="2017-05-04T00:00:00"/>
    <n v="25620"/>
    <n v="59"/>
    <n v="52.3"/>
    <n v="54"/>
    <m/>
    <n v="38756"/>
    <d v="2017-05-04T00:00:00"/>
    <n v="25620"/>
    <n v="59"/>
    <n v="52.3"/>
    <n v="54"/>
    <m/>
    <n v="6874"/>
    <n v="1"/>
    <x v="7"/>
    <n v="0"/>
    <n v="0"/>
  </r>
  <r>
    <n v="6875"/>
    <s v="Amos"/>
    <n v="5"/>
    <s v="Nile Softshell"/>
    <s v="Male"/>
    <d v="2017-05-08T00:00:00"/>
    <n v="13500"/>
    <m/>
    <m/>
    <m/>
    <m/>
    <n v="38926"/>
    <d v="2017-06-01T00:00:00"/>
    <n v="12360"/>
    <m/>
    <m/>
    <m/>
    <m/>
    <n v="6875"/>
    <n v="1"/>
    <x v="402"/>
    <n v="24"/>
    <n v="0"/>
  </r>
  <r>
    <n v="6876"/>
    <s v="Noya"/>
    <n v="2"/>
    <s v="Loggerhead"/>
    <s v="Female"/>
    <d v="2017-05-09T00:00:00"/>
    <n v="18440"/>
    <n v="55.5"/>
    <n v="53.1"/>
    <n v="50"/>
    <n v="39.6"/>
    <n v="38811"/>
    <d v="2017-05-14T00:00:00"/>
    <n v="19240"/>
    <n v="55"/>
    <n v="53"/>
    <n v="49.9"/>
    <m/>
    <n v="6876"/>
    <n v="1"/>
    <x v="403"/>
    <n v="5"/>
    <n v="160"/>
  </r>
  <r>
    <n v="6877"/>
    <s v="Gily"/>
    <n v="1"/>
    <s v="Green Turtle"/>
    <s v=""/>
    <d v="2017-05-12T00:00:00"/>
    <n v="5560"/>
    <n v="38"/>
    <m/>
    <m/>
    <m/>
    <n v="38805"/>
    <d v="2017-05-12T00:00:00"/>
    <n v="5560"/>
    <n v="38"/>
    <m/>
    <m/>
    <m/>
    <n v="6877"/>
    <n v="1"/>
    <x v="7"/>
    <n v="0"/>
    <n v="0"/>
  </r>
  <r>
    <n v="6878"/>
    <s v="Yonatan Hai"/>
    <n v="1"/>
    <s v="Green Turtle"/>
    <s v=""/>
    <d v="2017-05-20T00:00:00"/>
    <n v="260"/>
    <n v="12.9"/>
    <n v="11.3"/>
    <n v="12.7"/>
    <m/>
    <n v="38848"/>
    <d v="2017-05-20T00:00:00"/>
    <n v="260"/>
    <n v="12.9"/>
    <n v="11.3"/>
    <n v="12.7"/>
    <m/>
    <n v="6878"/>
    <n v="1"/>
    <x v="7"/>
    <n v="0"/>
    <n v="0"/>
  </r>
  <r>
    <n v="6879"/>
    <s v="Tulik"/>
    <n v="1"/>
    <s v="Green Turtle"/>
    <s v=""/>
    <d v="2017-05-18T00:00:00"/>
    <n v="417"/>
    <n v="15"/>
    <n v="14.7"/>
    <n v="12.7"/>
    <m/>
    <n v="38851"/>
    <d v="2017-05-18T00:00:00"/>
    <n v="417"/>
    <n v="15"/>
    <n v="14.7"/>
    <n v="12.7"/>
    <m/>
    <n v="6879"/>
    <n v="1"/>
    <x v="7"/>
    <n v="0"/>
    <n v="0"/>
  </r>
  <r>
    <n v="6880"/>
    <s v="Miri"/>
    <n v="5"/>
    <s v="Nile Softshell"/>
    <s v="Female"/>
    <d v="2017-05-23T00:00:00"/>
    <n v="20200"/>
    <m/>
    <m/>
    <m/>
    <m/>
    <n v="39239"/>
    <d v="2017-07-11T00:00:00"/>
    <n v="18700"/>
    <n v="62"/>
    <n v="51.5"/>
    <m/>
    <m/>
    <n v="6880"/>
    <n v="1"/>
    <x v="404"/>
    <n v="49"/>
    <n v="0"/>
  </r>
  <r>
    <n v="6881"/>
    <s v="Dude"/>
    <n v="1"/>
    <s v="Green Turtle"/>
    <s v=""/>
    <d v="2017-05-24T00:00:00"/>
    <n v="258"/>
    <n v="13"/>
    <n v="11.4"/>
    <n v="12.1"/>
    <n v="10.3"/>
    <n v="39329"/>
    <d v="2017-07-25T00:00:00"/>
    <n v="426"/>
    <n v="13.9"/>
    <n v="12.8"/>
    <n v="13.8"/>
    <m/>
    <n v="6881"/>
    <n v="1"/>
    <x v="405"/>
    <n v="62"/>
    <n v="2.7096774193548385"/>
  </r>
  <r>
    <n v="6883"/>
    <s v="Eshkolit"/>
    <n v="2"/>
    <s v="Loggerhead"/>
    <s v="Female"/>
    <d v="2017-06-05T00:00:00"/>
    <m/>
    <n v="60.9"/>
    <n v="58.7"/>
    <n v="56.4"/>
    <n v="45.7"/>
    <n v="39655"/>
    <d v="2017-09-18T00:00:00"/>
    <n v="30440"/>
    <n v="61"/>
    <n v="58.7"/>
    <n v="56.9"/>
    <m/>
    <n v="6883"/>
    <n v="1"/>
    <x v="7"/>
    <n v="105"/>
    <n v="0"/>
  </r>
  <r>
    <n v="6884"/>
    <s v="Jerusalem"/>
    <n v="2"/>
    <s v="Loggerhead"/>
    <s v="Female"/>
    <d v="2017-06-07T00:00:00"/>
    <n v="32500"/>
    <m/>
    <m/>
    <m/>
    <m/>
    <n v="38978"/>
    <d v="2017-06-07T00:00:00"/>
    <n v="32500"/>
    <m/>
    <m/>
    <m/>
    <m/>
    <n v="6884"/>
    <n v="1"/>
    <x v="7"/>
    <n v="0"/>
    <n v="0"/>
  </r>
  <r>
    <n v="6885"/>
    <s v="Eer HaKodesh"/>
    <n v="2"/>
    <s v="Loggerhead"/>
    <s v="Female"/>
    <d v="2017-06-07T00:00:00"/>
    <n v="27020"/>
    <m/>
    <m/>
    <m/>
    <m/>
    <n v="39021"/>
    <d v="2017-06-14T00:00:00"/>
    <n v="25060"/>
    <n v="59"/>
    <n v="55.3"/>
    <n v="54.6"/>
    <n v="44.4"/>
    <n v="6885"/>
    <n v="1"/>
    <x v="198"/>
    <n v="7"/>
    <n v="0"/>
  </r>
  <r>
    <n v="6886"/>
    <s v="Elias"/>
    <n v="1"/>
    <s v="Green Turtle"/>
    <s v="Male"/>
    <d v="2017-06-13T00:00:00"/>
    <n v="55340"/>
    <n v="84"/>
    <n v="73.400000000000006"/>
    <n v="77.900000000000006"/>
    <n v="54.7"/>
    <n v="39009"/>
    <d v="2017-06-13T00:00:00"/>
    <n v="55340"/>
    <n v="84"/>
    <n v="73.400000000000006"/>
    <n v="77.900000000000006"/>
    <n v="54.7"/>
    <n v="6886"/>
    <n v="1"/>
    <x v="7"/>
    <n v="0"/>
    <n v="0"/>
  </r>
  <r>
    <n v="6887"/>
    <s v="Dolly"/>
    <n v="1"/>
    <s v="Green Turtle"/>
    <s v=""/>
    <d v="2017-06-14T00:00:00"/>
    <n v="1556"/>
    <n v="23.5"/>
    <n v="20.5"/>
    <n v="20.7"/>
    <n v="16.600000000000001"/>
    <n v="39994"/>
    <d v="2017-10-26T00:00:00"/>
    <n v="2920"/>
    <n v="28"/>
    <n v="24.6"/>
    <n v="25.4"/>
    <m/>
    <n v="6887"/>
    <n v="1"/>
    <x v="406"/>
    <n v="134"/>
    <n v="10.17910447761194"/>
  </r>
  <r>
    <n v="6890"/>
    <s v="Achziv"/>
    <n v="1"/>
    <s v="Green Turtle"/>
    <s v=""/>
    <d v="2017-07-03T00:00:00"/>
    <n v="2080"/>
    <n v="30.7"/>
    <n v="26.2"/>
    <m/>
    <m/>
    <n v="39283"/>
    <d v="2017-07-17T00:00:00"/>
    <n v="1960"/>
    <m/>
    <m/>
    <m/>
    <m/>
    <n v="6890"/>
    <n v="1"/>
    <x v="407"/>
    <n v="14"/>
    <n v="0"/>
  </r>
  <r>
    <n v="6891"/>
    <s v="amit"/>
    <n v="1"/>
    <s v="Green Turtle"/>
    <s v=""/>
    <d v="2017-07-06T00:00:00"/>
    <n v="416"/>
    <n v="15"/>
    <n v="13.3"/>
    <n v="14.2"/>
    <n v="12.1"/>
    <n v="40041"/>
    <d v="2017-11-01T00:00:00"/>
    <n v="910"/>
    <m/>
    <m/>
    <m/>
    <m/>
    <n v="6891"/>
    <n v="1"/>
    <x v="408"/>
    <n v="118"/>
    <n v="4.1864406779661021"/>
  </r>
  <r>
    <n v="6892"/>
    <s v="Dima"/>
    <n v="2"/>
    <s v="Loggerhead"/>
    <s v=""/>
    <d v="2017-07-13T00:00:00"/>
    <n v="24000"/>
    <n v="59"/>
    <n v="57"/>
    <n v="54.5"/>
    <n v="44.1"/>
    <n v="39635"/>
    <d v="2017-09-14T00:00:00"/>
    <n v="26500"/>
    <n v="59.5"/>
    <n v="57.5"/>
    <n v="54.2"/>
    <n v="44.5"/>
    <n v="6892"/>
    <n v="1"/>
    <x v="409"/>
    <n v="63"/>
    <n v="39.682539682539684"/>
  </r>
  <r>
    <n v="6893"/>
    <s v="Yahly"/>
    <n v="2"/>
    <s v="Loggerhead"/>
    <s v=""/>
    <d v="2017-07-14T00:00:00"/>
    <n v="256"/>
    <n v="12.2"/>
    <n v="12.1"/>
    <n v="11.3"/>
    <n v="10.199999999999999"/>
    <n v="39489"/>
    <d v="2017-08-19T00:00:00"/>
    <n v="352"/>
    <n v="12.1"/>
    <n v="12.1"/>
    <n v="11.2"/>
    <n v="10.199999999999999"/>
    <n v="6893"/>
    <n v="1"/>
    <x v="410"/>
    <n v="36"/>
    <n v="2.6666666666666665"/>
  </r>
  <r>
    <n v="6894"/>
    <s v="Aki"/>
    <n v="1"/>
    <s v="Green Turtle"/>
    <s v=""/>
    <d v="2017-07-16T00:00:00"/>
    <n v="3168"/>
    <n v="29"/>
    <m/>
    <m/>
    <m/>
    <n v="40480"/>
    <d v="2017-12-20T00:00:00"/>
    <n v="4420"/>
    <n v="31"/>
    <n v="27"/>
    <n v="27.8"/>
    <m/>
    <n v="6894"/>
    <n v="1"/>
    <x v="411"/>
    <n v="157"/>
    <n v="7.9745222929936306"/>
  </r>
  <r>
    <n v="6895"/>
    <s v="Benji"/>
    <n v="2"/>
    <s v="Loggerhead"/>
    <s v=""/>
    <d v="2017-07-30T00:00:00"/>
    <n v="504"/>
    <m/>
    <m/>
    <m/>
    <m/>
    <n v="40037"/>
    <d v="2017-11-01T00:00:00"/>
    <n v="938"/>
    <m/>
    <m/>
    <m/>
    <m/>
    <n v="6895"/>
    <n v="1"/>
    <x v="412"/>
    <n v="94"/>
    <n v="4.6170212765957448"/>
  </r>
  <r>
    <n v="6897"/>
    <s v="Blumental"/>
    <n v="2"/>
    <s v="Loggerhead"/>
    <s v=""/>
    <d v="2017-08-03T00:00:00"/>
    <n v="560"/>
    <n v="16.600000000000001"/>
    <n v="15.6"/>
    <n v="14.5"/>
    <n v="12.7"/>
    <n v="39626"/>
    <d v="2017-09-14T00:00:00"/>
    <n v="789"/>
    <n v="18"/>
    <n v="16.5"/>
    <n v="15.8"/>
    <n v="14.5"/>
    <n v="6897"/>
    <n v="1"/>
    <x v="413"/>
    <n v="42"/>
    <n v="5.4523809523809526"/>
  </r>
  <r>
    <n v="6898"/>
    <s v="Abarbanel"/>
    <n v="5"/>
    <s v="Nile Softshell"/>
    <s v=""/>
    <d v="2017-08-06T00:00:00"/>
    <n v="18320"/>
    <n v="64"/>
    <n v="49"/>
    <m/>
    <m/>
    <n v="39473"/>
    <d v="2017-08-17T00:00:00"/>
    <n v="17140"/>
    <m/>
    <m/>
    <m/>
    <m/>
    <n v="6898"/>
    <n v="1"/>
    <x v="414"/>
    <n v="11"/>
    <n v="0"/>
  </r>
  <r>
    <n v="6899"/>
    <s v="Nikko"/>
    <n v="1"/>
    <s v="Green Turtle"/>
    <s v=""/>
    <d v="2017-08-10T00:00:00"/>
    <n v="1471"/>
    <n v="22.7"/>
    <n v="20.6"/>
    <n v="20.399999999999999"/>
    <n v="16.2"/>
    <n v="40002"/>
    <d v="2017-10-26T00:00:00"/>
    <n v="1962"/>
    <n v="23.7"/>
    <n v="22"/>
    <n v="21.6"/>
    <n v="19.399999999999999"/>
    <n v="6899"/>
    <n v="1"/>
    <x v="415"/>
    <n v="77"/>
    <n v="6.3766233766233764"/>
  </r>
  <r>
    <n v="6901"/>
    <s v="Yael"/>
    <n v="2"/>
    <s v="Loggerhead"/>
    <s v=""/>
    <d v="2017-08-12T00:00:00"/>
    <n v="395"/>
    <n v="14.4"/>
    <n v="13.7"/>
    <n v="13.5"/>
    <n v="11.7"/>
    <n v="40035"/>
    <d v="2017-11-01T00:00:00"/>
    <n v="804"/>
    <m/>
    <m/>
    <m/>
    <m/>
    <n v="6901"/>
    <n v="1"/>
    <x v="416"/>
    <n v="81"/>
    <n v="5.0493827160493829"/>
  </r>
  <r>
    <n v="6902"/>
    <s v="kaya"/>
    <n v="2"/>
    <s v="Loggerhead"/>
    <s v=""/>
    <d v="2017-08-12T00:00:00"/>
    <n v="203"/>
    <n v="12.2"/>
    <n v="11.7"/>
    <n v="10.9"/>
    <n v="10.199999999999999"/>
    <n v="40040"/>
    <d v="2017-11-01T00:00:00"/>
    <n v="404"/>
    <m/>
    <m/>
    <m/>
    <m/>
    <n v="6902"/>
    <n v="1"/>
    <x v="417"/>
    <n v="81"/>
    <n v="2.4814814814814814"/>
  </r>
  <r>
    <n v="6903"/>
    <s v="Sha'am"/>
    <n v="2"/>
    <s v="Loggerhead"/>
    <s v="Female"/>
    <d v="2017-08-07T00:00:00"/>
    <m/>
    <n v="68"/>
    <n v="61.5"/>
    <n v="63.5"/>
    <m/>
    <n v="39471"/>
    <d v="2017-08-07T00:00:00"/>
    <m/>
    <n v="68"/>
    <n v="61.5"/>
    <n v="63.5"/>
    <m/>
    <n v="6903"/>
    <n v="1"/>
    <x v="7"/>
    <n v="0"/>
    <n v="0"/>
  </r>
  <r>
    <n v="6905"/>
    <s v="Amir"/>
    <n v="2"/>
    <s v="Loggerhead"/>
    <s v=""/>
    <d v="2017-08-19T00:00:00"/>
    <n v="403"/>
    <n v="13.9"/>
    <n v="13.8"/>
    <n v="13.2"/>
    <n v="10.8"/>
    <n v="40038"/>
    <d v="2017-11-01T00:00:00"/>
    <n v="610"/>
    <m/>
    <m/>
    <m/>
    <m/>
    <n v="6905"/>
    <n v="1"/>
    <x v="418"/>
    <n v="74"/>
    <n v="2.7972972972972974"/>
  </r>
  <r>
    <n v="6906"/>
    <s v="Sami"/>
    <n v="2"/>
    <s v="Loggerhead"/>
    <s v=""/>
    <d v="2017-08-27T00:00:00"/>
    <n v="568"/>
    <n v="16"/>
    <n v="14.4"/>
    <n v="14"/>
    <n v="12.5"/>
    <n v="40514"/>
    <d v="2017-12-24T00:00:00"/>
    <n v="1090"/>
    <n v="20.3"/>
    <n v="17.5"/>
    <n v="16"/>
    <m/>
    <n v="6906"/>
    <n v="1"/>
    <x v="419"/>
    <n v="119"/>
    <n v="4.3865546218487399"/>
  </r>
  <r>
    <n v="6907"/>
    <s v="Sharon"/>
    <n v="1"/>
    <s v="Green Turtle"/>
    <s v=""/>
    <d v="2017-09-02T00:00:00"/>
    <n v="554"/>
    <n v="16.5"/>
    <n v="15.3"/>
    <n v="15.3"/>
    <n v="13.5"/>
    <n v="43350"/>
    <d v="2018-09-26T00:00:00"/>
    <n v="1733"/>
    <n v="24.5"/>
    <n v="22"/>
    <n v="21.8"/>
    <m/>
    <n v="6907"/>
    <n v="1"/>
    <x v="420"/>
    <n v="389"/>
    <n v="3.030848329048843"/>
  </r>
  <r>
    <n v="6908"/>
    <s v="Joshua"/>
    <n v="2"/>
    <s v="Loggerhead"/>
    <s v=""/>
    <d v="2017-09-02T00:00:00"/>
    <n v="558"/>
    <n v="17"/>
    <n v="15.5"/>
    <n v="20.2"/>
    <n v="13"/>
    <n v="40511"/>
    <d v="2017-12-24T00:00:00"/>
    <n v="990"/>
    <n v="21"/>
    <n v="18.5"/>
    <n v="16.3"/>
    <m/>
    <n v="6908"/>
    <n v="1"/>
    <x v="421"/>
    <n v="113"/>
    <n v="3.8230088495575223"/>
  </r>
  <r>
    <n v="6911"/>
    <s v="Nika"/>
    <n v="2"/>
    <s v="Loggerhead"/>
    <s v=""/>
    <d v="2017-09-22T00:00:00"/>
    <n v="25160"/>
    <n v="68"/>
    <n v="56.8"/>
    <n v="62.7"/>
    <n v="47"/>
    <n v="39819"/>
    <d v="2017-10-04T00:00:00"/>
    <n v="23260"/>
    <m/>
    <m/>
    <m/>
    <m/>
    <n v="6911"/>
    <n v="1"/>
    <x v="422"/>
    <n v="12"/>
    <n v="0"/>
  </r>
  <r>
    <n v="6912"/>
    <s v="Robert"/>
    <n v="2"/>
    <s v="Loggerhead"/>
    <s v=""/>
    <d v="2017-09-23T00:00:00"/>
    <n v="17"/>
    <m/>
    <m/>
    <m/>
    <m/>
    <n v="39791"/>
    <d v="2017-10-01T00:00:00"/>
    <n v="16"/>
    <n v="4.5"/>
    <n v="4.2"/>
    <n v="4.4000000000000004"/>
    <m/>
    <n v="6912"/>
    <n v="1"/>
    <x v="194"/>
    <n v="8"/>
    <n v="0"/>
  </r>
  <r>
    <n v="6913"/>
    <s v="Yosefa"/>
    <n v="2"/>
    <s v="Loggerhead"/>
    <s v="Female"/>
    <d v="2017-09-26T00:00:00"/>
    <n v="38860"/>
    <n v="75.5"/>
    <n v="68.5"/>
    <n v="69.5"/>
    <n v="51"/>
    <n v="39975"/>
    <d v="2017-10-25T00:00:00"/>
    <n v="31960"/>
    <m/>
    <m/>
    <m/>
    <m/>
    <n v="6913"/>
    <n v="1"/>
    <x v="423"/>
    <n v="29"/>
    <n v="0"/>
  </r>
  <r>
    <n v="6915"/>
    <s v="yehoshua"/>
    <n v="2"/>
    <s v="Loggerhead"/>
    <s v=""/>
    <d v="2017-10-08T00:00:00"/>
    <n v="546"/>
    <n v="16"/>
    <n v="15.5"/>
    <n v="12.8"/>
    <m/>
    <n v="41847"/>
    <d v="2018-04-22T00:00:00"/>
    <n v="936"/>
    <n v="18.5"/>
    <n v="17"/>
    <n v="15.4"/>
    <m/>
    <n v="6915"/>
    <n v="1"/>
    <x v="424"/>
    <n v="196"/>
    <n v="1.989795918367347"/>
  </r>
  <r>
    <n v="6916"/>
    <s v="bob"/>
    <n v="1"/>
    <s v="Green Turtle"/>
    <s v=""/>
    <d v="2017-10-05T00:00:00"/>
    <n v="52"/>
    <n v="82"/>
    <m/>
    <m/>
    <m/>
    <n v="39920"/>
    <d v="2017-10-05T00:00:00"/>
    <n v="52"/>
    <n v="82"/>
    <m/>
    <m/>
    <m/>
    <n v="6916"/>
    <n v="1"/>
    <x v="7"/>
    <n v="0"/>
    <n v="0"/>
  </r>
  <r>
    <n v="6917"/>
    <s v="Lissie"/>
    <n v="2"/>
    <s v="Loggerhead"/>
    <s v=""/>
    <d v="2017-10-11T00:00:00"/>
    <n v="26"/>
    <n v="5"/>
    <n v="5"/>
    <n v="5.0999999999999996"/>
    <n v="4.5999999999999996"/>
    <n v="39889"/>
    <d v="2017-10-11T00:00:00"/>
    <n v="26"/>
    <n v="5"/>
    <n v="5"/>
    <n v="5.0999999999999996"/>
    <n v="4.5999999999999996"/>
    <n v="6917"/>
    <n v="1"/>
    <x v="7"/>
    <n v="0"/>
    <n v="0"/>
  </r>
  <r>
    <n v="6918"/>
    <s v="maya"/>
    <n v="2"/>
    <s v="Loggerhead"/>
    <s v=""/>
    <d v="2017-10-16T00:00:00"/>
    <n v="27"/>
    <n v="6"/>
    <n v="5.7"/>
    <n v="5.5"/>
    <n v="5"/>
    <n v="39904"/>
    <d v="2017-10-16T00:00:00"/>
    <n v="27"/>
    <n v="6"/>
    <n v="5.7"/>
    <n v="5.5"/>
    <n v="5"/>
    <n v="6918"/>
    <n v="1"/>
    <x v="7"/>
    <n v="0"/>
    <n v="0"/>
  </r>
  <r>
    <n v="6919"/>
    <s v="Uri 5864"/>
    <n v="1"/>
    <s v="Green Turtle"/>
    <s v=""/>
    <d v="2017-10-17T00:00:00"/>
    <n v="2560"/>
    <n v="26"/>
    <n v="24"/>
    <n v="25"/>
    <n v="21.5"/>
    <n v="43351"/>
    <d v="2018-09-26T00:00:00"/>
    <n v="2616"/>
    <n v="28"/>
    <n v="25"/>
    <n v="25"/>
    <m/>
    <n v="6919"/>
    <n v="1"/>
    <x v="425"/>
    <n v="344"/>
    <n v="0.16279069767441862"/>
  </r>
  <r>
    <n v="6920"/>
    <s v="adam"/>
    <n v="2"/>
    <s v="Loggerhead"/>
    <s v="Female"/>
    <d v="2017-10-18T00:00:00"/>
    <n v="27360"/>
    <n v="61.5"/>
    <n v="58"/>
    <n v="56.2"/>
    <n v="45"/>
    <n v="40503"/>
    <d v="2017-12-21T00:00:00"/>
    <n v="31120"/>
    <m/>
    <m/>
    <m/>
    <m/>
    <n v="6920"/>
    <n v="1"/>
    <x v="426"/>
    <n v="64"/>
    <n v="58.75"/>
  </r>
  <r>
    <n v="6927"/>
    <s v="Moti"/>
    <n v="1"/>
    <s v="Green Turtle"/>
    <s v=""/>
    <d v="2017-10-25T00:00:00"/>
    <n v="1064"/>
    <n v="20.7"/>
    <n v="17.899999999999999"/>
    <n v="18.5"/>
    <n v="14.5"/>
    <n v="40479"/>
    <d v="2017-12-20T00:00:00"/>
    <n v="1340"/>
    <n v="23"/>
    <n v="19"/>
    <n v="19.8"/>
    <m/>
    <n v="6927"/>
    <n v="1"/>
    <x v="111"/>
    <n v="56"/>
    <n v="4.9285714285714288"/>
  </r>
  <r>
    <n v="6930"/>
    <s v="Misao"/>
    <n v="5"/>
    <s v="Nile Softshell"/>
    <s v=""/>
    <d v="2017-10-26T00:00:00"/>
    <n v="14620"/>
    <m/>
    <m/>
    <n v="55"/>
    <n v="39"/>
    <n v="40947"/>
    <d v="2018-02-05T00:00:00"/>
    <n v="17850"/>
    <m/>
    <m/>
    <m/>
    <m/>
    <n v="6930"/>
    <n v="2"/>
    <x v="427"/>
    <n v="102"/>
    <n v="31.666666666666668"/>
  </r>
  <r>
    <n v="6933"/>
    <s v="Halochem Hakatan"/>
    <n v="2"/>
    <s v="Loggerhead"/>
    <s v=""/>
    <d v="2017-11-03T00:00:00"/>
    <n v="14620"/>
    <n v="48"/>
    <n v="47.5"/>
    <n v="43.4"/>
    <n v="36.4"/>
    <n v="40340"/>
    <d v="2017-12-03T00:00:00"/>
    <n v="16500"/>
    <n v="48.2"/>
    <n v="48.1"/>
    <n v="44"/>
    <n v="36"/>
    <n v="6933"/>
    <n v="1"/>
    <x v="268"/>
    <n v="30"/>
    <n v="62.666666666666664"/>
  </r>
  <r>
    <n v="6934"/>
    <s v="Nikita"/>
    <n v="2"/>
    <s v="Loggerhead"/>
    <s v="Male"/>
    <d v="2017-11-04T00:00:00"/>
    <n v="44160"/>
    <n v="72.5"/>
    <n v="65.5"/>
    <n v="68.599999999999994"/>
    <n v="52.5"/>
    <n v="40640"/>
    <d v="2018-01-11T00:00:00"/>
    <n v="50120"/>
    <n v="72.5"/>
    <n v="65.7"/>
    <n v="67.7"/>
    <m/>
    <n v="6934"/>
    <n v="1"/>
    <x v="327"/>
    <n v="68"/>
    <n v="87.647058823529406"/>
  </r>
  <r>
    <n v="6935"/>
    <s v="Tayam"/>
    <n v="2"/>
    <s v="Loggerhead"/>
    <s v="Female"/>
    <d v="2017-11-04T00:00:00"/>
    <n v="37400"/>
    <n v="67"/>
    <n v="63.5"/>
    <n v="62.4"/>
    <n v="51.5"/>
    <n v="40636"/>
    <d v="2018-01-11T00:00:00"/>
    <n v="41940"/>
    <n v="67.5"/>
    <n v="63.6"/>
    <n v="62.4"/>
    <m/>
    <n v="6935"/>
    <n v="1"/>
    <x v="428"/>
    <n v="68"/>
    <n v="66.764705882352942"/>
  </r>
  <r>
    <n v="6936"/>
    <s v="Naim"/>
    <n v="2"/>
    <s v="Loggerhead"/>
    <s v="Female"/>
    <d v="2017-11-08T00:00:00"/>
    <n v="36680"/>
    <n v="67.5"/>
    <n v="62.2"/>
    <n v="62.5"/>
    <n v="50.7"/>
    <n v="42585"/>
    <d v="2018-07-12T00:00:00"/>
    <n v="43640"/>
    <n v="69"/>
    <n v="64"/>
    <n v="62"/>
    <m/>
    <n v="6936"/>
    <n v="1"/>
    <x v="429"/>
    <n v="246"/>
    <n v="28.292682926829269"/>
  </r>
  <r>
    <n v="6937"/>
    <s v="Shaked"/>
    <n v="2"/>
    <s v="Loggerhead"/>
    <s v="Female"/>
    <d v="2017-11-12T00:00:00"/>
    <n v="26060"/>
    <n v="60"/>
    <n v="55"/>
    <n v="54"/>
    <n v="43.4"/>
    <n v="40642"/>
    <d v="2018-01-11T00:00:00"/>
    <n v="26600"/>
    <n v="60"/>
    <n v="54.9"/>
    <n v="54.4"/>
    <m/>
    <n v="6937"/>
    <n v="1"/>
    <x v="341"/>
    <n v="60"/>
    <n v="9"/>
  </r>
  <r>
    <n v="6938"/>
    <s v="Ocean"/>
    <n v="2"/>
    <s v="Loggerhead"/>
    <s v=""/>
    <d v="2017-11-12T00:00:00"/>
    <n v="430"/>
    <n v="14.5"/>
    <n v="14.5"/>
    <n v="12.2"/>
    <n v="10.5"/>
    <n v="41839"/>
    <d v="2018-04-22T00:00:00"/>
    <n v="915"/>
    <n v="18.8"/>
    <n v="17.100000000000001"/>
    <n v="14.8"/>
    <m/>
    <n v="6938"/>
    <n v="1"/>
    <x v="430"/>
    <n v="161"/>
    <n v="3.012422360248447"/>
  </r>
  <r>
    <n v="6939"/>
    <s v="Roni"/>
    <n v="2"/>
    <s v="Loggerhead"/>
    <s v="Female"/>
    <d v="2017-11-17T00:00:00"/>
    <n v="38200"/>
    <n v="67.7"/>
    <n v="61"/>
    <n v="61.5"/>
    <n v="49"/>
    <n v="41583"/>
    <d v="2018-03-28T00:00:00"/>
    <n v="42980"/>
    <n v="67"/>
    <n v="61"/>
    <n v="62.4"/>
    <m/>
    <n v="6939"/>
    <n v="1"/>
    <x v="354"/>
    <n v="131"/>
    <n v="36.488549618320612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d v="2018-06-03T00:00:00"/>
    <m/>
    <n v="81"/>
    <n v="70"/>
    <n v="75"/>
    <n v="57"/>
    <n v="6995"/>
    <n v="1"/>
    <x v="7"/>
    <n v="193"/>
    <n v="0"/>
  </r>
  <r>
    <n v="7004"/>
    <s v="Alex"/>
    <n v="2"/>
    <s v="Loggerhead"/>
    <s v="Male"/>
    <d v="2017-11-28T00:00:00"/>
    <n v="43340"/>
    <n v="73"/>
    <n v="64"/>
    <n v="68.599999999999994"/>
    <n v="51.6"/>
    <n v="41600"/>
    <d v="2018-03-29T00:00:00"/>
    <n v="45500"/>
    <n v="74"/>
    <n v="65"/>
    <n v="68"/>
    <m/>
    <n v="7004"/>
    <n v="1"/>
    <x v="431"/>
    <n v="121"/>
    <n v="17.851239669421489"/>
  </r>
  <r>
    <n v="7005"/>
    <s v="Zoya"/>
    <n v="2"/>
    <s v="Loggerhead"/>
    <s v="Female"/>
    <d v="2017-11-28T00:00:00"/>
    <n v="31100"/>
    <n v="62"/>
    <n v="59.7"/>
    <n v="55.8"/>
    <n v="46.7"/>
    <n v="42703"/>
    <d v="2018-07-26T00:00:00"/>
    <n v="40660"/>
    <n v="68"/>
    <n v="64.099999999999994"/>
    <n v="57.7"/>
    <m/>
    <n v="7005"/>
    <n v="1"/>
    <x v="432"/>
    <n v="240"/>
    <n v="39.833333333333336"/>
  </r>
  <r>
    <n v="7006"/>
    <s v="SnapChat"/>
    <n v="15"/>
    <s v="Other"/>
    <s v=""/>
    <d v="2017-11-29T00:00:00"/>
    <n v="13880"/>
    <n v="36"/>
    <n v="35"/>
    <m/>
    <m/>
    <n v="42569"/>
    <d v="2018-07-11T00:00:00"/>
    <n v="14900"/>
    <m/>
    <m/>
    <m/>
    <m/>
    <n v="7006"/>
    <n v="1"/>
    <x v="247"/>
    <n v="224"/>
    <n v="4.5535714285714288"/>
  </r>
  <r>
    <n v="7007"/>
    <s v="Carmel"/>
    <n v="2"/>
    <s v="Loggerhead"/>
    <s v=""/>
    <d v="2017-12-03T00:00:00"/>
    <n v="29280"/>
    <n v="63"/>
    <n v="58.4"/>
    <n v="57.8"/>
    <n v="46.4"/>
    <n v="41817"/>
    <d v="2018-04-17T00:00:00"/>
    <n v="34580"/>
    <n v="65.2"/>
    <n v="59"/>
    <n v="56.4"/>
    <m/>
    <n v="7007"/>
    <n v="1"/>
    <x v="433"/>
    <n v="135"/>
    <n v="39.25925925925926"/>
  </r>
  <r>
    <n v="7009"/>
    <s v="yovel"/>
    <n v="2"/>
    <s v="Loggerhead"/>
    <s v="Female"/>
    <d v="2017-12-06T00:00:00"/>
    <n v="23960"/>
    <n v="58"/>
    <n v="57.5"/>
    <n v="52.8"/>
    <n v="44.8"/>
    <n v="40410"/>
    <d v="2017-12-06T00:00:00"/>
    <n v="23960"/>
    <n v="58"/>
    <n v="57.5"/>
    <n v="52.8"/>
    <n v="44.8"/>
    <n v="7009"/>
    <n v="1"/>
    <x v="7"/>
    <n v="0"/>
    <n v="0"/>
  </r>
  <r>
    <n v="7010"/>
    <s v="Ofer"/>
    <n v="2"/>
    <s v="Loggerhead"/>
    <s v=""/>
    <d v="2017-12-18T00:00:00"/>
    <n v="25300"/>
    <n v="61.5"/>
    <n v="59.1"/>
    <n v="56.6"/>
    <n v="44.6"/>
    <n v="41598"/>
    <d v="2018-03-29T00:00:00"/>
    <n v="28920"/>
    <n v="61.7"/>
    <n v="60"/>
    <n v="58"/>
    <m/>
    <n v="7010"/>
    <n v="1"/>
    <x v="434"/>
    <n v="101"/>
    <n v="35.841584158415841"/>
  </r>
  <r>
    <n v="7011"/>
    <s v="Shir"/>
    <n v="2"/>
    <s v="Loggerhead"/>
    <s v=""/>
    <d v="2017-12-21T00:00:00"/>
    <n v="1140"/>
    <n v="19.5"/>
    <n v="18.5"/>
    <m/>
    <m/>
    <n v="40623"/>
    <d v="2018-01-10T00:00:00"/>
    <n v="1193"/>
    <m/>
    <m/>
    <m/>
    <m/>
    <n v="7011"/>
    <n v="1"/>
    <x v="2"/>
    <n v="20"/>
    <n v="2.65"/>
  </r>
  <r>
    <n v="7012"/>
    <s v="Alisa"/>
    <n v="2"/>
    <s v="Loggerhead"/>
    <s v=""/>
    <d v="2017-12-25T00:00:00"/>
    <n v="90"/>
    <n v="8"/>
    <n v="8.1"/>
    <n v="7.6"/>
    <n v="6.5"/>
    <n v="41481"/>
    <d v="2018-03-18T00:00:00"/>
    <n v="226"/>
    <m/>
    <m/>
    <m/>
    <m/>
    <n v="7012"/>
    <n v="1"/>
    <x v="435"/>
    <n v="83"/>
    <n v="1.6385542168674698"/>
  </r>
  <r>
    <n v="7013"/>
    <s v="Sylvester"/>
    <n v="2"/>
    <s v="Loggerhead"/>
    <s v="Female"/>
    <d v="2018-01-01T00:00:00"/>
    <n v="40300"/>
    <n v="71"/>
    <n v="67"/>
    <m/>
    <m/>
    <n v="40549"/>
    <d v="2018-01-01T00:00:00"/>
    <n v="40300"/>
    <n v="71"/>
    <n v="67"/>
    <m/>
    <m/>
    <n v="7013"/>
    <n v="1"/>
    <x v="7"/>
    <n v="0"/>
    <n v="0"/>
  </r>
  <r>
    <n v="7014"/>
    <s v="Noga"/>
    <n v="2"/>
    <s v="Loggerhead"/>
    <s v="Female"/>
    <d v="2018-01-03T00:00:00"/>
    <n v="22680"/>
    <n v="62"/>
    <n v="54"/>
    <n v="56.1"/>
    <n v="43.2"/>
    <n v="43359"/>
    <d v="2018-09-27T00:00:00"/>
    <n v="21560"/>
    <n v="62"/>
    <n v="54.2"/>
    <n v="55.3"/>
    <m/>
    <n v="7014"/>
    <n v="1"/>
    <x v="436"/>
    <n v="267"/>
    <n v="0"/>
  </r>
  <r>
    <n v="7015"/>
    <s v="Guy"/>
    <n v="2"/>
    <s v="Loggerhead"/>
    <s v="Female"/>
    <d v="2018-01-05T00:00:00"/>
    <n v="38480"/>
    <n v="71.2"/>
    <n v="63.5"/>
    <n v="66.400000000000006"/>
    <n v="49.6"/>
    <n v="42265"/>
    <d v="2018-06-05T00:00:00"/>
    <n v="44380"/>
    <n v="71"/>
    <n v="63"/>
    <n v="66.3"/>
    <m/>
    <n v="7015"/>
    <n v="1"/>
    <x v="72"/>
    <n v="151"/>
    <n v="39.072847682119203"/>
  </r>
  <r>
    <n v="7016"/>
    <s v="Fares"/>
    <n v="2"/>
    <s v="Loggerhead"/>
    <s v=""/>
    <d v="2018-01-05T00:00:00"/>
    <n v="10240"/>
    <n v="44.8"/>
    <n v="42.3"/>
    <n v="40.5"/>
    <n v="33.299999999999997"/>
    <n v="42541"/>
    <d v="2018-07-08T00:00:00"/>
    <n v="14100"/>
    <n v="46"/>
    <n v="43"/>
    <n v="41"/>
    <m/>
    <n v="7016"/>
    <n v="1"/>
    <x v="368"/>
    <n v="184"/>
    <n v="20.978260869565219"/>
  </r>
  <r>
    <n v="7018"/>
    <s v="Hila"/>
    <n v="2"/>
    <s v="Loggerhead"/>
    <s v="Female"/>
    <d v="2018-01-06T00:00:00"/>
    <n v="32900"/>
    <n v="70"/>
    <n v="64"/>
    <n v="65"/>
    <n v="50.8"/>
    <n v="43363"/>
    <d v="2018-09-27T00:00:00"/>
    <n v="41960"/>
    <n v="71.3"/>
    <n v="67.2"/>
    <n v="65.2"/>
    <m/>
    <n v="7018"/>
    <n v="1"/>
    <x v="437"/>
    <n v="264"/>
    <n v="34.31818181818182"/>
  </r>
  <r>
    <n v="7019"/>
    <s v="shos"/>
    <n v="2"/>
    <s v="Loggerhead"/>
    <s v="Female"/>
    <d v="2018-01-07T00:00:00"/>
    <n v="45180"/>
    <n v="76.400000000000006"/>
    <n v="68.7"/>
    <n v="70.5"/>
    <m/>
    <n v="40607"/>
    <d v="2018-01-07T00:00:00"/>
    <n v="45180"/>
    <n v="76.400000000000006"/>
    <n v="68.7"/>
    <n v="70.5"/>
    <m/>
    <n v="7019"/>
    <n v="1"/>
    <x v="7"/>
    <n v="0"/>
    <n v="0"/>
  </r>
  <r>
    <n v="7020"/>
    <s v="Kim (Amit)"/>
    <n v="2"/>
    <s v="Loggerhead"/>
    <s v="Female"/>
    <d v="2018-01-08T00:00:00"/>
    <n v="40780"/>
    <n v="71"/>
    <n v="63.3"/>
    <n v="65.3"/>
    <n v="52.2"/>
    <n v="42779"/>
    <d v="2018-08-09T00:00:00"/>
    <n v="54820"/>
    <m/>
    <m/>
    <m/>
    <m/>
    <n v="7020"/>
    <n v="1"/>
    <x v="438"/>
    <n v="213"/>
    <n v="65.91549295774648"/>
  </r>
  <r>
    <n v="7021"/>
    <s v="Oz"/>
    <n v="2"/>
    <s v="Loggerhead"/>
    <s v="Female"/>
    <d v="2018-01-12T00:00:00"/>
    <n v="30680"/>
    <n v="65.5"/>
    <n v="66.5"/>
    <n v="60.8"/>
    <n v="45.5"/>
    <n v="43285"/>
    <d v="2018-09-20T00:00:00"/>
    <n v="28460"/>
    <n v="65.400000000000006"/>
    <n v="57.4"/>
    <n v="60.4"/>
    <m/>
    <n v="7021"/>
    <n v="2"/>
    <x v="439"/>
    <n v="251"/>
    <n v="0"/>
  </r>
  <r>
    <n v="7022"/>
    <s v="Daniel"/>
    <n v="2"/>
    <s v="Loggerhead"/>
    <s v=""/>
    <d v="2018-01-12T00:00:00"/>
    <n v="25920"/>
    <n v="61"/>
    <n v="52.5"/>
    <n v="56"/>
    <n v="41.1"/>
    <n v="40949"/>
    <d v="2018-02-05T00:00:00"/>
    <n v="23120"/>
    <n v="61"/>
    <n v="53"/>
    <m/>
    <m/>
    <n v="7022"/>
    <n v="1"/>
    <x v="440"/>
    <n v="24"/>
    <n v="0"/>
  </r>
  <r>
    <n v="7023"/>
    <s v="Zilbi"/>
    <n v="2"/>
    <s v="Loggerhead"/>
    <s v=""/>
    <d v="2018-01-15T00:00:00"/>
    <n v="2222"/>
    <n v="25.9"/>
    <n v="24.2"/>
    <m/>
    <m/>
    <n v="41478"/>
    <d v="2018-03-18T00:00:00"/>
    <n v="2758"/>
    <n v="26.4"/>
    <n v="24.9"/>
    <n v="22.9"/>
    <m/>
    <n v="7023"/>
    <n v="1"/>
    <x v="441"/>
    <n v="62"/>
    <n v="8.6451612903225801"/>
  </r>
  <r>
    <n v="7024"/>
    <s v="Abu Shadi"/>
    <n v="1"/>
    <s v="Green Turtle"/>
    <s v=""/>
    <d v="2018-01-15T00:00:00"/>
    <n v="1164"/>
    <n v="21.2"/>
    <n v="18.5"/>
    <m/>
    <m/>
    <n v="41903"/>
    <d v="2018-04-26T00:00:00"/>
    <n v="1664"/>
    <n v="22"/>
    <n v="20"/>
    <n v="22"/>
    <n v="18"/>
    <n v="7024"/>
    <n v="1"/>
    <x v="92"/>
    <n v="101"/>
    <n v="4.9504950495049505"/>
  </r>
  <r>
    <n v="7025"/>
    <s v="Charlie"/>
    <n v="1"/>
    <s v="Green Turtle"/>
    <s v=""/>
    <d v="2018-01-15T00:00:00"/>
    <n v="846"/>
    <n v="19.3"/>
    <n v="17.399999999999999"/>
    <m/>
    <m/>
    <n v="42164"/>
    <d v="2018-05-23T00:00:00"/>
    <n v="1579"/>
    <m/>
    <m/>
    <m/>
    <m/>
    <n v="7025"/>
    <n v="1"/>
    <x v="442"/>
    <n v="128"/>
    <n v="5.7265625"/>
  </r>
  <r>
    <n v="7026"/>
    <s v="Noam"/>
    <n v="1"/>
    <s v="Green Turtle"/>
    <s v=""/>
    <d v="2018-01-20T00:00:00"/>
    <n v="119"/>
    <n v="10"/>
    <n v="9.5"/>
    <m/>
    <m/>
    <n v="40741"/>
    <d v="2018-01-20T00:00:00"/>
    <n v="119"/>
    <n v="10"/>
    <n v="9.5"/>
    <m/>
    <m/>
    <n v="7026"/>
    <n v="1"/>
    <x v="7"/>
    <n v="0"/>
    <n v="0"/>
  </r>
  <r>
    <n v="7027"/>
    <s v="Maayan"/>
    <n v="2"/>
    <s v="Loggerhead"/>
    <s v=""/>
    <d v="2018-01-20T00:00:00"/>
    <n v="75"/>
    <n v="8"/>
    <n v="8.1999999999999993"/>
    <m/>
    <m/>
    <n v="41484"/>
    <d v="2018-03-18T00:00:00"/>
    <n v="108"/>
    <m/>
    <m/>
    <m/>
    <m/>
    <n v="7027"/>
    <n v="1"/>
    <x v="275"/>
    <n v="57"/>
    <n v="0.57894736842105265"/>
  </r>
  <r>
    <n v="7028"/>
    <s v="Shahar"/>
    <n v="2"/>
    <s v="Loggerhead"/>
    <s v=""/>
    <d v="2018-01-20T00:00:00"/>
    <n v="74"/>
    <n v="8"/>
    <n v="7.5"/>
    <m/>
    <m/>
    <n v="41487"/>
    <d v="2018-03-18T00:00:00"/>
    <n v="96"/>
    <m/>
    <m/>
    <m/>
    <m/>
    <n v="7028"/>
    <n v="1"/>
    <x v="293"/>
    <n v="57"/>
    <n v="0.38596491228070173"/>
  </r>
  <r>
    <n v="7029"/>
    <s v="Daniela"/>
    <n v="2"/>
    <s v="Loggerhead"/>
    <s v=""/>
    <d v="2018-01-20T00:00:00"/>
    <n v="100"/>
    <n v="8.5"/>
    <n v="8.5"/>
    <m/>
    <m/>
    <n v="41480"/>
    <d v="2018-03-18T00:00:00"/>
    <n v="168"/>
    <m/>
    <m/>
    <m/>
    <m/>
    <n v="7029"/>
    <n v="1"/>
    <x v="443"/>
    <n v="57"/>
    <n v="1.1929824561403508"/>
  </r>
  <r>
    <n v="7030"/>
    <s v="Baby"/>
    <n v="2"/>
    <s v="Loggerhead"/>
    <s v=""/>
    <d v="2018-01-20T00:00:00"/>
    <n v="68"/>
    <n v="7.5"/>
    <n v="7.5"/>
    <m/>
    <m/>
    <n v="41486"/>
    <d v="2018-03-18T00:00:00"/>
    <n v="106"/>
    <m/>
    <m/>
    <m/>
    <m/>
    <n v="7030"/>
    <n v="1"/>
    <x v="203"/>
    <n v="57"/>
    <n v="0.66666666666666663"/>
  </r>
  <r>
    <n v="7031"/>
    <s v="anat"/>
    <n v="2"/>
    <s v="Loggerhead"/>
    <s v=""/>
    <d v="2018-01-20T00:00:00"/>
    <n v="94"/>
    <n v="8.5"/>
    <n v="8"/>
    <m/>
    <m/>
    <n v="41483"/>
    <d v="2018-03-18T00:00:00"/>
    <n v="173"/>
    <m/>
    <m/>
    <m/>
    <m/>
    <n v="7031"/>
    <n v="1"/>
    <x v="444"/>
    <n v="57"/>
    <n v="1.3859649122807018"/>
  </r>
  <r>
    <n v="7032"/>
    <s v="Yitzhak Katz"/>
    <n v="1"/>
    <s v="Green Turtle"/>
    <s v="Male"/>
    <d v="2018-01-24T00:00:00"/>
    <n v="55360"/>
    <n v="77.7"/>
    <n v="68.900000000000006"/>
    <n v="72.8"/>
    <n v="58.3"/>
    <n v="40962"/>
    <d v="2018-02-05T00:00:00"/>
    <n v="53920"/>
    <m/>
    <m/>
    <m/>
    <m/>
    <n v="7032"/>
    <n v="1"/>
    <x v="445"/>
    <n v="12"/>
    <n v="0"/>
  </r>
  <r>
    <n v="7033"/>
    <s v="Gordon"/>
    <n v="2"/>
    <s v="Loggerhead"/>
    <s v=""/>
    <d v="2018-01-24T00:00:00"/>
    <n v="55"/>
    <n v="7"/>
    <n v="7.3"/>
    <n v="6.4"/>
    <n v="5.5"/>
    <n v="41482"/>
    <d v="2018-03-18T00:00:00"/>
    <n v="119"/>
    <m/>
    <m/>
    <m/>
    <m/>
    <n v="7033"/>
    <n v="1"/>
    <x v="446"/>
    <n v="53"/>
    <n v="1.2075471698113207"/>
  </r>
  <r>
    <n v="7036"/>
    <s v="Gal"/>
    <n v="2"/>
    <s v="Loggerhead"/>
    <s v="Female"/>
    <d v="2018-01-27T00:00:00"/>
    <n v="40200"/>
    <n v="71.5"/>
    <n v="65"/>
    <m/>
    <m/>
    <n v="42234"/>
    <d v="2018-05-31T00:00:00"/>
    <n v="49000"/>
    <n v="71.900000000000006"/>
    <n v="64.900000000000006"/>
    <n v="66.2"/>
    <m/>
    <n v="7036"/>
    <n v="1"/>
    <x v="447"/>
    <n v="124"/>
    <n v="70.967741935483872"/>
  </r>
  <r>
    <n v="7038"/>
    <s v="Michi"/>
    <n v="5"/>
    <s v="Nile Softshell"/>
    <s v=""/>
    <d v="2018-01-28T00:00:00"/>
    <n v="2540"/>
    <n v="32"/>
    <n v="26.5"/>
    <m/>
    <m/>
    <n v="40841"/>
    <d v="2018-01-28T00:00:00"/>
    <n v="2540"/>
    <n v="32"/>
    <n v="26.5"/>
    <m/>
    <m/>
    <n v="7038"/>
    <n v="1"/>
    <x v="7"/>
    <n v="0"/>
    <n v="0"/>
  </r>
  <r>
    <n v="7039"/>
    <s v="Chitos"/>
    <n v="2"/>
    <s v="Loggerhead"/>
    <s v=""/>
    <d v="2018-01-29T00:00:00"/>
    <n v="110"/>
    <m/>
    <m/>
    <m/>
    <m/>
    <n v="41485"/>
    <d v="2018-03-18T00:00:00"/>
    <n v="164"/>
    <m/>
    <m/>
    <m/>
    <m/>
    <n v="7039"/>
    <n v="1"/>
    <x v="448"/>
    <n v="48"/>
    <n v="1.125"/>
  </r>
  <r>
    <n v="7040"/>
    <s v="Kabianka"/>
    <n v="2"/>
    <s v="Loggerhead"/>
    <s v="Female"/>
    <d v="2018-02-01T00:00:00"/>
    <n v="30320"/>
    <n v="66"/>
    <n v="62"/>
    <n v="61"/>
    <n v="46.6"/>
    <n v="41865"/>
    <d v="2018-04-24T00:00:00"/>
    <n v="37400"/>
    <n v="66"/>
    <n v="63"/>
    <n v="61.8"/>
    <m/>
    <n v="7040"/>
    <n v="1"/>
    <x v="449"/>
    <n v="82"/>
    <n v="86.341463414634148"/>
  </r>
  <r>
    <n v="7041"/>
    <s v="Shula"/>
    <n v="5"/>
    <s v="Nile Softshell"/>
    <s v=""/>
    <d v="2018-02-05T00:00:00"/>
    <n v="2800"/>
    <n v="35"/>
    <n v="30"/>
    <m/>
    <m/>
    <n v="40960"/>
    <d v="2018-02-05T00:00:00"/>
    <n v="2800"/>
    <n v="35"/>
    <n v="30"/>
    <m/>
    <m/>
    <n v="7041"/>
    <n v="1"/>
    <x v="7"/>
    <n v="0"/>
    <n v="0"/>
  </r>
  <r>
    <n v="7042"/>
    <s v="Nala"/>
    <n v="2"/>
    <s v="Loggerhead"/>
    <s v=""/>
    <d v="2018-02-19T00:00:00"/>
    <n v="1960"/>
    <n v="23.5"/>
    <n v="22.5"/>
    <m/>
    <m/>
    <n v="41147"/>
    <d v="2018-02-19T00:00:00"/>
    <n v="1960"/>
    <n v="23.5"/>
    <n v="22.5"/>
    <m/>
    <m/>
    <n v="7042"/>
    <n v="1"/>
    <x v="7"/>
    <n v="0"/>
    <n v="0"/>
  </r>
  <r>
    <n v="7043"/>
    <s v="Dori"/>
    <n v="1"/>
    <s v="Green Turtle"/>
    <s v=""/>
    <d v="2018-02-19T00:00:00"/>
    <n v="1100"/>
    <n v="21"/>
    <n v="19"/>
    <m/>
    <m/>
    <n v="42162"/>
    <d v="2018-05-23T00:00:00"/>
    <n v="1525"/>
    <m/>
    <m/>
    <m/>
    <m/>
    <n v="7043"/>
    <n v="1"/>
    <x v="450"/>
    <n v="93"/>
    <n v="4.56989247311828"/>
  </r>
  <r>
    <n v="7044"/>
    <s v="Steve"/>
    <n v="1"/>
    <s v="Green Turtle"/>
    <s v=""/>
    <d v="2018-02-20T00:00:00"/>
    <n v="2752"/>
    <n v="28.3"/>
    <n v="25.1"/>
    <n v="25.6"/>
    <n v="20.3"/>
    <n v="41868"/>
    <d v="2018-04-25T00:00:00"/>
    <n v="2934"/>
    <m/>
    <m/>
    <m/>
    <m/>
    <n v="7044"/>
    <n v="1"/>
    <x v="66"/>
    <n v="64"/>
    <n v="2.84375"/>
  </r>
  <r>
    <n v="7045"/>
    <s v="Ronen"/>
    <n v="2"/>
    <s v="Loggerhead"/>
    <s v=""/>
    <d v="2018-02-21T00:00:00"/>
    <n v="25460"/>
    <n v="60"/>
    <n v="54.5"/>
    <n v="55.2"/>
    <n v="44.7"/>
    <n v="42232"/>
    <d v="2018-05-31T00:00:00"/>
    <n v="30460"/>
    <n v="60.5"/>
    <n v="55.2"/>
    <n v="55.5"/>
    <m/>
    <n v="7045"/>
    <n v="1"/>
    <x v="451"/>
    <n v="99"/>
    <n v="50.505050505050505"/>
  </r>
  <r>
    <n v="7046"/>
    <s v="Chananel"/>
    <n v="2"/>
    <s v="Loggerhead"/>
    <s v=""/>
    <d v="2018-02-25T00:00:00"/>
    <n v="562"/>
    <n v="17"/>
    <n v="15.5"/>
    <n v="16"/>
    <n v="13.5"/>
    <n v="42724"/>
    <d v="2018-08-01T00:00:00"/>
    <n v="1518"/>
    <m/>
    <m/>
    <m/>
    <m/>
    <n v="7046"/>
    <n v="1"/>
    <x v="452"/>
    <n v="157"/>
    <n v="6.0891719745222934"/>
  </r>
  <r>
    <n v="7047"/>
    <s v="Alon"/>
    <n v="2"/>
    <s v="Loggerhead"/>
    <s v="Male"/>
    <d v="2018-03-01T00:00:00"/>
    <n v="40540"/>
    <n v="68"/>
    <n v="66"/>
    <n v="63"/>
    <n v="51.1"/>
    <n v="41778"/>
    <d v="2018-04-15T00:00:00"/>
    <n v="42140"/>
    <n v="67.5"/>
    <n v="66.5"/>
    <n v="63.3"/>
    <m/>
    <n v="7047"/>
    <n v="1"/>
    <x v="453"/>
    <n v="45"/>
    <n v="35.555555555555557"/>
  </r>
  <r>
    <n v="7048"/>
    <s v="Lilu"/>
    <n v="2"/>
    <s v="Loggerhead"/>
    <s v=""/>
    <d v="2018-03-23T00:00:00"/>
    <n v="26220"/>
    <n v="60.5"/>
    <n v="54"/>
    <n v="54.3"/>
    <n v="42.5"/>
    <n v="42284"/>
    <d v="2018-06-07T00:00:00"/>
    <n v="28780"/>
    <m/>
    <m/>
    <m/>
    <m/>
    <n v="7048"/>
    <n v="1"/>
    <x v="138"/>
    <n v="76"/>
    <n v="33.684210526315788"/>
  </r>
  <r>
    <n v="7049"/>
    <s v="Pesach"/>
    <n v="2"/>
    <s v="Loggerhead"/>
    <s v=""/>
    <d v="2018-03-30T00:00:00"/>
    <n v="285"/>
    <n v="13"/>
    <n v="12"/>
    <n v="12"/>
    <n v="10"/>
    <n v="41705"/>
    <d v="2018-04-08T00:00:00"/>
    <n v="262"/>
    <m/>
    <m/>
    <m/>
    <m/>
    <n v="7049"/>
    <n v="1"/>
    <x v="454"/>
    <n v="9"/>
    <n v="0"/>
  </r>
  <r>
    <n v="7050"/>
    <s v="Chooki"/>
    <n v="2"/>
    <s v="Loggerhead"/>
    <s v=""/>
    <d v="2018-03-31T00:00:00"/>
    <n v="2163"/>
    <n v="26.5"/>
    <n v="24.3"/>
    <m/>
    <m/>
    <n v="43379"/>
    <d v="2018-09-30T00:00:00"/>
    <n v="2640"/>
    <n v="28.5"/>
    <n v="26.8"/>
    <n v="26.6"/>
    <m/>
    <n v="7050"/>
    <n v="1"/>
    <x v="455"/>
    <n v="183"/>
    <n v="2.6065573770491803"/>
  </r>
  <r>
    <n v="7051"/>
    <s v="Joe"/>
    <n v="2"/>
    <s v="Loggerhead"/>
    <s v=""/>
    <d v="2018-03-31T00:00:00"/>
    <n v="66"/>
    <n v="7"/>
    <n v="6"/>
    <m/>
    <m/>
    <n v="42255"/>
    <d v="2018-06-03T00:00:00"/>
    <n v="149"/>
    <n v="9.5"/>
    <n v="9"/>
    <n v="8.5"/>
    <m/>
    <n v="7051"/>
    <n v="1"/>
    <x v="272"/>
    <n v="64"/>
    <n v="1.296875"/>
  </r>
  <r>
    <n v="7052"/>
    <s v="Ben-zino"/>
    <n v="2"/>
    <s v="Loggerhead"/>
    <s v="Female"/>
    <d v="2018-04-08T00:00:00"/>
    <n v="33120"/>
    <n v="66.5"/>
    <n v="62"/>
    <m/>
    <m/>
    <n v="43357"/>
    <d v="2018-09-27T00:00:00"/>
    <n v="44140"/>
    <n v="68"/>
    <n v="63"/>
    <n v="61.5"/>
    <n v="49.7"/>
    <n v="7052"/>
    <n v="1"/>
    <x v="456"/>
    <n v="172"/>
    <n v="64.069767441860463"/>
  </r>
  <r>
    <n v="7054"/>
    <s v="Refaelo"/>
    <n v="2"/>
    <s v="Loggerhead"/>
    <s v=""/>
    <d v="2018-04-12T00:00:00"/>
    <n v="52"/>
    <n v="7"/>
    <n v="7"/>
    <m/>
    <m/>
    <n v="42330"/>
    <d v="2018-06-13T00:00:00"/>
    <n v="60"/>
    <m/>
    <m/>
    <m/>
    <m/>
    <n v="7054"/>
    <n v="1"/>
    <x v="457"/>
    <n v="62"/>
    <n v="0.12903225806451613"/>
  </r>
  <r>
    <n v="7057"/>
    <s v="Bat Gurion"/>
    <n v="2"/>
    <s v="Loggerhead"/>
    <s v="Female"/>
    <d v="2018-04-17T00:00:00"/>
    <n v="41000"/>
    <n v="68"/>
    <n v="63"/>
    <n v="62.8"/>
    <n v="49.2"/>
    <n v="42733"/>
    <d v="2018-08-02T00:00:00"/>
    <n v="50600"/>
    <m/>
    <m/>
    <m/>
    <m/>
    <n v="7057"/>
    <n v="1"/>
    <x v="458"/>
    <n v="107"/>
    <n v="89.719626168224295"/>
  </r>
  <r>
    <n v="7058"/>
    <s v="Lior"/>
    <n v="2"/>
    <s v="Loggerhead"/>
    <s v="Female"/>
    <d v="2018-04-22T00:00:00"/>
    <n v="36160"/>
    <n v="66"/>
    <n v="64"/>
    <n v="61"/>
    <n v="50.2"/>
    <n v="43365"/>
    <d v="2018-09-27T00:00:00"/>
    <n v="40060"/>
    <n v="66.5"/>
    <n v="65"/>
    <n v="60.5"/>
    <m/>
    <n v="7058"/>
    <n v="1"/>
    <x v="459"/>
    <n v="158"/>
    <n v="24.683544303797468"/>
  </r>
  <r>
    <n v="7059"/>
    <s v="Shachar"/>
    <n v="2"/>
    <s v="Loggerhead"/>
    <s v="Female"/>
    <d v="2018-04-24T00:00:00"/>
    <n v="38420"/>
    <n v="67.5"/>
    <n v="65"/>
    <n v="62"/>
    <n v="50"/>
    <n v="43009"/>
    <d v="2018-08-30T00:00:00"/>
    <n v="38120"/>
    <n v="68.8"/>
    <n v="65.5"/>
    <n v="62"/>
    <m/>
    <n v="7059"/>
    <n v="1"/>
    <x v="391"/>
    <n v="128"/>
    <n v="0"/>
  </r>
  <r>
    <n v="7062"/>
    <s v="Wachad"/>
    <n v="2"/>
    <s v="Loggerhead"/>
    <s v="Female"/>
    <d v="2018-05-10T00:00:00"/>
    <n v="25980"/>
    <n v="61.5"/>
    <n v="55.5"/>
    <n v="56.5"/>
    <n v="44"/>
    <n v="43183"/>
    <d v="2018-09-12T00:00:00"/>
    <n v="32760"/>
    <n v="66.2"/>
    <n v="67.400000000000006"/>
    <n v="66.900000000000006"/>
    <m/>
    <n v="7062"/>
    <n v="1"/>
    <x v="460"/>
    <n v="125"/>
    <n v="54.24"/>
  </r>
  <r>
    <n v="7063"/>
    <s v="Tnin"/>
    <n v="2"/>
    <s v="Loggerhead"/>
    <s v=""/>
    <d v="2018-05-10T00:00:00"/>
    <n v="12320"/>
    <n v="48"/>
    <n v="46"/>
    <n v="43.5"/>
    <n v="37"/>
    <n v="42297"/>
    <d v="2018-06-10T00:00:00"/>
    <n v="13520"/>
    <n v="48.5"/>
    <n v="47"/>
    <n v="43.5"/>
    <m/>
    <n v="7063"/>
    <n v="1"/>
    <x v="461"/>
    <n v="31"/>
    <n v="38.70967741935484"/>
  </r>
  <r>
    <n v="7064"/>
    <s v="pino"/>
    <n v="5"/>
    <s v="Nile Softshell"/>
    <s v="Male"/>
    <d v="2018-05-13T00:00:00"/>
    <n v="23260"/>
    <n v="60"/>
    <n v="53"/>
    <m/>
    <m/>
    <n v="42058"/>
    <d v="2018-05-13T00:00:00"/>
    <n v="23260"/>
    <n v="60"/>
    <n v="53"/>
    <m/>
    <m/>
    <n v="7064"/>
    <n v="1"/>
    <x v="7"/>
    <n v="0"/>
    <n v="0"/>
  </r>
  <r>
    <n v="7065"/>
    <s v="Almog"/>
    <n v="2"/>
    <s v="Loggerhead"/>
    <s v=""/>
    <d v="2018-05-19T00:00:00"/>
    <n v="29460"/>
    <n v="62.5"/>
    <n v="60"/>
    <n v="58"/>
    <n v="48"/>
    <n v="42740"/>
    <d v="2018-08-05T00:00:00"/>
    <n v="34140"/>
    <n v="64.3"/>
    <n v="59.7"/>
    <n v="58"/>
    <m/>
    <n v="7065"/>
    <n v="1"/>
    <x v="343"/>
    <n v="78"/>
    <n v="60"/>
  </r>
  <r>
    <n v="7066"/>
    <s v="Tamar"/>
    <n v="2"/>
    <s v="Loggerhead"/>
    <s v=""/>
    <d v="2018-05-22T00:00:00"/>
    <n v="13660"/>
    <n v="52.5"/>
    <n v="57"/>
    <m/>
    <m/>
    <n v="42157"/>
    <d v="2018-05-22T00:00:00"/>
    <n v="13660"/>
    <n v="52.5"/>
    <n v="57"/>
    <m/>
    <m/>
    <n v="7066"/>
    <n v="1"/>
    <x v="7"/>
    <n v="0"/>
    <n v="0"/>
  </r>
  <r>
    <n v="7069"/>
    <s v="Mor"/>
    <n v="2"/>
    <s v="Loggerhead"/>
    <s v=""/>
    <d v="2018-05-31T00:00:00"/>
    <n v="17280"/>
    <n v="52.5"/>
    <n v="50"/>
    <n v="48.5"/>
    <n v="40"/>
    <n v="43361"/>
    <d v="2018-09-27T00:00:00"/>
    <n v="22880"/>
    <m/>
    <m/>
    <m/>
    <m/>
    <n v="7069"/>
    <n v="1"/>
    <x v="462"/>
    <n v="119"/>
    <n v="47.058823529411768"/>
  </r>
  <r>
    <n v="7070"/>
    <s v="Rani Ran 6884"/>
    <n v="1"/>
    <s v="Green Turtle"/>
    <s v=""/>
    <d v="2018-06-01T00:00:00"/>
    <n v="1983"/>
    <n v="26.9"/>
    <n v="23.5"/>
    <n v="24.2"/>
    <n v="22.5"/>
    <n v="43352"/>
    <d v="2018-09-26T00:00:00"/>
    <n v="2511"/>
    <n v="28.3"/>
    <n v="24.9"/>
    <n v="26.5"/>
    <m/>
    <n v="7070"/>
    <n v="1"/>
    <x v="463"/>
    <n v="117"/>
    <n v="4.5128205128205128"/>
  </r>
  <r>
    <n v="7071"/>
    <s v="Garson"/>
    <n v="2"/>
    <s v="Loggerhead"/>
    <s v=""/>
    <d v="2018-06-11T00:00:00"/>
    <n v="126"/>
    <n v="8"/>
    <n v="8"/>
    <n v="7.5"/>
    <n v="7"/>
    <n v="42329"/>
    <d v="2018-06-13T00:00:00"/>
    <n v="119"/>
    <m/>
    <m/>
    <m/>
    <m/>
    <n v="7071"/>
    <n v="1"/>
    <x v="76"/>
    <n v="2"/>
    <n v="0"/>
  </r>
  <r>
    <n v="7072"/>
    <s v="Shmulik 7854"/>
    <n v="1"/>
    <s v="Green Turtle"/>
    <s v=""/>
    <d v="2018-06-18T00:00:00"/>
    <n v="2212"/>
    <n v="25.2"/>
    <n v="22.6"/>
    <m/>
    <m/>
    <n v="43353"/>
    <d v="2018-09-26T00:00:00"/>
    <n v="2435"/>
    <n v="25"/>
    <n v="23.4"/>
    <n v="25.5"/>
    <m/>
    <n v="7072"/>
    <n v="1"/>
    <x v="464"/>
    <n v="100"/>
    <n v="2.23"/>
  </r>
  <r>
    <n v="7076"/>
    <s v="Herzl 6874"/>
    <n v="1"/>
    <s v="Green Turtle"/>
    <s v=""/>
    <d v="2018-06-26T00:00:00"/>
    <n v="1736"/>
    <n v="24"/>
    <n v="22"/>
    <n v="23.5"/>
    <n v="21"/>
    <n v="43380"/>
    <d v="2018-09-30T00:00:00"/>
    <n v="2168"/>
    <n v="26.4"/>
    <n v="23.8"/>
    <n v="24.7"/>
    <m/>
    <n v="7076"/>
    <n v="1"/>
    <x v="421"/>
    <n v="96"/>
    <n v="4.5"/>
  </r>
  <r>
    <n v="7078"/>
    <s v="Shmuel"/>
    <n v="2"/>
    <s v="Loggerhead"/>
    <s v=""/>
    <d v="2018-07-09T00:00:00"/>
    <n v="299"/>
    <n v="12.5"/>
    <n v="13"/>
    <n v="12"/>
    <n v="11.5"/>
    <n v="43199"/>
    <d v="2018-09-12T00:00:00"/>
    <n v="591"/>
    <m/>
    <m/>
    <m/>
    <m/>
    <n v="7078"/>
    <n v="1"/>
    <x v="465"/>
    <n v="65"/>
    <n v="4.4923076923076923"/>
  </r>
  <r>
    <n v="7079"/>
    <s v="Shilgia"/>
    <n v="2"/>
    <s v="Loggerhead"/>
    <s v=""/>
    <d v="2018-07-11T00:00:00"/>
    <n v="127"/>
    <n v="10.5"/>
    <n v="10"/>
    <n v="10"/>
    <n v="98"/>
    <n v="42591"/>
    <d v="2018-07-13T00:00:00"/>
    <n v="140"/>
    <m/>
    <m/>
    <m/>
    <m/>
    <n v="7079"/>
    <n v="1"/>
    <x v="466"/>
    <n v="2"/>
    <n v="6.5"/>
  </r>
  <r>
    <n v="7080"/>
    <s v="Elia"/>
    <n v="2"/>
    <s v="Loggerhead"/>
    <s v=""/>
    <d v="2018-07-11T00:00:00"/>
    <n v="16"/>
    <n v="4.5"/>
    <n v="3.5"/>
    <m/>
    <m/>
    <n v="42571"/>
    <d v="2018-07-11T00:00:00"/>
    <n v="16"/>
    <n v="4.5"/>
    <n v="3.5"/>
    <m/>
    <m/>
    <n v="7080"/>
    <n v="1"/>
    <x v="7"/>
    <n v="0"/>
    <n v="0"/>
  </r>
  <r>
    <n v="7081"/>
    <s v="Haibu"/>
    <n v="1"/>
    <s v="Green Turtle"/>
    <s v="Female"/>
    <d v="2018-07-11T00:00:00"/>
    <n v="1372"/>
    <n v="22.5"/>
    <n v="19.7"/>
    <n v="23"/>
    <n v="20"/>
    <n v="42572"/>
    <d v="2018-07-11T00:00:00"/>
    <n v="1372"/>
    <n v="22.5"/>
    <n v="19.7"/>
    <n v="23"/>
    <n v="20"/>
    <n v="7081"/>
    <n v="1"/>
    <x v="7"/>
    <n v="0"/>
    <n v="0"/>
  </r>
  <r>
    <n v="7082"/>
    <s v="Nisim"/>
    <n v="2"/>
    <s v="Loggerhead"/>
    <s v=""/>
    <d v="2018-07-16T00:00:00"/>
    <n v="267"/>
    <n v="12"/>
    <n v="12.5"/>
    <n v="11.5"/>
    <n v="11"/>
    <n v="42946"/>
    <d v="2018-08-26T00:00:00"/>
    <n v="366"/>
    <n v="12.4"/>
    <n v="12.1"/>
    <n v="10.199999999999999"/>
    <m/>
    <n v="7082"/>
    <n v="1"/>
    <x v="467"/>
    <n v="41"/>
    <n v="2.4146341463414633"/>
  </r>
  <r>
    <n v="7083"/>
    <s v="Sikuy"/>
    <n v="1"/>
    <s v="Green Turtle"/>
    <s v=""/>
    <d v="2018-07-22T00:00:00"/>
    <n v="1896"/>
    <n v="23"/>
    <n v="21.3"/>
    <n v="24"/>
    <n v="20.9"/>
    <n v="42671"/>
    <d v="2018-07-22T00:00:00"/>
    <n v="1896"/>
    <n v="23"/>
    <n v="21.3"/>
    <n v="24"/>
    <n v="20.9"/>
    <n v="7083"/>
    <n v="1"/>
    <x v="7"/>
    <n v="0"/>
    <n v="0"/>
  </r>
  <r>
    <n v="7084"/>
    <s v="patrik"/>
    <n v="2"/>
    <s v="Loggerhead"/>
    <s v=""/>
    <d v="2018-08-08T00:00:00"/>
    <n v="241"/>
    <n v="12.6"/>
    <n v="12.5"/>
    <n v="11.6"/>
    <n v="11"/>
    <n v="43391"/>
    <d v="2018-09-30T00:00:00"/>
    <n v="278"/>
    <n v="12.5"/>
    <n v="12.1"/>
    <n v="11.5"/>
    <m/>
    <n v="7084"/>
    <n v="1"/>
    <x v="228"/>
    <n v="53"/>
    <n v="0.69811320754716977"/>
  </r>
  <r>
    <n v="7085"/>
    <s v="Or"/>
    <n v="2"/>
    <s v="Loggerhead"/>
    <s v=""/>
    <d v="2018-08-14T00:00:00"/>
    <n v="14"/>
    <n v="4"/>
    <n v="3.5"/>
    <n v="4"/>
    <n v="2.9"/>
    <n v="42826"/>
    <d v="2018-08-14T00:00:00"/>
    <n v="14"/>
    <n v="4"/>
    <n v="3.5"/>
    <n v="4"/>
    <n v="2.9"/>
    <n v="7085"/>
    <n v="1"/>
    <x v="7"/>
    <n v="0"/>
    <n v="0"/>
  </r>
  <r>
    <n v="7086"/>
    <s v="Chaby"/>
    <n v="2"/>
    <s v="Loggerhead"/>
    <s v=""/>
    <d v="2018-08-15T00:00:00"/>
    <n v="298"/>
    <n v="13.5"/>
    <n v="13"/>
    <n v="11.8"/>
    <n v="10.7"/>
    <n v="43383"/>
    <d v="2018-09-30T00:00:00"/>
    <n v="364"/>
    <n v="13.5"/>
    <n v="14"/>
    <n v="12.3"/>
    <m/>
    <n v="7086"/>
    <n v="1"/>
    <x v="468"/>
    <n v="46"/>
    <n v="1.4347826086956521"/>
  </r>
  <r>
    <n v="7087"/>
    <s v="yosi"/>
    <n v="2"/>
    <s v="Loggerhead"/>
    <s v=""/>
    <d v="2018-08-18T00:00:00"/>
    <n v="407"/>
    <n v="14.9"/>
    <n v="14.3"/>
    <n v="13.6"/>
    <n v="12.2"/>
    <n v="43392"/>
    <d v="2018-09-30T00:00:00"/>
    <n v="559"/>
    <n v="16"/>
    <n v="14.5"/>
    <n v="14.6"/>
    <m/>
    <n v="7087"/>
    <n v="1"/>
    <x v="469"/>
    <n v="43"/>
    <n v="3.5348837209302326"/>
  </r>
  <r>
    <n v="7088"/>
    <s v="Yami"/>
    <n v="2"/>
    <s v="Loggerhead"/>
    <s v=""/>
    <d v="2018-08-21T00:00:00"/>
    <n v="12"/>
    <n v="3.8"/>
    <n v="3.5"/>
    <n v="4"/>
    <n v="3"/>
    <n v="42891"/>
    <d v="2018-08-21T00:00:00"/>
    <n v="12"/>
    <n v="3.8"/>
    <n v="3.5"/>
    <n v="4"/>
    <n v="3"/>
    <n v="7088"/>
    <n v="1"/>
    <x v="7"/>
    <n v="0"/>
    <n v="0"/>
  </r>
  <r>
    <n v="7089"/>
    <s v="Pushka 6884"/>
    <n v="1"/>
    <s v="Green Turtle"/>
    <s v="Female"/>
    <d v="2018-08-22T00:00:00"/>
    <n v="54700"/>
    <n v="85"/>
    <n v="74"/>
    <n v="79.099999999999994"/>
    <n v="60"/>
    <n v="43078"/>
    <d v="2018-09-03T00:00:00"/>
    <n v="61460"/>
    <m/>
    <m/>
    <m/>
    <m/>
    <n v="7089"/>
    <n v="1"/>
    <x v="470"/>
    <n v="12"/>
    <n v="563.33333333333337"/>
  </r>
  <r>
    <n v="7090"/>
    <s v="Kame"/>
    <n v="2"/>
    <s v="Loggerhead"/>
    <s v=""/>
    <d v="2018-08-23T00:00:00"/>
    <n v="285"/>
    <n v="12"/>
    <n v="12"/>
    <n v="12"/>
    <n v="10.5"/>
    <n v="43385"/>
    <d v="2018-09-30T00:00:00"/>
    <n v="317"/>
    <n v="13.3"/>
    <n v="12.5"/>
    <n v="11.9"/>
    <m/>
    <n v="7090"/>
    <n v="1"/>
    <x v="39"/>
    <n v="38"/>
    <n v="0.84210526315789469"/>
  </r>
  <r>
    <n v="7091"/>
    <s v="Simba"/>
    <n v="2"/>
    <s v="Loggerhead"/>
    <s v=""/>
    <d v="2018-08-24T00:00:00"/>
    <n v="425"/>
    <n v="15"/>
    <n v="15"/>
    <n v="14"/>
    <n v="13"/>
    <n v="43390"/>
    <d v="2018-09-30T00:00:00"/>
    <n v="525"/>
    <n v="15.5"/>
    <n v="14.5"/>
    <n v="14.1"/>
    <m/>
    <n v="7091"/>
    <n v="1"/>
    <x v="60"/>
    <n v="37"/>
    <n v="2.7027027027027026"/>
  </r>
  <r>
    <n v="7092"/>
    <s v="Drora"/>
    <n v="2"/>
    <s v="Loggerhead"/>
    <s v="Female"/>
    <d v="2018-08-29T00:00:00"/>
    <n v="40000"/>
    <n v="69.5"/>
    <n v="67"/>
    <n v="64.400000000000006"/>
    <n v="51.4"/>
    <n v="43382"/>
    <d v="2018-09-30T00:00:00"/>
    <n v="36720"/>
    <n v="71.8"/>
    <n v="67.5"/>
    <n v="65.5"/>
    <m/>
    <n v="7092"/>
    <n v="1"/>
    <x v="471"/>
    <n v="32"/>
    <n v="0"/>
  </r>
  <r>
    <n v="7093"/>
    <s v="Yami"/>
    <n v="2"/>
    <s v="Loggerhead"/>
    <s v=""/>
    <d v="2018-08-30T00:00:00"/>
    <n v="195"/>
    <n v="11.5"/>
    <n v="11.2"/>
    <n v="10.7"/>
    <n v="9.1"/>
    <n v="43386"/>
    <d v="2018-09-30T00:00:00"/>
    <n v="232"/>
    <n v="12"/>
    <n v="11.5"/>
    <n v="10.4"/>
    <m/>
    <n v="7093"/>
    <n v="1"/>
    <x v="228"/>
    <n v="31"/>
    <n v="1.1935483870967742"/>
  </r>
  <r>
    <n v="7094"/>
    <s v="Tooga"/>
    <n v="2"/>
    <s v="Loggerhead"/>
    <s v=""/>
    <d v="2018-08-30T00:00:00"/>
    <n v="310"/>
    <n v="13"/>
    <n v="12.5"/>
    <n v="12"/>
    <n v="11.5"/>
    <n v="43388"/>
    <d v="2018-09-30T00:00:00"/>
    <n v="317"/>
    <n v="13.6"/>
    <n v="11.7"/>
    <n v="12.3"/>
    <m/>
    <n v="7094"/>
    <n v="1"/>
    <x v="472"/>
    <n v="31"/>
    <n v="0.22580645161290322"/>
  </r>
  <r>
    <n v="7095"/>
    <s v="Regev"/>
    <n v="1"/>
    <s v="Green Turtle"/>
    <s v=""/>
    <d v="2018-08-30T00:00:00"/>
    <n v="1453"/>
    <n v="22.4"/>
    <n v="20.2"/>
    <n v="22.2"/>
    <n v="19.2"/>
    <n v="43393"/>
    <d v="2018-09-30T00:00:00"/>
    <n v="1495"/>
    <n v="23"/>
    <n v="20.5"/>
    <n v="18.3"/>
    <m/>
    <n v="7095"/>
    <n v="1"/>
    <x v="473"/>
    <n v="31"/>
    <n v="1.3548387096774193"/>
  </r>
  <r>
    <n v="7096"/>
    <s v="Ada"/>
    <n v="2"/>
    <s v="Loggerhead"/>
    <s v=""/>
    <d v="2018-08-31T00:00:00"/>
    <n v="339"/>
    <n v="14.5"/>
    <n v="13.5"/>
    <n v="14"/>
    <n v="12.5"/>
    <n v="43119"/>
    <d v="2018-09-05T00:00:00"/>
    <n v="349"/>
    <m/>
    <m/>
    <m/>
    <m/>
    <n v="7096"/>
    <n v="1"/>
    <x v="474"/>
    <n v="5"/>
    <n v="2"/>
  </r>
  <r>
    <n v="7097"/>
    <s v="Gabi"/>
    <n v="1"/>
    <s v="Green Turtle"/>
    <s v=""/>
    <d v="2018-08-31T00:00:00"/>
    <n v="1864"/>
    <n v="25.3"/>
    <n v="23"/>
    <n v="25"/>
    <n v="21"/>
    <n v="43384"/>
    <d v="2018-09-30T00:00:00"/>
    <n v="1977"/>
    <n v="26.6"/>
    <n v="23.6"/>
    <n v="24.9"/>
    <m/>
    <n v="7097"/>
    <n v="1"/>
    <x v="364"/>
    <n v="30"/>
    <n v="3.7666666666666666"/>
  </r>
  <r>
    <n v="7100"/>
    <s v="Diper"/>
    <n v="2"/>
    <s v="Loggerhead"/>
    <s v=""/>
    <d v="2018-09-05T00:00:00"/>
    <n v="22"/>
    <n v="4.5"/>
    <n v="4.5"/>
    <n v="4.2"/>
    <n v="4.2"/>
    <n v="43131"/>
    <d v="2018-09-05T00:00:00"/>
    <n v="22"/>
    <n v="4.5"/>
    <n v="4.5"/>
    <n v="4.2"/>
    <n v="4.2"/>
    <n v="7100"/>
    <n v="1"/>
    <x v="7"/>
    <n v="0"/>
    <n v="0"/>
  </r>
  <r>
    <n v="7101"/>
    <s v="Gei"/>
    <n v="2"/>
    <s v="Loggerhead"/>
    <s v=""/>
    <d v="2018-09-05T00:00:00"/>
    <n v="20"/>
    <n v="4.5"/>
    <n v="4.5"/>
    <n v="4.2"/>
    <n v="4.2"/>
    <n v="43134"/>
    <d v="2018-09-05T00:00:00"/>
    <n v="20"/>
    <n v="4.5"/>
    <n v="4.5"/>
    <n v="4.2"/>
    <n v="4.2"/>
    <n v="7101"/>
    <n v="1"/>
    <x v="7"/>
    <n v="0"/>
    <n v="0"/>
  </r>
  <r>
    <n v="7102"/>
    <s v="Sol"/>
    <n v="1"/>
    <s v="Green Turtle"/>
    <s v=""/>
    <d v="2018-09-07T00:00:00"/>
    <n v="2314"/>
    <n v="27.5"/>
    <n v="24"/>
    <n v="21"/>
    <n v="17.600000000000001"/>
    <n v="43381"/>
    <d v="2018-09-30T00:00:00"/>
    <n v="2196"/>
    <n v="25.4"/>
    <n v="24.7"/>
    <n v="25.1"/>
    <m/>
    <n v="7102"/>
    <n v="1"/>
    <x v="475"/>
    <n v="23"/>
    <n v="0"/>
  </r>
  <r>
    <n v="7103"/>
    <s v="Noach"/>
    <n v="2"/>
    <s v="Loggerhead"/>
    <s v=""/>
    <d v="2018-09-08T00:00:00"/>
    <n v="12"/>
    <n v="4.2"/>
    <n v="4.0999999999999996"/>
    <n v="40"/>
    <m/>
    <n v="43152"/>
    <d v="2018-09-08T00:00:00"/>
    <n v="12"/>
    <n v="4.2"/>
    <n v="4.0999999999999996"/>
    <n v="40"/>
    <m/>
    <n v="7103"/>
    <n v="1"/>
    <x v="7"/>
    <n v="0"/>
    <n v="0"/>
  </r>
  <r>
    <n v="7104"/>
    <s v="Jamili"/>
    <n v="2"/>
    <s v="Loggerhead"/>
    <s v=""/>
    <d v="2018-09-10T00:00:00"/>
    <n v="11"/>
    <n v="4.5"/>
    <n v="4"/>
    <n v="4.5"/>
    <n v="4"/>
    <n v="43177"/>
    <d v="2018-09-10T00:00:00"/>
    <n v="11"/>
    <n v="4.5"/>
    <n v="4"/>
    <n v="4.5"/>
    <n v="4"/>
    <n v="7104"/>
    <n v="1"/>
    <x v="7"/>
    <n v="0"/>
    <n v="0"/>
  </r>
  <r>
    <n v="7105"/>
    <s v="Idan"/>
    <n v="2"/>
    <s v="Loggerhead"/>
    <s v=""/>
    <d v="2018-09-10T00:00:00"/>
    <n v="284"/>
    <n v="13"/>
    <n v="13"/>
    <n v="13"/>
    <n v="13"/>
    <n v="43387"/>
    <d v="2018-09-30T00:00:00"/>
    <n v="288"/>
    <n v="12.8"/>
    <n v="12"/>
    <n v="11.5"/>
    <m/>
    <n v="7105"/>
    <n v="1"/>
    <x v="177"/>
    <n v="20"/>
    <n v="0.2"/>
  </r>
  <r>
    <n v="7106"/>
    <s v="freedom"/>
    <n v="2"/>
    <s v="Loggerhead"/>
    <s v=""/>
    <d v="2018-09-14T00:00:00"/>
    <n v="365"/>
    <n v="14.8"/>
    <n v="14.7"/>
    <n v="13.2"/>
    <n v="11.5"/>
    <n v="43389"/>
    <d v="2018-09-30T00:00:00"/>
    <n v="421"/>
    <n v="14.2"/>
    <n v="14.5"/>
    <n v="12.9"/>
    <m/>
    <n v="7106"/>
    <n v="1"/>
    <x v="425"/>
    <n v="16"/>
    <n v="3.5"/>
  </r>
  <r>
    <n v="7107"/>
    <s v="Snorka"/>
    <n v="2"/>
    <s v="Loggerhead"/>
    <s v="Female"/>
    <d v="2018-09-15T00:00:00"/>
    <n v="34400"/>
    <n v="66.5"/>
    <n v="64.5"/>
    <n v="62.5"/>
    <n v="49.3"/>
    <n v="43278"/>
    <d v="2018-09-18T00:00:00"/>
    <m/>
    <m/>
    <m/>
    <m/>
    <m/>
    <n v="7107"/>
    <n v="1"/>
    <x v="7"/>
    <n v="3"/>
    <n v="0"/>
  </r>
  <r>
    <n v="7108"/>
    <s v="Nako"/>
    <n v="1"/>
    <s v="Green Turtle"/>
    <s v=""/>
    <d v="2018-09-21T00:00:00"/>
    <n v="815"/>
    <n v="20.5"/>
    <n v="18.5"/>
    <n v="20"/>
    <n v="18"/>
    <n v="43296"/>
    <d v="2018-09-21T00:00:00"/>
    <n v="815"/>
    <n v="20.5"/>
    <n v="18.5"/>
    <n v="20"/>
    <n v="18"/>
    <n v="7108"/>
    <n v="1"/>
    <x v="7"/>
    <n v="0"/>
    <n v="0"/>
  </r>
  <r>
    <n v="7109"/>
    <s v="Nemo"/>
    <n v="2"/>
    <s v="Loggerhead"/>
    <s v=""/>
    <d v="2018-09-23T00:00:00"/>
    <n v="17"/>
    <n v="5"/>
    <n v="5"/>
    <m/>
    <m/>
    <n v="43309"/>
    <d v="2018-09-23T00:00:00"/>
    <n v="17"/>
    <n v="5"/>
    <n v="5"/>
    <m/>
    <m/>
    <n v="7109"/>
    <n v="1"/>
    <x v="7"/>
    <n v="0"/>
    <n v="0"/>
  </r>
  <r>
    <n v="7110"/>
    <s v="Sarina"/>
    <n v="2"/>
    <s v="Loggerhead"/>
    <s v="Female"/>
    <d v="2018-09-24T00:00:00"/>
    <n v="32980"/>
    <m/>
    <m/>
    <m/>
    <m/>
    <n v="43318"/>
    <d v="2018-09-24T00:00:00"/>
    <n v="32980"/>
    <m/>
    <m/>
    <m/>
    <m/>
    <n v="7110"/>
    <n v="1"/>
    <x v="7"/>
    <n v="0"/>
    <n v="0"/>
  </r>
  <r>
    <n v="7111"/>
    <s v="Moran"/>
    <n v="2"/>
    <s v="Loggerhead"/>
    <s v="Male"/>
    <d v="2018-09-25T00:00:00"/>
    <n v="41340"/>
    <n v="73"/>
    <n v="70.5"/>
    <n v="71.099999999999994"/>
    <n v="57"/>
    <n v="43327"/>
    <d v="2018-09-25T00:00:00"/>
    <n v="41340"/>
    <n v="73"/>
    <n v="70.5"/>
    <n v="71.099999999999994"/>
    <n v="57"/>
    <n v="7111"/>
    <n v="1"/>
    <x v="7"/>
    <n v="0"/>
    <n v="0"/>
  </r>
  <r>
    <n v="7113"/>
    <s v="yossi"/>
    <n v="2"/>
    <s v="Loggerhead"/>
    <s v=""/>
    <d v="2018-10-01T00:00:00"/>
    <n v="16"/>
    <n v="5"/>
    <n v="5"/>
    <n v="5"/>
    <n v="5"/>
    <n v="43395"/>
    <d v="2018-10-01T00:00:00"/>
    <n v="16"/>
    <n v="5"/>
    <n v="5"/>
    <n v="5"/>
    <n v="5"/>
    <n v="7113"/>
    <n v="1"/>
    <x v="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9C0E9-3609-4E47-83E0-64CF1A192975}" name="PivotTable1" cacheId="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B37" firstHeaderRow="1" firstDataRow="1" firstDataCol="1"/>
  <pivotFields count="23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showAll="0"/>
  </pivotFields>
  <rowFields count="1">
    <field x="20"/>
  </rowFields>
  <rowItems count="34">
    <i>
      <x v="1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3"/>
    </i>
    <i>
      <x v="44"/>
    </i>
    <i>
      <x v="45"/>
    </i>
    <i>
      <x v="47"/>
    </i>
    <i>
      <x v="52"/>
    </i>
    <i>
      <x v="61"/>
    </i>
    <i>
      <x v="76"/>
    </i>
    <i>
      <x v="79"/>
    </i>
    <i>
      <x v="82"/>
    </i>
    <i t="grand">
      <x/>
    </i>
  </rowItems>
  <colItems count="1">
    <i/>
  </colItems>
  <dataFields count="1">
    <dataField name="ספירה של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674E-ACA5-4818-AC27-FA33EDC36407}">
  <dimension ref="A3:B37"/>
  <sheetViews>
    <sheetView workbookViewId="0">
      <selection activeCell="B13" sqref="B13"/>
    </sheetView>
  </sheetViews>
  <sheetFormatPr defaultRowHeight="15" x14ac:dyDescent="0.25"/>
  <cols>
    <col min="1" max="1" width="13.28515625" bestFit="1" customWidth="1"/>
    <col min="2" max="2" width="15" bestFit="1" customWidth="1"/>
  </cols>
  <sheetData>
    <row r="3" spans="1:2" x14ac:dyDescent="0.25">
      <c r="A3" s="7" t="s">
        <v>907</v>
      </c>
      <c r="B3" t="s">
        <v>906</v>
      </c>
    </row>
    <row r="4" spans="1:2" x14ac:dyDescent="0.25">
      <c r="A4" s="8" t="s">
        <v>909</v>
      </c>
      <c r="B4" s="6">
        <v>1</v>
      </c>
    </row>
    <row r="5" spans="1:2" x14ac:dyDescent="0.25">
      <c r="A5" s="8" t="s">
        <v>910</v>
      </c>
      <c r="B5" s="6">
        <v>1</v>
      </c>
    </row>
    <row r="6" spans="1:2" x14ac:dyDescent="0.25">
      <c r="A6" s="8" t="s">
        <v>911</v>
      </c>
      <c r="B6" s="6">
        <v>1</v>
      </c>
    </row>
    <row r="7" spans="1:2" x14ac:dyDescent="0.25">
      <c r="A7" s="8" t="s">
        <v>912</v>
      </c>
      <c r="B7" s="6">
        <v>1</v>
      </c>
    </row>
    <row r="8" spans="1:2" x14ac:dyDescent="0.25">
      <c r="A8" s="8" t="s">
        <v>913</v>
      </c>
      <c r="B8" s="6">
        <v>2</v>
      </c>
    </row>
    <row r="9" spans="1:2" x14ac:dyDescent="0.25">
      <c r="A9" s="8" t="s">
        <v>914</v>
      </c>
      <c r="B9" s="6">
        <v>1</v>
      </c>
    </row>
    <row r="10" spans="1:2" x14ac:dyDescent="0.25">
      <c r="A10" s="8" t="s">
        <v>915</v>
      </c>
      <c r="B10" s="6">
        <v>3</v>
      </c>
    </row>
    <row r="11" spans="1:2" x14ac:dyDescent="0.25">
      <c r="A11" s="8" t="s">
        <v>916</v>
      </c>
      <c r="B11" s="6">
        <v>4</v>
      </c>
    </row>
    <row r="12" spans="1:2" x14ac:dyDescent="0.25">
      <c r="A12" s="8" t="s">
        <v>917</v>
      </c>
      <c r="B12" s="6">
        <v>11</v>
      </c>
    </row>
    <row r="13" spans="1:2" x14ac:dyDescent="0.25">
      <c r="A13" s="8" t="s">
        <v>918</v>
      </c>
      <c r="B13" s="6">
        <v>19</v>
      </c>
    </row>
    <row r="14" spans="1:2" x14ac:dyDescent="0.25">
      <c r="A14" s="8" t="s">
        <v>919</v>
      </c>
      <c r="B14" s="6">
        <v>626</v>
      </c>
    </row>
    <row r="15" spans="1:2" x14ac:dyDescent="0.25">
      <c r="A15" s="8" t="s">
        <v>920</v>
      </c>
      <c r="B15" s="6">
        <v>131</v>
      </c>
    </row>
    <row r="16" spans="1:2" x14ac:dyDescent="0.25">
      <c r="A16" s="8" t="s">
        <v>921</v>
      </c>
      <c r="B16" s="6">
        <v>37</v>
      </c>
    </row>
    <row r="17" spans="1:2" x14ac:dyDescent="0.25">
      <c r="A17" s="8" t="s">
        <v>922</v>
      </c>
      <c r="B17" s="6">
        <v>29</v>
      </c>
    </row>
    <row r="18" spans="1:2" x14ac:dyDescent="0.25">
      <c r="A18" s="8" t="s">
        <v>923</v>
      </c>
      <c r="B18" s="6">
        <v>20</v>
      </c>
    </row>
    <row r="19" spans="1:2" x14ac:dyDescent="0.25">
      <c r="A19" s="8" t="s">
        <v>924</v>
      </c>
      <c r="B19" s="6">
        <v>22</v>
      </c>
    </row>
    <row r="20" spans="1:2" x14ac:dyDescent="0.25">
      <c r="A20" s="8" t="s">
        <v>925</v>
      </c>
      <c r="B20" s="6">
        <v>13</v>
      </c>
    </row>
    <row r="21" spans="1:2" x14ac:dyDescent="0.25">
      <c r="A21" s="8" t="s">
        <v>926</v>
      </c>
      <c r="B21" s="6">
        <v>8</v>
      </c>
    </row>
    <row r="22" spans="1:2" x14ac:dyDescent="0.25">
      <c r="A22" s="8" t="s">
        <v>927</v>
      </c>
      <c r="B22" s="6">
        <v>4</v>
      </c>
    </row>
    <row r="23" spans="1:2" x14ac:dyDescent="0.25">
      <c r="A23" s="8" t="s">
        <v>928</v>
      </c>
      <c r="B23" s="6">
        <v>8</v>
      </c>
    </row>
    <row r="24" spans="1:2" x14ac:dyDescent="0.25">
      <c r="A24" s="8" t="s">
        <v>929</v>
      </c>
      <c r="B24" s="6">
        <v>9</v>
      </c>
    </row>
    <row r="25" spans="1:2" x14ac:dyDescent="0.25">
      <c r="A25" s="8" t="s">
        <v>930</v>
      </c>
      <c r="B25" s="6">
        <v>5</v>
      </c>
    </row>
    <row r="26" spans="1:2" x14ac:dyDescent="0.25">
      <c r="A26" s="8" t="s">
        <v>931</v>
      </c>
      <c r="B26" s="6">
        <v>5</v>
      </c>
    </row>
    <row r="27" spans="1:2" x14ac:dyDescent="0.25">
      <c r="A27" s="8" t="s">
        <v>932</v>
      </c>
      <c r="B27" s="6">
        <v>2</v>
      </c>
    </row>
    <row r="28" spans="1:2" x14ac:dyDescent="0.25">
      <c r="A28" s="8" t="s">
        <v>933</v>
      </c>
      <c r="B28" s="6">
        <v>2</v>
      </c>
    </row>
    <row r="29" spans="1:2" x14ac:dyDescent="0.25">
      <c r="A29" s="8" t="s">
        <v>934</v>
      </c>
      <c r="B29" s="6">
        <v>2</v>
      </c>
    </row>
    <row r="30" spans="1:2" x14ac:dyDescent="0.25">
      <c r="A30" s="8" t="s">
        <v>935</v>
      </c>
      <c r="B30" s="6">
        <v>1</v>
      </c>
    </row>
    <row r="31" spans="1:2" x14ac:dyDescent="0.25">
      <c r="A31" s="8" t="s">
        <v>936</v>
      </c>
      <c r="B31" s="6">
        <v>1</v>
      </c>
    </row>
    <row r="32" spans="1:2" x14ac:dyDescent="0.25">
      <c r="A32" s="8" t="s">
        <v>937</v>
      </c>
      <c r="B32" s="6">
        <v>1</v>
      </c>
    </row>
    <row r="33" spans="1:2" x14ac:dyDescent="0.25">
      <c r="A33" s="8" t="s">
        <v>938</v>
      </c>
      <c r="B33" s="6">
        <v>1</v>
      </c>
    </row>
    <row r="34" spans="1:2" x14ac:dyDescent="0.25">
      <c r="A34" s="8" t="s">
        <v>939</v>
      </c>
      <c r="B34" s="6">
        <v>1</v>
      </c>
    </row>
    <row r="35" spans="1:2" x14ac:dyDescent="0.25">
      <c r="A35" s="8" t="s">
        <v>940</v>
      </c>
      <c r="B35" s="6">
        <v>1</v>
      </c>
    </row>
    <row r="36" spans="1:2" x14ac:dyDescent="0.25">
      <c r="A36" s="8" t="s">
        <v>941</v>
      </c>
      <c r="B36" s="6">
        <v>1</v>
      </c>
    </row>
    <row r="37" spans="1:2" x14ac:dyDescent="0.25">
      <c r="A37" s="8" t="s">
        <v>908</v>
      </c>
      <c r="B37" s="6">
        <v>974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5"/>
  <sheetViews>
    <sheetView tabSelected="1" topLeftCell="I1" workbookViewId="0">
      <selection activeCell="S6" sqref="S6"/>
    </sheetView>
  </sheetViews>
  <sheetFormatPr defaultRowHeight="15" x14ac:dyDescent="0.25"/>
  <cols>
    <col min="1" max="1" width="14" customWidth="1"/>
    <col min="2" max="2" width="18.28515625" customWidth="1"/>
    <col min="3" max="3" width="7.5703125" customWidth="1"/>
    <col min="4" max="4" width="38.5703125" customWidth="1"/>
    <col min="5" max="5" width="10.5703125" customWidth="1"/>
    <col min="6" max="20" width="14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0</v>
      </c>
      <c r="T1" s="1" t="s">
        <v>17</v>
      </c>
      <c r="U1" t="s">
        <v>903</v>
      </c>
      <c r="V1" t="s">
        <v>904</v>
      </c>
      <c r="W1" t="s">
        <v>905</v>
      </c>
      <c r="X1" t="s">
        <v>942</v>
      </c>
    </row>
    <row r="2" spans="1:24" x14ac:dyDescent="0.25">
      <c r="A2" s="2">
        <v>12</v>
      </c>
      <c r="B2" s="3" t="s">
        <v>18</v>
      </c>
      <c r="C2" s="2">
        <v>2</v>
      </c>
      <c r="D2" s="3" t="s">
        <v>19</v>
      </c>
      <c r="E2" s="3" t="s">
        <v>20</v>
      </c>
      <c r="F2" s="4">
        <v>37348</v>
      </c>
      <c r="G2" s="5">
        <v>84.3</v>
      </c>
      <c r="H2" s="5">
        <v>8.8000000000000007</v>
      </c>
      <c r="I2" s="5">
        <v>8.6999999999999993</v>
      </c>
      <c r="J2" s="5">
        <v>8.15</v>
      </c>
      <c r="K2" s="5">
        <v>7.2</v>
      </c>
      <c r="L2" s="2">
        <v>8902</v>
      </c>
      <c r="M2" s="4">
        <v>37826</v>
      </c>
      <c r="N2" s="5">
        <v>1880.5</v>
      </c>
      <c r="O2" s="5">
        <v>22</v>
      </c>
      <c r="P2" s="5">
        <v>16.5</v>
      </c>
      <c r="S2" s="2">
        <v>12</v>
      </c>
      <c r="T2" s="2">
        <v>1</v>
      </c>
      <c r="U2">
        <f>IF(AND(G2&gt;0,N2&gt;0), N2-G2, 0)</f>
        <v>1796.2</v>
      </c>
      <c r="V2">
        <f>M2-F2</f>
        <v>478</v>
      </c>
      <c r="W2">
        <f>IF(U2 &gt; 0, U2/V2, 0)</f>
        <v>3.7577405857740587</v>
      </c>
      <c r="X2">
        <f>IF(AND(H2&gt;0,O2&gt;0), O2-H2, 0)</f>
        <v>13.2</v>
      </c>
    </row>
    <row r="3" spans="1:24" x14ac:dyDescent="0.25">
      <c r="A3" s="2">
        <v>13</v>
      </c>
      <c r="B3" s="3" t="s">
        <v>21</v>
      </c>
      <c r="C3" s="2">
        <v>2</v>
      </c>
      <c r="D3" s="3" t="s">
        <v>19</v>
      </c>
      <c r="E3" s="3" t="s">
        <v>20</v>
      </c>
      <c r="F3" s="4">
        <v>37701</v>
      </c>
      <c r="G3" s="5">
        <v>59.5</v>
      </c>
      <c r="H3" s="5">
        <v>6.4</v>
      </c>
      <c r="I3" s="5">
        <v>5.4</v>
      </c>
      <c r="L3" s="2">
        <v>6140</v>
      </c>
      <c r="M3" s="4">
        <v>37826</v>
      </c>
      <c r="N3" s="5">
        <v>158</v>
      </c>
      <c r="Q3" s="5">
        <v>8.9</v>
      </c>
      <c r="R3" s="5">
        <v>8.1</v>
      </c>
      <c r="S3" s="2">
        <v>13</v>
      </c>
      <c r="T3" s="2">
        <v>1</v>
      </c>
      <c r="U3">
        <f t="shared" ref="U3:U66" si="0">IF(AND(G3&gt;0,N3&gt;0), N3-G3, 0)</f>
        <v>98.5</v>
      </c>
      <c r="V3">
        <f t="shared" ref="V3:V66" si="1">M3-F3</f>
        <v>125</v>
      </c>
      <c r="W3">
        <f t="shared" ref="W3:W66" si="2">IF(U3 &gt; 0, U3/V3, 0)</f>
        <v>0.78800000000000003</v>
      </c>
      <c r="X3">
        <f t="shared" ref="X3:X66" si="3">IF(AND(H3&gt;0,O3&gt;0), O3-H3, 0)</f>
        <v>0</v>
      </c>
    </row>
    <row r="4" spans="1:24" x14ac:dyDescent="0.25">
      <c r="A4" s="2">
        <v>14</v>
      </c>
      <c r="B4" s="3" t="s">
        <v>22</v>
      </c>
      <c r="C4" s="2">
        <v>2</v>
      </c>
      <c r="D4" s="3" t="s">
        <v>19</v>
      </c>
      <c r="E4" s="3" t="s">
        <v>20</v>
      </c>
      <c r="F4" s="4">
        <v>37739</v>
      </c>
      <c r="G4" s="5">
        <v>153</v>
      </c>
      <c r="J4" s="5">
        <v>9.9</v>
      </c>
      <c r="K4" s="5">
        <v>8.4</v>
      </c>
      <c r="L4" s="2">
        <v>8149</v>
      </c>
      <c r="M4" s="4">
        <v>37826</v>
      </c>
      <c r="N4" s="5">
        <v>206</v>
      </c>
      <c r="Q4" s="5">
        <v>10.5</v>
      </c>
      <c r="R4" s="5">
        <v>8.5500000000000007</v>
      </c>
      <c r="S4" s="2">
        <v>14</v>
      </c>
      <c r="T4" s="2">
        <v>1</v>
      </c>
      <c r="U4">
        <f t="shared" si="0"/>
        <v>53</v>
      </c>
      <c r="V4">
        <f t="shared" si="1"/>
        <v>87</v>
      </c>
      <c r="W4">
        <f t="shared" si="2"/>
        <v>0.60919540229885061</v>
      </c>
      <c r="X4">
        <f t="shared" si="3"/>
        <v>0</v>
      </c>
    </row>
    <row r="5" spans="1:24" x14ac:dyDescent="0.25">
      <c r="A5" s="2">
        <v>17</v>
      </c>
      <c r="B5" s="3" t="s">
        <v>23</v>
      </c>
      <c r="C5" s="2">
        <v>2</v>
      </c>
      <c r="D5" s="3" t="s">
        <v>19</v>
      </c>
      <c r="E5" s="3" t="s">
        <v>20</v>
      </c>
      <c r="F5" s="4">
        <v>37701</v>
      </c>
      <c r="G5" s="5">
        <v>84.5</v>
      </c>
      <c r="J5" s="5">
        <v>7.5</v>
      </c>
      <c r="K5" s="5">
        <v>6.7</v>
      </c>
      <c r="L5" s="2">
        <v>6122</v>
      </c>
      <c r="M5" s="4">
        <v>37826</v>
      </c>
      <c r="N5" s="5">
        <v>217</v>
      </c>
      <c r="Q5" s="5">
        <v>10</v>
      </c>
      <c r="R5" s="5">
        <v>8.6999999999999993</v>
      </c>
      <c r="S5" s="2">
        <v>17</v>
      </c>
      <c r="T5" s="2">
        <v>1</v>
      </c>
      <c r="U5">
        <f t="shared" si="0"/>
        <v>132.5</v>
      </c>
      <c r="V5">
        <f t="shared" si="1"/>
        <v>125</v>
      </c>
      <c r="W5">
        <f t="shared" si="2"/>
        <v>1.06</v>
      </c>
      <c r="X5">
        <f t="shared" si="3"/>
        <v>0</v>
      </c>
    </row>
    <row r="6" spans="1:24" x14ac:dyDescent="0.25">
      <c r="A6" s="2">
        <v>18</v>
      </c>
      <c r="B6" s="3" t="s">
        <v>24</v>
      </c>
      <c r="C6" s="2">
        <v>2</v>
      </c>
      <c r="D6" s="3" t="s">
        <v>19</v>
      </c>
      <c r="E6" s="3" t="s">
        <v>20</v>
      </c>
      <c r="F6" s="4">
        <v>37213</v>
      </c>
      <c r="G6" s="5">
        <v>29.9</v>
      </c>
      <c r="H6" s="5">
        <v>5.8</v>
      </c>
      <c r="I6" s="5">
        <v>4.7</v>
      </c>
      <c r="J6" s="5">
        <v>5.6</v>
      </c>
      <c r="K6" s="5">
        <v>4.7</v>
      </c>
      <c r="L6" s="2">
        <v>6130</v>
      </c>
      <c r="M6" s="4">
        <v>37826</v>
      </c>
      <c r="N6" s="5">
        <v>830</v>
      </c>
      <c r="Q6" s="5">
        <v>14.3</v>
      </c>
      <c r="R6" s="5">
        <v>12.1</v>
      </c>
      <c r="S6" s="2">
        <v>18</v>
      </c>
      <c r="T6" s="2">
        <v>1</v>
      </c>
      <c r="U6">
        <f t="shared" si="0"/>
        <v>800.1</v>
      </c>
      <c r="V6">
        <f t="shared" si="1"/>
        <v>613</v>
      </c>
      <c r="W6">
        <f t="shared" si="2"/>
        <v>1.3052202283849919</v>
      </c>
      <c r="X6">
        <f t="shared" si="3"/>
        <v>0</v>
      </c>
    </row>
    <row r="7" spans="1:24" x14ac:dyDescent="0.25">
      <c r="A7" s="2">
        <v>19</v>
      </c>
      <c r="B7" s="3" t="s">
        <v>25</v>
      </c>
      <c r="C7" s="2">
        <v>2</v>
      </c>
      <c r="D7" s="3" t="s">
        <v>19</v>
      </c>
      <c r="E7" s="3" t="s">
        <v>20</v>
      </c>
      <c r="F7" s="4">
        <v>37705</v>
      </c>
      <c r="G7" s="5">
        <v>110</v>
      </c>
      <c r="H7" s="5">
        <v>9</v>
      </c>
      <c r="J7" s="5">
        <v>7.8</v>
      </c>
      <c r="L7" s="2">
        <v>6144</v>
      </c>
      <c r="M7" s="4">
        <v>37826</v>
      </c>
      <c r="N7" s="5">
        <v>264</v>
      </c>
      <c r="Q7" s="5">
        <v>11</v>
      </c>
      <c r="R7" s="5">
        <v>9.3000000000000007</v>
      </c>
      <c r="S7" s="2">
        <v>19</v>
      </c>
      <c r="T7" s="2">
        <v>1</v>
      </c>
      <c r="U7">
        <f t="shared" si="0"/>
        <v>154</v>
      </c>
      <c r="V7">
        <f t="shared" si="1"/>
        <v>121</v>
      </c>
      <c r="W7">
        <f t="shared" si="2"/>
        <v>1.2727272727272727</v>
      </c>
      <c r="X7">
        <f t="shared" si="3"/>
        <v>0</v>
      </c>
    </row>
    <row r="8" spans="1:24" x14ac:dyDescent="0.25">
      <c r="A8" s="2">
        <v>23</v>
      </c>
      <c r="B8" s="3" t="s">
        <v>26</v>
      </c>
      <c r="C8" s="2">
        <v>1</v>
      </c>
      <c r="D8" s="3" t="s">
        <v>27</v>
      </c>
      <c r="E8" s="3" t="s">
        <v>20</v>
      </c>
      <c r="F8" s="4">
        <v>37678</v>
      </c>
      <c r="G8" s="5">
        <v>25000</v>
      </c>
      <c r="H8" s="5">
        <v>65.5</v>
      </c>
      <c r="I8" s="5">
        <v>58</v>
      </c>
      <c r="J8" s="5">
        <v>62</v>
      </c>
      <c r="K8" s="5">
        <v>50.9</v>
      </c>
      <c r="L8" s="2">
        <v>6149</v>
      </c>
      <c r="M8" s="4">
        <v>37825</v>
      </c>
      <c r="N8" s="5">
        <v>33000</v>
      </c>
      <c r="O8" s="5">
        <v>64.5</v>
      </c>
      <c r="S8" s="2">
        <v>23</v>
      </c>
      <c r="T8" s="2">
        <v>1</v>
      </c>
      <c r="U8">
        <f t="shared" si="0"/>
        <v>8000</v>
      </c>
      <c r="V8">
        <f t="shared" si="1"/>
        <v>147</v>
      </c>
      <c r="W8">
        <f t="shared" si="2"/>
        <v>54.42176870748299</v>
      </c>
      <c r="X8">
        <f t="shared" si="3"/>
        <v>-1</v>
      </c>
    </row>
    <row r="9" spans="1:24" x14ac:dyDescent="0.25">
      <c r="A9" s="2">
        <v>27</v>
      </c>
      <c r="B9" s="3" t="s">
        <v>28</v>
      </c>
      <c r="C9" s="2">
        <v>2</v>
      </c>
      <c r="D9" s="3" t="s">
        <v>19</v>
      </c>
      <c r="E9" s="3" t="s">
        <v>20</v>
      </c>
      <c r="F9" s="4">
        <v>37842</v>
      </c>
      <c r="G9" s="5">
        <v>16</v>
      </c>
      <c r="H9" s="5">
        <v>4.4000000000000004</v>
      </c>
      <c r="I9" s="5">
        <v>4.2</v>
      </c>
      <c r="J9" s="5">
        <v>4.3</v>
      </c>
      <c r="K9" s="5">
        <v>3.4</v>
      </c>
      <c r="L9" s="2">
        <v>8417</v>
      </c>
      <c r="M9" s="4">
        <v>37842</v>
      </c>
      <c r="N9" s="5">
        <v>16</v>
      </c>
      <c r="O9" s="5">
        <v>4.4000000000000004</v>
      </c>
      <c r="P9" s="5">
        <v>4.2</v>
      </c>
      <c r="Q9" s="5">
        <v>4.3</v>
      </c>
      <c r="R9" s="5">
        <v>3.4</v>
      </c>
      <c r="S9" s="2">
        <v>27</v>
      </c>
      <c r="T9" s="2">
        <v>1</v>
      </c>
      <c r="U9">
        <f t="shared" si="0"/>
        <v>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 x14ac:dyDescent="0.25">
      <c r="A10" s="2">
        <v>28</v>
      </c>
      <c r="B10" s="3" t="s">
        <v>29</v>
      </c>
      <c r="C10" s="2">
        <v>2</v>
      </c>
      <c r="D10" s="3" t="s">
        <v>19</v>
      </c>
      <c r="E10" s="3" t="s">
        <v>20</v>
      </c>
      <c r="F10" s="4">
        <v>37842</v>
      </c>
      <c r="G10" s="5">
        <v>16.899999999999999</v>
      </c>
      <c r="H10" s="5">
        <v>4.5</v>
      </c>
      <c r="I10" s="5">
        <v>4.2</v>
      </c>
      <c r="J10" s="5">
        <v>4.2</v>
      </c>
      <c r="K10" s="5">
        <v>3.6</v>
      </c>
      <c r="L10" s="2">
        <v>8671</v>
      </c>
      <c r="M10" s="4">
        <v>37842</v>
      </c>
      <c r="N10" s="5">
        <v>16.899999999999999</v>
      </c>
      <c r="O10" s="5">
        <v>4.5</v>
      </c>
      <c r="P10" s="5">
        <v>4.2</v>
      </c>
      <c r="Q10" s="5">
        <v>4.2</v>
      </c>
      <c r="R10" s="5">
        <v>3.6</v>
      </c>
      <c r="S10" s="2">
        <v>28</v>
      </c>
      <c r="T10" s="2">
        <v>1</v>
      </c>
      <c r="U10">
        <f t="shared" si="0"/>
        <v>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1:24" x14ac:dyDescent="0.25">
      <c r="A11" s="2">
        <v>35</v>
      </c>
      <c r="B11" s="3" t="s">
        <v>30</v>
      </c>
      <c r="C11" s="2">
        <v>2</v>
      </c>
      <c r="D11" s="3" t="s">
        <v>19</v>
      </c>
      <c r="E11" s="3" t="s">
        <v>20</v>
      </c>
      <c r="F11" s="4">
        <v>37707</v>
      </c>
      <c r="G11" s="5">
        <v>5400</v>
      </c>
      <c r="H11" s="5">
        <v>35</v>
      </c>
      <c r="I11" s="5">
        <v>35</v>
      </c>
      <c r="L11" s="2">
        <v>1238</v>
      </c>
      <c r="M11" s="4">
        <v>37860</v>
      </c>
      <c r="O11" s="5">
        <v>38.5</v>
      </c>
      <c r="P11" s="5">
        <v>37</v>
      </c>
      <c r="S11" s="2">
        <v>35</v>
      </c>
      <c r="T11" s="2">
        <v>1</v>
      </c>
      <c r="U11">
        <f t="shared" si="0"/>
        <v>0</v>
      </c>
      <c r="V11">
        <f t="shared" si="1"/>
        <v>153</v>
      </c>
      <c r="W11">
        <f t="shared" si="2"/>
        <v>0</v>
      </c>
      <c r="X11">
        <f t="shared" si="3"/>
        <v>3.5</v>
      </c>
    </row>
    <row r="12" spans="1:24" x14ac:dyDescent="0.25">
      <c r="A12" s="2">
        <v>36</v>
      </c>
      <c r="B12" s="3" t="s">
        <v>31</v>
      </c>
      <c r="C12" s="2">
        <v>2</v>
      </c>
      <c r="D12" s="3" t="s">
        <v>19</v>
      </c>
      <c r="E12" s="3" t="s">
        <v>32</v>
      </c>
      <c r="F12" s="4">
        <v>37862</v>
      </c>
      <c r="G12" s="5">
        <v>6000</v>
      </c>
      <c r="H12" s="5">
        <v>37.700000000000003</v>
      </c>
      <c r="I12" s="5">
        <v>35.700000000000003</v>
      </c>
      <c r="J12" s="5">
        <v>35.5</v>
      </c>
      <c r="L12" s="2">
        <v>1232</v>
      </c>
      <c r="M12" s="4">
        <v>37862</v>
      </c>
      <c r="N12" s="5">
        <v>6000</v>
      </c>
      <c r="O12" s="5">
        <v>37.700000000000003</v>
      </c>
      <c r="P12" s="5">
        <v>35.700000000000003</v>
      </c>
      <c r="Q12" s="5">
        <v>35.5</v>
      </c>
      <c r="S12" s="2">
        <v>36</v>
      </c>
      <c r="T12" s="2">
        <v>1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 x14ac:dyDescent="0.25">
      <c r="A13" s="2">
        <v>37</v>
      </c>
      <c r="B13" s="3" t="s">
        <v>33</v>
      </c>
      <c r="C13" s="2">
        <v>2</v>
      </c>
      <c r="D13" s="3" t="s">
        <v>19</v>
      </c>
      <c r="E13" s="3" t="s">
        <v>20</v>
      </c>
      <c r="F13" s="4">
        <v>37862</v>
      </c>
      <c r="G13" s="5">
        <v>6200</v>
      </c>
      <c r="H13" s="5">
        <v>38.5</v>
      </c>
      <c r="I13" s="5">
        <v>35.200000000000003</v>
      </c>
      <c r="J13" s="5">
        <v>37.5</v>
      </c>
      <c r="K13" s="5">
        <v>29.6</v>
      </c>
      <c r="L13" s="2">
        <v>6151</v>
      </c>
      <c r="M13" s="4">
        <v>37862</v>
      </c>
      <c r="N13" s="5">
        <v>6200</v>
      </c>
      <c r="O13" s="5">
        <v>38.5</v>
      </c>
      <c r="P13" s="5">
        <v>35.200000000000003</v>
      </c>
      <c r="Q13" s="5">
        <v>37.5</v>
      </c>
      <c r="R13" s="5">
        <v>29.6</v>
      </c>
      <c r="S13" s="2">
        <v>37</v>
      </c>
      <c r="T13" s="2">
        <v>1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4" x14ac:dyDescent="0.25">
      <c r="A14" s="2">
        <v>38</v>
      </c>
      <c r="B14" s="3" t="s">
        <v>34</v>
      </c>
      <c r="C14" s="2">
        <v>4</v>
      </c>
      <c r="D14" s="3" t="s">
        <v>35</v>
      </c>
      <c r="E14" s="3" t="s">
        <v>36</v>
      </c>
      <c r="F14" s="4">
        <v>37945</v>
      </c>
      <c r="G14" s="5">
        <v>626</v>
      </c>
      <c r="H14" s="5">
        <v>17</v>
      </c>
      <c r="I14" s="5">
        <v>14.4</v>
      </c>
      <c r="L14" s="2">
        <v>8860</v>
      </c>
      <c r="M14" s="4">
        <v>37945</v>
      </c>
      <c r="N14" s="5">
        <v>626</v>
      </c>
      <c r="O14" s="5">
        <v>17</v>
      </c>
      <c r="P14" s="5">
        <v>14.4</v>
      </c>
      <c r="S14" s="2">
        <v>38</v>
      </c>
      <c r="T14" s="2">
        <v>1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4" x14ac:dyDescent="0.25">
      <c r="A15" s="2">
        <v>39</v>
      </c>
      <c r="B15" s="3" t="s">
        <v>37</v>
      </c>
      <c r="C15" s="2">
        <v>4</v>
      </c>
      <c r="D15" s="3" t="s">
        <v>35</v>
      </c>
      <c r="E15" s="3" t="s">
        <v>20</v>
      </c>
      <c r="F15" s="4">
        <v>37834</v>
      </c>
      <c r="G15" s="5">
        <v>9</v>
      </c>
      <c r="H15" s="5">
        <v>9.1999999999999993</v>
      </c>
      <c r="I15" s="5">
        <v>8.5</v>
      </c>
      <c r="L15" s="2">
        <v>9028</v>
      </c>
      <c r="M15" s="4">
        <v>37945</v>
      </c>
      <c r="N15" s="5">
        <v>70</v>
      </c>
      <c r="O15" s="5">
        <v>7.7</v>
      </c>
      <c r="P15" s="5">
        <v>7.5</v>
      </c>
      <c r="S15" s="2">
        <v>39</v>
      </c>
      <c r="T15" s="2">
        <v>1</v>
      </c>
      <c r="U15">
        <f t="shared" si="0"/>
        <v>61</v>
      </c>
      <c r="V15">
        <f t="shared" si="1"/>
        <v>111</v>
      </c>
      <c r="W15">
        <f t="shared" si="2"/>
        <v>0.5495495495495496</v>
      </c>
      <c r="X15">
        <f t="shared" si="3"/>
        <v>-1.4999999999999991</v>
      </c>
    </row>
    <row r="16" spans="1:24" x14ac:dyDescent="0.25">
      <c r="A16" s="2">
        <v>41</v>
      </c>
      <c r="B16" s="3" t="s">
        <v>38</v>
      </c>
      <c r="C16" s="2">
        <v>4</v>
      </c>
      <c r="D16" s="3" t="s">
        <v>35</v>
      </c>
      <c r="E16" s="3" t="s">
        <v>20</v>
      </c>
      <c r="F16" s="4">
        <v>38145</v>
      </c>
      <c r="G16" s="5">
        <v>142</v>
      </c>
      <c r="L16" s="2">
        <v>17121</v>
      </c>
      <c r="M16" s="4">
        <v>38145</v>
      </c>
      <c r="N16" s="5">
        <v>142</v>
      </c>
      <c r="S16" s="2">
        <v>41</v>
      </c>
      <c r="T16" s="2">
        <v>1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</row>
    <row r="17" spans="1:24" x14ac:dyDescent="0.25">
      <c r="A17" s="2">
        <v>44</v>
      </c>
      <c r="B17" s="3" t="s">
        <v>39</v>
      </c>
      <c r="C17" s="2">
        <v>1</v>
      </c>
      <c r="D17" s="3" t="s">
        <v>27</v>
      </c>
      <c r="E17" s="3" t="s">
        <v>20</v>
      </c>
      <c r="F17" s="4">
        <v>37191</v>
      </c>
      <c r="G17" s="5">
        <v>2253</v>
      </c>
      <c r="H17" s="5">
        <v>26.4</v>
      </c>
      <c r="I17" s="5">
        <v>24.4</v>
      </c>
      <c r="L17" s="2">
        <v>8498</v>
      </c>
      <c r="M17" s="4">
        <v>37191</v>
      </c>
      <c r="N17" s="5">
        <v>2253</v>
      </c>
      <c r="O17" s="5">
        <v>26.4</v>
      </c>
      <c r="P17" s="5">
        <v>24.4</v>
      </c>
      <c r="S17" s="2">
        <v>44</v>
      </c>
      <c r="T17" s="2">
        <v>1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 x14ac:dyDescent="0.25">
      <c r="A18" s="2">
        <v>45</v>
      </c>
      <c r="B18" s="3" t="s">
        <v>40</v>
      </c>
      <c r="C18" s="2">
        <v>2</v>
      </c>
      <c r="D18" s="3" t="s">
        <v>19</v>
      </c>
      <c r="E18" s="3" t="s">
        <v>32</v>
      </c>
      <c r="F18" s="4">
        <v>37890</v>
      </c>
      <c r="G18" s="5">
        <v>45000</v>
      </c>
      <c r="H18" s="5">
        <v>72</v>
      </c>
      <c r="I18" s="5">
        <v>63</v>
      </c>
      <c r="L18" s="2">
        <v>7312</v>
      </c>
      <c r="M18" s="4">
        <v>37890</v>
      </c>
      <c r="N18" s="5">
        <v>45000</v>
      </c>
      <c r="O18" s="5">
        <v>72</v>
      </c>
      <c r="P18" s="5">
        <v>63</v>
      </c>
      <c r="S18" s="2">
        <v>45</v>
      </c>
      <c r="T18" s="2">
        <v>1</v>
      </c>
      <c r="U18">
        <f t="shared" si="0"/>
        <v>0</v>
      </c>
      <c r="V18">
        <f t="shared" si="1"/>
        <v>0</v>
      </c>
      <c r="W18">
        <f t="shared" si="2"/>
        <v>0</v>
      </c>
      <c r="X18">
        <f t="shared" si="3"/>
        <v>0</v>
      </c>
    </row>
    <row r="19" spans="1:24" x14ac:dyDescent="0.25">
      <c r="A19" s="2">
        <v>46</v>
      </c>
      <c r="B19" s="3" t="s">
        <v>41</v>
      </c>
      <c r="C19" s="2">
        <v>2</v>
      </c>
      <c r="D19" s="3" t="s">
        <v>19</v>
      </c>
      <c r="E19" s="3" t="s">
        <v>20</v>
      </c>
      <c r="F19" s="4">
        <v>37658</v>
      </c>
      <c r="H19" s="5">
        <v>65</v>
      </c>
      <c r="I19" s="5">
        <v>63</v>
      </c>
      <c r="L19" s="2">
        <v>15025</v>
      </c>
      <c r="M19" s="4">
        <v>37658</v>
      </c>
      <c r="O19" s="5">
        <v>65</v>
      </c>
      <c r="P19" s="5">
        <v>63</v>
      </c>
      <c r="S19" s="2">
        <v>46</v>
      </c>
      <c r="T19" s="2">
        <v>1</v>
      </c>
      <c r="U19">
        <f t="shared" si="0"/>
        <v>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1:24" x14ac:dyDescent="0.25">
      <c r="A20" s="2">
        <v>48</v>
      </c>
      <c r="B20" s="3" t="s">
        <v>42</v>
      </c>
      <c r="C20" s="2">
        <v>1</v>
      </c>
      <c r="D20" s="3" t="s">
        <v>27</v>
      </c>
      <c r="E20" s="3" t="s">
        <v>20</v>
      </c>
      <c r="F20" s="4">
        <v>37659</v>
      </c>
      <c r="G20" s="5">
        <v>15500</v>
      </c>
      <c r="H20" s="5">
        <v>50</v>
      </c>
      <c r="I20" s="5">
        <v>46</v>
      </c>
      <c r="J20" s="5">
        <v>48.2</v>
      </c>
      <c r="K20" s="5">
        <v>39.299999999999997</v>
      </c>
      <c r="L20" s="2">
        <v>8945</v>
      </c>
      <c r="M20" s="4">
        <v>37681</v>
      </c>
      <c r="N20" s="5">
        <v>15500</v>
      </c>
      <c r="S20" s="2">
        <v>48</v>
      </c>
      <c r="T20" s="2">
        <v>1</v>
      </c>
      <c r="U20">
        <f t="shared" si="0"/>
        <v>0</v>
      </c>
      <c r="V20">
        <f t="shared" si="1"/>
        <v>22</v>
      </c>
      <c r="W20">
        <f t="shared" si="2"/>
        <v>0</v>
      </c>
      <c r="X20">
        <f t="shared" si="3"/>
        <v>0</v>
      </c>
    </row>
    <row r="21" spans="1:24" x14ac:dyDescent="0.25">
      <c r="A21" s="2">
        <v>50</v>
      </c>
      <c r="B21" s="3" t="s">
        <v>43</v>
      </c>
      <c r="C21" s="2">
        <v>2</v>
      </c>
      <c r="D21" s="3" t="s">
        <v>19</v>
      </c>
      <c r="E21" s="3" t="s">
        <v>36</v>
      </c>
      <c r="F21" s="4">
        <v>37908</v>
      </c>
      <c r="G21" s="5">
        <v>41000</v>
      </c>
      <c r="H21" s="5">
        <v>67.5</v>
      </c>
      <c r="I21" s="5">
        <v>60</v>
      </c>
      <c r="L21" s="2">
        <v>9063</v>
      </c>
      <c r="M21" s="4">
        <v>37988</v>
      </c>
      <c r="N21" s="5">
        <v>37500</v>
      </c>
      <c r="S21" s="2">
        <v>50</v>
      </c>
      <c r="T21" s="2">
        <v>1</v>
      </c>
      <c r="U21">
        <f t="shared" si="0"/>
        <v>-3500</v>
      </c>
      <c r="V21">
        <f t="shared" si="1"/>
        <v>80</v>
      </c>
      <c r="W21">
        <f t="shared" si="2"/>
        <v>0</v>
      </c>
      <c r="X21">
        <f t="shared" si="3"/>
        <v>0</v>
      </c>
    </row>
    <row r="22" spans="1:24" x14ac:dyDescent="0.25">
      <c r="A22" s="2">
        <v>60</v>
      </c>
      <c r="B22" s="3" t="s">
        <v>44</v>
      </c>
      <c r="C22" s="2">
        <v>2</v>
      </c>
      <c r="D22" s="3" t="s">
        <v>19</v>
      </c>
      <c r="E22" s="3" t="s">
        <v>20</v>
      </c>
      <c r="F22" s="4">
        <v>37947</v>
      </c>
      <c r="G22" s="5">
        <v>43500</v>
      </c>
      <c r="H22" s="5">
        <v>68</v>
      </c>
      <c r="I22" s="5">
        <v>63</v>
      </c>
      <c r="L22" s="2">
        <v>1138</v>
      </c>
      <c r="M22" s="4">
        <v>37977</v>
      </c>
      <c r="N22" s="5">
        <v>35000</v>
      </c>
      <c r="S22" s="2">
        <v>60</v>
      </c>
      <c r="T22" s="2">
        <v>1</v>
      </c>
      <c r="U22">
        <f t="shared" si="0"/>
        <v>-8500</v>
      </c>
      <c r="V22">
        <f t="shared" si="1"/>
        <v>30</v>
      </c>
      <c r="W22">
        <f t="shared" si="2"/>
        <v>0</v>
      </c>
      <c r="X22">
        <f t="shared" si="3"/>
        <v>0</v>
      </c>
    </row>
    <row r="23" spans="1:24" x14ac:dyDescent="0.25">
      <c r="A23" s="2">
        <v>61</v>
      </c>
      <c r="B23" s="3" t="s">
        <v>45</v>
      </c>
      <c r="C23" s="2">
        <v>2</v>
      </c>
      <c r="D23" s="3" t="s">
        <v>19</v>
      </c>
      <c r="E23" s="3" t="s">
        <v>20</v>
      </c>
      <c r="F23" s="4">
        <v>37706</v>
      </c>
      <c r="G23" s="5">
        <v>3600</v>
      </c>
      <c r="H23" s="5">
        <v>30</v>
      </c>
      <c r="J23" s="5">
        <v>30</v>
      </c>
      <c r="L23" s="2">
        <v>9052</v>
      </c>
      <c r="M23" s="4">
        <v>37952</v>
      </c>
      <c r="N23" s="5">
        <v>7000</v>
      </c>
      <c r="O23" s="5">
        <v>35</v>
      </c>
      <c r="P23" s="5">
        <v>33.5</v>
      </c>
      <c r="S23" s="2">
        <v>61</v>
      </c>
      <c r="T23" s="2">
        <v>1</v>
      </c>
      <c r="U23">
        <f t="shared" si="0"/>
        <v>3400</v>
      </c>
      <c r="V23">
        <f t="shared" si="1"/>
        <v>246</v>
      </c>
      <c r="W23">
        <f t="shared" si="2"/>
        <v>13.821138211382113</v>
      </c>
      <c r="X23">
        <f t="shared" si="3"/>
        <v>5</v>
      </c>
    </row>
    <row r="24" spans="1:24" x14ac:dyDescent="0.25">
      <c r="A24" s="2">
        <v>64</v>
      </c>
      <c r="B24" s="3" t="s">
        <v>46</v>
      </c>
      <c r="C24" s="2">
        <v>2</v>
      </c>
      <c r="D24" s="3" t="s">
        <v>19</v>
      </c>
      <c r="E24" s="3" t="s">
        <v>20</v>
      </c>
      <c r="F24" s="4">
        <v>37952</v>
      </c>
      <c r="H24" s="5">
        <v>39</v>
      </c>
      <c r="L24" s="2">
        <v>8036</v>
      </c>
      <c r="M24" s="4">
        <v>37952</v>
      </c>
      <c r="O24" s="5">
        <v>40</v>
      </c>
      <c r="R24" s="5">
        <v>36.5</v>
      </c>
      <c r="S24" s="2">
        <v>64</v>
      </c>
      <c r="T24" s="2">
        <v>1</v>
      </c>
      <c r="U24">
        <f t="shared" si="0"/>
        <v>0</v>
      </c>
      <c r="V24">
        <f t="shared" si="1"/>
        <v>0</v>
      </c>
      <c r="W24">
        <f t="shared" si="2"/>
        <v>0</v>
      </c>
      <c r="X24">
        <f t="shared" si="3"/>
        <v>1</v>
      </c>
    </row>
    <row r="25" spans="1:24" x14ac:dyDescent="0.25">
      <c r="A25" s="2">
        <v>66</v>
      </c>
      <c r="B25" s="3" t="s">
        <v>47</v>
      </c>
      <c r="C25" s="2">
        <v>2</v>
      </c>
      <c r="D25" s="3" t="s">
        <v>19</v>
      </c>
      <c r="E25" s="3" t="s">
        <v>20</v>
      </c>
      <c r="F25" s="4">
        <v>37675</v>
      </c>
      <c r="G25" s="5">
        <v>49</v>
      </c>
      <c r="J25" s="5">
        <v>6.1</v>
      </c>
      <c r="K25" s="5">
        <v>5.5</v>
      </c>
      <c r="L25" s="2">
        <v>8013</v>
      </c>
      <c r="M25" s="4">
        <v>37718</v>
      </c>
      <c r="N25" s="5">
        <v>77</v>
      </c>
      <c r="Q25" s="5">
        <v>6.7</v>
      </c>
      <c r="R25" s="5">
        <v>6.1</v>
      </c>
      <c r="S25" s="2">
        <v>66</v>
      </c>
      <c r="T25" s="2">
        <v>1</v>
      </c>
      <c r="U25">
        <f t="shared" si="0"/>
        <v>28</v>
      </c>
      <c r="V25">
        <f t="shared" si="1"/>
        <v>43</v>
      </c>
      <c r="W25">
        <f t="shared" si="2"/>
        <v>0.65116279069767447</v>
      </c>
      <c r="X25">
        <f t="shared" si="3"/>
        <v>0</v>
      </c>
    </row>
    <row r="26" spans="1:24" x14ac:dyDescent="0.25">
      <c r="A26" s="2">
        <v>67</v>
      </c>
      <c r="B26" s="3" t="s">
        <v>48</v>
      </c>
      <c r="C26" s="2">
        <v>2</v>
      </c>
      <c r="D26" s="3" t="s">
        <v>19</v>
      </c>
      <c r="E26" s="3" t="s">
        <v>20</v>
      </c>
      <c r="F26" s="4">
        <v>37680</v>
      </c>
      <c r="G26" s="5">
        <v>77.900000000000006</v>
      </c>
      <c r="J26" s="5">
        <v>7.7</v>
      </c>
      <c r="L26" s="2">
        <v>8771</v>
      </c>
      <c r="M26" s="4">
        <v>37684</v>
      </c>
      <c r="N26" s="5">
        <v>67</v>
      </c>
      <c r="O26" s="5">
        <v>8</v>
      </c>
      <c r="P26" s="5">
        <v>7.4</v>
      </c>
      <c r="S26" s="2">
        <v>67</v>
      </c>
      <c r="T26" s="2">
        <v>1</v>
      </c>
      <c r="U26">
        <f t="shared" si="0"/>
        <v>-10.900000000000006</v>
      </c>
      <c r="V26">
        <f t="shared" si="1"/>
        <v>4</v>
      </c>
      <c r="W26">
        <f t="shared" si="2"/>
        <v>0</v>
      </c>
      <c r="X26">
        <f t="shared" si="3"/>
        <v>0</v>
      </c>
    </row>
    <row r="27" spans="1:24" x14ac:dyDescent="0.25">
      <c r="A27" s="2">
        <v>69</v>
      </c>
      <c r="B27" s="3" t="s">
        <v>49</v>
      </c>
      <c r="C27" s="2">
        <v>2</v>
      </c>
      <c r="D27" s="3" t="s">
        <v>19</v>
      </c>
      <c r="E27" s="3" t="s">
        <v>20</v>
      </c>
      <c r="F27" s="4">
        <v>37705</v>
      </c>
      <c r="G27" s="5">
        <v>74</v>
      </c>
      <c r="H27" s="5">
        <v>7.8</v>
      </c>
      <c r="J27" s="5">
        <v>6.6</v>
      </c>
      <c r="L27" s="2">
        <v>9115</v>
      </c>
      <c r="M27" s="4">
        <v>37725</v>
      </c>
      <c r="N27" s="5">
        <v>86</v>
      </c>
      <c r="O27" s="5">
        <v>8.5</v>
      </c>
      <c r="P27" s="5">
        <v>8.1999999999999993</v>
      </c>
      <c r="S27" s="2">
        <v>69</v>
      </c>
      <c r="T27" s="2">
        <v>1</v>
      </c>
      <c r="U27">
        <f t="shared" si="0"/>
        <v>12</v>
      </c>
      <c r="V27">
        <f t="shared" si="1"/>
        <v>20</v>
      </c>
      <c r="W27">
        <f t="shared" si="2"/>
        <v>0.6</v>
      </c>
      <c r="X27">
        <f t="shared" si="3"/>
        <v>0.70000000000000018</v>
      </c>
    </row>
    <row r="28" spans="1:24" x14ac:dyDescent="0.25">
      <c r="A28" s="2">
        <v>70</v>
      </c>
      <c r="B28" s="3" t="s">
        <v>50</v>
      </c>
      <c r="C28" s="2">
        <v>2</v>
      </c>
      <c r="D28" s="3" t="s">
        <v>19</v>
      </c>
      <c r="E28" s="3" t="s">
        <v>20</v>
      </c>
      <c r="F28" s="4">
        <v>37710</v>
      </c>
      <c r="G28" s="5">
        <v>41000</v>
      </c>
      <c r="H28" s="5">
        <v>70</v>
      </c>
      <c r="I28" s="5">
        <v>69</v>
      </c>
      <c r="L28" s="2">
        <v>9103</v>
      </c>
      <c r="M28" s="4">
        <v>37710</v>
      </c>
      <c r="N28" s="5">
        <v>41000</v>
      </c>
      <c r="O28" s="5">
        <v>70</v>
      </c>
      <c r="P28" s="5">
        <v>69</v>
      </c>
      <c r="S28" s="2">
        <v>70</v>
      </c>
      <c r="T28" s="2">
        <v>1</v>
      </c>
      <c r="U28">
        <f t="shared" si="0"/>
        <v>0</v>
      </c>
      <c r="V28">
        <f t="shared" si="1"/>
        <v>0</v>
      </c>
      <c r="W28">
        <f t="shared" si="2"/>
        <v>0</v>
      </c>
      <c r="X28">
        <f t="shared" si="3"/>
        <v>0</v>
      </c>
    </row>
    <row r="29" spans="1:24" x14ac:dyDescent="0.25">
      <c r="A29" s="2">
        <v>71</v>
      </c>
      <c r="B29" s="3" t="s">
        <v>51</v>
      </c>
      <c r="C29" s="2">
        <v>2</v>
      </c>
      <c r="D29" s="3" t="s">
        <v>19</v>
      </c>
      <c r="E29" s="3" t="s">
        <v>20</v>
      </c>
      <c r="F29" s="4">
        <v>37748</v>
      </c>
      <c r="G29" s="5">
        <v>59</v>
      </c>
      <c r="H29" s="5">
        <v>7.7</v>
      </c>
      <c r="I29" s="5">
        <v>7.7</v>
      </c>
      <c r="L29" s="2">
        <v>8869</v>
      </c>
      <c r="M29" s="4">
        <v>37754</v>
      </c>
      <c r="N29" s="5">
        <v>59</v>
      </c>
      <c r="O29" s="5">
        <v>7.8</v>
      </c>
      <c r="P29" s="5">
        <v>7</v>
      </c>
      <c r="S29" s="2">
        <v>71</v>
      </c>
      <c r="T29" s="2">
        <v>1</v>
      </c>
      <c r="U29">
        <f t="shared" si="0"/>
        <v>0</v>
      </c>
      <c r="V29">
        <f t="shared" si="1"/>
        <v>6</v>
      </c>
      <c r="W29">
        <f t="shared" si="2"/>
        <v>0</v>
      </c>
      <c r="X29">
        <f t="shared" si="3"/>
        <v>9.9999999999999645E-2</v>
      </c>
    </row>
    <row r="30" spans="1:24" x14ac:dyDescent="0.25">
      <c r="A30" s="2">
        <v>73</v>
      </c>
      <c r="B30" s="3" t="s">
        <v>52</v>
      </c>
      <c r="C30" s="2">
        <v>2</v>
      </c>
      <c r="D30" s="3" t="s">
        <v>19</v>
      </c>
      <c r="E30" s="3" t="s">
        <v>20</v>
      </c>
      <c r="F30" s="4">
        <v>37088</v>
      </c>
      <c r="G30" s="5">
        <v>50.95</v>
      </c>
      <c r="H30" s="5">
        <v>6.5</v>
      </c>
      <c r="I30" s="5">
        <v>7</v>
      </c>
      <c r="J30" s="5">
        <v>6.2</v>
      </c>
      <c r="L30" s="2">
        <v>8674</v>
      </c>
      <c r="M30" s="4">
        <v>37088</v>
      </c>
      <c r="N30" s="5">
        <v>50.95</v>
      </c>
      <c r="O30" s="5">
        <v>6.5</v>
      </c>
      <c r="P30" s="5">
        <v>7</v>
      </c>
      <c r="Q30" s="5">
        <v>6.2</v>
      </c>
      <c r="S30" s="2">
        <v>73</v>
      </c>
      <c r="T30" s="2">
        <v>1</v>
      </c>
      <c r="U30">
        <f t="shared" si="0"/>
        <v>0</v>
      </c>
      <c r="V30">
        <f t="shared" si="1"/>
        <v>0</v>
      </c>
      <c r="W30">
        <f t="shared" si="2"/>
        <v>0</v>
      </c>
      <c r="X30">
        <f t="shared" si="3"/>
        <v>0</v>
      </c>
    </row>
    <row r="31" spans="1:24" x14ac:dyDescent="0.25">
      <c r="A31" s="2">
        <v>74</v>
      </c>
      <c r="B31" s="3" t="s">
        <v>53</v>
      </c>
      <c r="C31" s="2">
        <v>1</v>
      </c>
      <c r="D31" s="3" t="s">
        <v>27</v>
      </c>
      <c r="E31" s="3" t="s">
        <v>20</v>
      </c>
      <c r="F31" s="4">
        <v>37974</v>
      </c>
      <c r="G31" s="5">
        <v>217</v>
      </c>
      <c r="H31" s="5">
        <v>11.5</v>
      </c>
      <c r="I31" s="5">
        <v>10.5</v>
      </c>
      <c r="J31" s="5">
        <v>11.1</v>
      </c>
      <c r="K31" s="5">
        <v>9.6999999999999993</v>
      </c>
      <c r="L31" s="2">
        <v>9065</v>
      </c>
      <c r="M31" s="4">
        <v>37974</v>
      </c>
      <c r="N31" s="5">
        <v>217</v>
      </c>
      <c r="O31" s="5">
        <v>11.5</v>
      </c>
      <c r="P31" s="5">
        <v>10.5</v>
      </c>
      <c r="Q31" s="5">
        <v>11.1</v>
      </c>
      <c r="R31" s="5">
        <v>9.6999999999999993</v>
      </c>
      <c r="S31" s="2">
        <v>74</v>
      </c>
      <c r="T31" s="2">
        <v>1</v>
      </c>
      <c r="U31">
        <f t="shared" si="0"/>
        <v>0</v>
      </c>
      <c r="V31">
        <f t="shared" si="1"/>
        <v>0</v>
      </c>
      <c r="W31">
        <f t="shared" si="2"/>
        <v>0</v>
      </c>
      <c r="X31">
        <f t="shared" si="3"/>
        <v>0</v>
      </c>
    </row>
    <row r="32" spans="1:24" x14ac:dyDescent="0.25">
      <c r="A32" s="2">
        <v>75</v>
      </c>
      <c r="B32" s="3" t="s">
        <v>54</v>
      </c>
      <c r="C32" s="2">
        <v>2</v>
      </c>
      <c r="D32" s="3" t="s">
        <v>19</v>
      </c>
      <c r="E32" s="3" t="s">
        <v>20</v>
      </c>
      <c r="F32" s="4">
        <v>37120</v>
      </c>
      <c r="G32" s="5">
        <v>15.26</v>
      </c>
      <c r="H32" s="5">
        <v>4.4000000000000004</v>
      </c>
      <c r="I32" s="5">
        <v>4.2</v>
      </c>
      <c r="J32" s="5">
        <v>4.4000000000000004</v>
      </c>
      <c r="K32" s="5">
        <v>3.9</v>
      </c>
      <c r="L32" s="2">
        <v>8273</v>
      </c>
      <c r="M32" s="4">
        <v>37273</v>
      </c>
      <c r="N32" s="5">
        <v>58</v>
      </c>
      <c r="S32" s="2">
        <v>75</v>
      </c>
      <c r="T32" s="2">
        <v>1</v>
      </c>
      <c r="U32">
        <f t="shared" si="0"/>
        <v>42.74</v>
      </c>
      <c r="V32">
        <f t="shared" si="1"/>
        <v>153</v>
      </c>
      <c r="W32">
        <f t="shared" si="2"/>
        <v>0.2793464052287582</v>
      </c>
      <c r="X32">
        <f t="shared" si="3"/>
        <v>0</v>
      </c>
    </row>
    <row r="33" spans="1:24" x14ac:dyDescent="0.25">
      <c r="A33" s="2">
        <v>76</v>
      </c>
      <c r="B33" s="3" t="s">
        <v>55</v>
      </c>
      <c r="C33" s="2">
        <v>2</v>
      </c>
      <c r="D33" s="3" t="s">
        <v>19</v>
      </c>
      <c r="E33" s="3" t="s">
        <v>20</v>
      </c>
      <c r="F33" s="4">
        <v>37126</v>
      </c>
      <c r="G33" s="5">
        <v>124.43</v>
      </c>
      <c r="H33" s="5">
        <v>11</v>
      </c>
      <c r="I33" s="5">
        <v>10.9</v>
      </c>
      <c r="J33" s="5">
        <v>10.199999999999999</v>
      </c>
      <c r="K33" s="5">
        <v>9</v>
      </c>
      <c r="L33" s="2">
        <v>7898</v>
      </c>
      <c r="M33" s="4">
        <v>37396</v>
      </c>
      <c r="N33" s="5">
        <v>1009.7</v>
      </c>
      <c r="S33" s="2">
        <v>76</v>
      </c>
      <c r="T33" s="2">
        <v>1</v>
      </c>
      <c r="U33">
        <f t="shared" si="0"/>
        <v>885.27</v>
      </c>
      <c r="V33">
        <f t="shared" si="1"/>
        <v>270</v>
      </c>
      <c r="W33">
        <f t="shared" si="2"/>
        <v>3.2787777777777776</v>
      </c>
      <c r="X33">
        <f t="shared" si="3"/>
        <v>0</v>
      </c>
    </row>
    <row r="34" spans="1:24" x14ac:dyDescent="0.25">
      <c r="A34" s="2">
        <v>77</v>
      </c>
      <c r="B34" s="3" t="s">
        <v>56</v>
      </c>
      <c r="C34" s="2">
        <v>3</v>
      </c>
      <c r="D34" s="3" t="s">
        <v>57</v>
      </c>
      <c r="E34" s="3" t="s">
        <v>36</v>
      </c>
      <c r="F34" s="4">
        <v>37173</v>
      </c>
      <c r="G34" s="5">
        <v>355000</v>
      </c>
      <c r="H34" s="5">
        <v>157</v>
      </c>
      <c r="I34" s="5">
        <v>110</v>
      </c>
      <c r="L34" s="2">
        <v>8112</v>
      </c>
      <c r="M34" s="4">
        <v>37173</v>
      </c>
      <c r="N34" s="5">
        <v>355000</v>
      </c>
      <c r="O34" s="5">
        <v>157</v>
      </c>
      <c r="P34" s="5">
        <v>110</v>
      </c>
      <c r="S34" s="2">
        <v>77</v>
      </c>
      <c r="T34" s="2">
        <v>1</v>
      </c>
      <c r="U34">
        <f t="shared" si="0"/>
        <v>0</v>
      </c>
      <c r="V34">
        <f t="shared" si="1"/>
        <v>0</v>
      </c>
      <c r="W34">
        <f t="shared" si="2"/>
        <v>0</v>
      </c>
      <c r="X34">
        <f t="shared" si="3"/>
        <v>0</v>
      </c>
    </row>
    <row r="35" spans="1:24" x14ac:dyDescent="0.25">
      <c r="A35" s="2">
        <v>79</v>
      </c>
      <c r="B35" s="3" t="s">
        <v>58</v>
      </c>
      <c r="C35" s="2">
        <v>1</v>
      </c>
      <c r="D35" s="3" t="s">
        <v>27</v>
      </c>
      <c r="E35" s="3" t="s">
        <v>20</v>
      </c>
      <c r="F35" s="4">
        <v>37245</v>
      </c>
      <c r="G35" s="5">
        <v>29200</v>
      </c>
      <c r="H35" s="5">
        <v>65</v>
      </c>
      <c r="I35" s="5">
        <v>58.5</v>
      </c>
      <c r="L35" s="2">
        <v>8402</v>
      </c>
      <c r="M35" s="4">
        <v>37979</v>
      </c>
      <c r="N35" s="5">
        <v>32000</v>
      </c>
      <c r="O35" s="5">
        <v>65.5</v>
      </c>
      <c r="R35" s="5">
        <v>60</v>
      </c>
      <c r="S35" s="2">
        <v>79</v>
      </c>
      <c r="T35" s="2">
        <v>1</v>
      </c>
      <c r="U35">
        <f t="shared" si="0"/>
        <v>2800</v>
      </c>
      <c r="V35">
        <f t="shared" si="1"/>
        <v>734</v>
      </c>
      <c r="W35">
        <f t="shared" si="2"/>
        <v>3.8147138964577656</v>
      </c>
      <c r="X35">
        <f t="shared" si="3"/>
        <v>0.5</v>
      </c>
    </row>
    <row r="36" spans="1:24" x14ac:dyDescent="0.25">
      <c r="A36" s="2">
        <v>80</v>
      </c>
      <c r="B36" s="3" t="s">
        <v>59</v>
      </c>
      <c r="C36" s="2">
        <v>2</v>
      </c>
      <c r="D36" s="3" t="s">
        <v>19</v>
      </c>
      <c r="E36" s="3" t="s">
        <v>20</v>
      </c>
      <c r="F36" s="4">
        <v>37254</v>
      </c>
      <c r="G36" s="5">
        <v>37800</v>
      </c>
      <c r="H36" s="5">
        <v>68</v>
      </c>
      <c r="I36" s="5">
        <v>65.5</v>
      </c>
      <c r="L36" s="2">
        <v>8175</v>
      </c>
      <c r="M36" s="4">
        <v>37292</v>
      </c>
      <c r="N36" s="5">
        <v>39500</v>
      </c>
      <c r="O36" s="5">
        <v>68</v>
      </c>
      <c r="P36" s="5">
        <v>66</v>
      </c>
      <c r="Q36" s="5">
        <v>64</v>
      </c>
      <c r="R36" s="5">
        <v>52.1</v>
      </c>
      <c r="S36" s="2">
        <v>80</v>
      </c>
      <c r="T36" s="2">
        <v>1</v>
      </c>
      <c r="U36">
        <f t="shared" si="0"/>
        <v>1700</v>
      </c>
      <c r="V36">
        <f t="shared" si="1"/>
        <v>38</v>
      </c>
      <c r="W36">
        <f t="shared" si="2"/>
        <v>44.736842105263158</v>
      </c>
      <c r="X36">
        <f t="shared" si="3"/>
        <v>0</v>
      </c>
    </row>
    <row r="37" spans="1:24" x14ac:dyDescent="0.25">
      <c r="A37" s="2">
        <v>82</v>
      </c>
      <c r="B37" s="3" t="s">
        <v>60</v>
      </c>
      <c r="C37" s="2">
        <v>2</v>
      </c>
      <c r="D37" s="3" t="s">
        <v>19</v>
      </c>
      <c r="E37" s="3" t="s">
        <v>20</v>
      </c>
      <c r="F37" s="4">
        <v>37264</v>
      </c>
      <c r="G37" s="5">
        <v>117</v>
      </c>
      <c r="H37" s="5">
        <v>9.9</v>
      </c>
      <c r="I37" s="5">
        <v>9.3000000000000007</v>
      </c>
      <c r="J37" s="5">
        <v>9</v>
      </c>
      <c r="K37" s="5">
        <v>7.7</v>
      </c>
      <c r="L37" s="2">
        <v>8645</v>
      </c>
      <c r="M37" s="4">
        <v>37371</v>
      </c>
      <c r="N37" s="5">
        <v>183.5</v>
      </c>
      <c r="S37" s="2">
        <v>82</v>
      </c>
      <c r="T37" s="2">
        <v>1</v>
      </c>
      <c r="U37">
        <f t="shared" si="0"/>
        <v>66.5</v>
      </c>
      <c r="V37">
        <f t="shared" si="1"/>
        <v>107</v>
      </c>
      <c r="W37">
        <f t="shared" si="2"/>
        <v>0.62149532710280375</v>
      </c>
      <c r="X37">
        <f t="shared" si="3"/>
        <v>0</v>
      </c>
    </row>
    <row r="38" spans="1:24" x14ac:dyDescent="0.25">
      <c r="A38" s="2">
        <v>83</v>
      </c>
      <c r="B38" s="3" t="s">
        <v>61</v>
      </c>
      <c r="C38" s="2">
        <v>2</v>
      </c>
      <c r="D38" s="3" t="s">
        <v>19</v>
      </c>
      <c r="E38" s="3" t="s">
        <v>32</v>
      </c>
      <c r="F38" s="4">
        <v>37267</v>
      </c>
      <c r="G38" s="5">
        <v>35200</v>
      </c>
      <c r="H38" s="5">
        <v>65.5</v>
      </c>
      <c r="I38" s="5">
        <v>63</v>
      </c>
      <c r="L38" s="2">
        <v>8300</v>
      </c>
      <c r="M38" s="4">
        <v>37404</v>
      </c>
      <c r="N38" s="5">
        <v>41000</v>
      </c>
      <c r="S38" s="2">
        <v>83</v>
      </c>
      <c r="T38" s="2">
        <v>1</v>
      </c>
      <c r="U38">
        <f t="shared" si="0"/>
        <v>5800</v>
      </c>
      <c r="V38">
        <f t="shared" si="1"/>
        <v>137</v>
      </c>
      <c r="W38">
        <f t="shared" si="2"/>
        <v>42.335766423357661</v>
      </c>
      <c r="X38">
        <f t="shared" si="3"/>
        <v>0</v>
      </c>
    </row>
    <row r="39" spans="1:24" x14ac:dyDescent="0.25">
      <c r="A39" s="2">
        <v>86</v>
      </c>
      <c r="B39" s="3" t="s">
        <v>62</v>
      </c>
      <c r="C39" s="2">
        <v>2</v>
      </c>
      <c r="D39" s="3" t="s">
        <v>19</v>
      </c>
      <c r="E39" s="3" t="s">
        <v>20</v>
      </c>
      <c r="F39" s="4">
        <v>37285</v>
      </c>
      <c r="G39" s="5">
        <v>67.5</v>
      </c>
      <c r="H39" s="5">
        <v>7.3</v>
      </c>
      <c r="I39" s="5">
        <v>7.7</v>
      </c>
      <c r="J39" s="5">
        <v>7</v>
      </c>
      <c r="K39" s="5">
        <v>6.3</v>
      </c>
      <c r="L39" s="2">
        <v>8640</v>
      </c>
      <c r="M39" s="4">
        <v>37444</v>
      </c>
      <c r="N39" s="5">
        <v>152</v>
      </c>
      <c r="S39" s="2">
        <v>86</v>
      </c>
      <c r="T39" s="2">
        <v>1</v>
      </c>
      <c r="U39">
        <f t="shared" si="0"/>
        <v>84.5</v>
      </c>
      <c r="V39">
        <f t="shared" si="1"/>
        <v>159</v>
      </c>
      <c r="W39">
        <f t="shared" si="2"/>
        <v>0.53144654088050314</v>
      </c>
      <c r="X39">
        <f t="shared" si="3"/>
        <v>0</v>
      </c>
    </row>
    <row r="40" spans="1:24" x14ac:dyDescent="0.25">
      <c r="A40" s="2">
        <v>90</v>
      </c>
      <c r="B40" s="3" t="s">
        <v>63</v>
      </c>
      <c r="C40" s="2">
        <v>2</v>
      </c>
      <c r="D40" s="3" t="s">
        <v>19</v>
      </c>
      <c r="E40" s="3" t="s">
        <v>20</v>
      </c>
      <c r="F40" s="4">
        <v>37304</v>
      </c>
      <c r="G40" s="5">
        <v>69.599999999999994</v>
      </c>
      <c r="H40" s="5">
        <v>7.9</v>
      </c>
      <c r="I40" s="5">
        <v>8.4</v>
      </c>
      <c r="J40" s="5">
        <v>7.5</v>
      </c>
      <c r="K40" s="5">
        <v>6.8</v>
      </c>
      <c r="L40" s="2">
        <v>6334</v>
      </c>
      <c r="M40" s="4">
        <v>37396</v>
      </c>
      <c r="N40" s="5">
        <v>122</v>
      </c>
      <c r="S40" s="2">
        <v>90</v>
      </c>
      <c r="T40" s="2">
        <v>1</v>
      </c>
      <c r="U40">
        <f t="shared" si="0"/>
        <v>52.400000000000006</v>
      </c>
      <c r="V40">
        <f t="shared" si="1"/>
        <v>92</v>
      </c>
      <c r="W40">
        <f t="shared" si="2"/>
        <v>0.56956521739130439</v>
      </c>
      <c r="X40">
        <f t="shared" si="3"/>
        <v>0</v>
      </c>
    </row>
    <row r="41" spans="1:24" x14ac:dyDescent="0.25">
      <c r="A41" s="2">
        <v>92</v>
      </c>
      <c r="B41" s="3" t="s">
        <v>64</v>
      </c>
      <c r="C41" s="2">
        <v>2</v>
      </c>
      <c r="D41" s="3" t="s">
        <v>19</v>
      </c>
      <c r="E41" s="3" t="s">
        <v>20</v>
      </c>
      <c r="F41" s="4">
        <v>37314</v>
      </c>
      <c r="G41" s="5">
        <v>6800</v>
      </c>
      <c r="H41" s="5">
        <v>37.4</v>
      </c>
      <c r="I41" s="5">
        <v>35.799999999999997</v>
      </c>
      <c r="J41" s="5">
        <v>35.799999999999997</v>
      </c>
      <c r="L41" s="2">
        <v>8405</v>
      </c>
      <c r="M41" s="4">
        <v>37314</v>
      </c>
      <c r="N41" s="5">
        <v>6800</v>
      </c>
      <c r="O41" s="5">
        <v>37.4</v>
      </c>
      <c r="P41" s="5">
        <v>35.799999999999997</v>
      </c>
      <c r="Q41" s="5">
        <v>35.799999999999997</v>
      </c>
      <c r="S41" s="2">
        <v>92</v>
      </c>
      <c r="T41" s="2">
        <v>1</v>
      </c>
      <c r="U41">
        <f t="shared" si="0"/>
        <v>0</v>
      </c>
      <c r="V41">
        <f t="shared" si="1"/>
        <v>0</v>
      </c>
      <c r="W41">
        <f t="shared" si="2"/>
        <v>0</v>
      </c>
      <c r="X41">
        <f t="shared" si="3"/>
        <v>0</v>
      </c>
    </row>
    <row r="42" spans="1:24" x14ac:dyDescent="0.25">
      <c r="A42" s="2">
        <v>94</v>
      </c>
      <c r="B42" s="3" t="s">
        <v>65</v>
      </c>
      <c r="C42" s="2">
        <v>1</v>
      </c>
      <c r="D42" s="3" t="s">
        <v>27</v>
      </c>
      <c r="E42" s="3" t="s">
        <v>20</v>
      </c>
      <c r="F42" s="4">
        <v>37345</v>
      </c>
      <c r="G42" s="5">
        <v>2630</v>
      </c>
      <c r="H42" s="5">
        <v>29</v>
      </c>
      <c r="I42" s="5">
        <v>26</v>
      </c>
      <c r="J42" s="5">
        <v>27.6</v>
      </c>
      <c r="K42" s="5">
        <v>23.5</v>
      </c>
      <c r="L42" s="2">
        <v>8044</v>
      </c>
      <c r="M42" s="4">
        <v>37345</v>
      </c>
      <c r="N42" s="5">
        <v>2630</v>
      </c>
      <c r="O42" s="5">
        <v>29</v>
      </c>
      <c r="P42" s="5">
        <v>26</v>
      </c>
      <c r="Q42" s="5">
        <v>27.6</v>
      </c>
      <c r="R42" s="5">
        <v>23.5</v>
      </c>
      <c r="S42" s="2">
        <v>94</v>
      </c>
      <c r="T42" s="2">
        <v>1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</row>
    <row r="43" spans="1:24" x14ac:dyDescent="0.25">
      <c r="A43" s="2">
        <v>95</v>
      </c>
      <c r="B43" s="3" t="s">
        <v>66</v>
      </c>
      <c r="C43" s="2">
        <v>2</v>
      </c>
      <c r="D43" s="3" t="s">
        <v>19</v>
      </c>
      <c r="E43" s="3" t="s">
        <v>20</v>
      </c>
      <c r="F43" s="4">
        <v>37349</v>
      </c>
      <c r="G43" s="5">
        <v>102.7</v>
      </c>
      <c r="H43" s="5">
        <v>8.8000000000000007</v>
      </c>
      <c r="I43" s="5">
        <v>8.5</v>
      </c>
      <c r="J43" s="5">
        <v>8.3000000000000007</v>
      </c>
      <c r="K43" s="5">
        <v>7.4</v>
      </c>
      <c r="L43" s="2">
        <v>6134</v>
      </c>
      <c r="M43" s="4">
        <v>37396</v>
      </c>
      <c r="N43" s="5">
        <v>159</v>
      </c>
      <c r="S43" s="2">
        <v>95</v>
      </c>
      <c r="T43" s="2">
        <v>1</v>
      </c>
      <c r="U43">
        <f t="shared" si="0"/>
        <v>56.3</v>
      </c>
      <c r="V43">
        <f t="shared" si="1"/>
        <v>47</v>
      </c>
      <c r="W43">
        <f t="shared" si="2"/>
        <v>1.1978723404255318</v>
      </c>
      <c r="X43">
        <f t="shared" si="3"/>
        <v>0</v>
      </c>
    </row>
    <row r="44" spans="1:24" x14ac:dyDescent="0.25">
      <c r="A44" s="2">
        <v>97</v>
      </c>
      <c r="B44" s="3" t="s">
        <v>67</v>
      </c>
      <c r="C44" s="2">
        <v>2</v>
      </c>
      <c r="D44" s="3" t="s">
        <v>19</v>
      </c>
      <c r="E44" s="3" t="s">
        <v>32</v>
      </c>
      <c r="F44" s="4">
        <v>37358</v>
      </c>
      <c r="G44" s="5">
        <v>14400</v>
      </c>
      <c r="H44" s="5">
        <v>50.8</v>
      </c>
      <c r="I44" s="5">
        <v>47.6</v>
      </c>
      <c r="J44" s="5">
        <v>47.4</v>
      </c>
      <c r="K44" s="5">
        <v>40.6</v>
      </c>
      <c r="L44" s="2">
        <v>6195</v>
      </c>
      <c r="M44" s="4">
        <v>37358</v>
      </c>
      <c r="N44" s="5">
        <v>14400</v>
      </c>
      <c r="O44" s="5">
        <v>50.8</v>
      </c>
      <c r="P44" s="5">
        <v>47.6</v>
      </c>
      <c r="Q44" s="5">
        <v>47.4</v>
      </c>
      <c r="R44" s="5">
        <v>40.6</v>
      </c>
      <c r="S44" s="2">
        <v>97</v>
      </c>
      <c r="T44" s="2">
        <v>1</v>
      </c>
      <c r="U44">
        <f t="shared" si="0"/>
        <v>0</v>
      </c>
      <c r="V44">
        <f t="shared" si="1"/>
        <v>0</v>
      </c>
      <c r="W44">
        <f t="shared" si="2"/>
        <v>0</v>
      </c>
      <c r="X44">
        <f t="shared" si="3"/>
        <v>0</v>
      </c>
    </row>
    <row r="45" spans="1:24" x14ac:dyDescent="0.25">
      <c r="A45" s="2">
        <v>98</v>
      </c>
      <c r="B45" s="3" t="s">
        <v>68</v>
      </c>
      <c r="C45" s="2">
        <v>2</v>
      </c>
      <c r="D45" s="3" t="s">
        <v>19</v>
      </c>
      <c r="E45" s="3" t="s">
        <v>20</v>
      </c>
      <c r="F45" s="4">
        <v>37488</v>
      </c>
      <c r="G45" s="5">
        <v>17</v>
      </c>
      <c r="J45" s="5">
        <v>4.3</v>
      </c>
      <c r="L45" s="2">
        <v>8163</v>
      </c>
      <c r="M45" s="4">
        <v>37718</v>
      </c>
      <c r="N45" s="5">
        <v>394.2</v>
      </c>
      <c r="Q45" s="5">
        <v>12.6</v>
      </c>
      <c r="R45" s="5">
        <v>10.8</v>
      </c>
      <c r="S45" s="2">
        <v>98</v>
      </c>
      <c r="T45" s="2">
        <v>1</v>
      </c>
      <c r="U45">
        <f t="shared" si="0"/>
        <v>377.2</v>
      </c>
      <c r="V45">
        <f t="shared" si="1"/>
        <v>230</v>
      </c>
      <c r="W45">
        <f t="shared" si="2"/>
        <v>1.64</v>
      </c>
      <c r="X45">
        <f t="shared" si="3"/>
        <v>0</v>
      </c>
    </row>
    <row r="46" spans="1:24" x14ac:dyDescent="0.25">
      <c r="A46" s="2">
        <v>99</v>
      </c>
      <c r="B46" s="3" t="s">
        <v>69</v>
      </c>
      <c r="C46" s="2">
        <v>2</v>
      </c>
      <c r="D46" s="3" t="s">
        <v>19</v>
      </c>
      <c r="E46" s="3" t="s">
        <v>20</v>
      </c>
      <c r="F46" s="4">
        <v>37524</v>
      </c>
      <c r="G46" s="5">
        <v>37000</v>
      </c>
      <c r="H46" s="5">
        <v>66.3</v>
      </c>
      <c r="I46" s="5">
        <v>66</v>
      </c>
      <c r="J46" s="5">
        <v>65</v>
      </c>
      <c r="K46" s="5">
        <v>52.5</v>
      </c>
      <c r="L46" s="2">
        <v>9082</v>
      </c>
      <c r="M46" s="4">
        <v>37524</v>
      </c>
      <c r="N46" s="5">
        <v>37000</v>
      </c>
      <c r="O46" s="5">
        <v>66.3</v>
      </c>
      <c r="P46" s="5">
        <v>66</v>
      </c>
      <c r="Q46" s="5">
        <v>65</v>
      </c>
      <c r="R46" s="5">
        <v>52.5</v>
      </c>
      <c r="S46" s="2">
        <v>99</v>
      </c>
      <c r="T46" s="2">
        <v>1</v>
      </c>
      <c r="U46">
        <f t="shared" si="0"/>
        <v>0</v>
      </c>
      <c r="V46">
        <f t="shared" si="1"/>
        <v>0</v>
      </c>
      <c r="W46">
        <f t="shared" si="2"/>
        <v>0</v>
      </c>
      <c r="X46">
        <f t="shared" si="3"/>
        <v>0</v>
      </c>
    </row>
    <row r="47" spans="1:24" x14ac:dyDescent="0.25">
      <c r="A47" s="2">
        <v>101</v>
      </c>
      <c r="B47" s="3" t="s">
        <v>70</v>
      </c>
      <c r="C47" s="2">
        <v>2</v>
      </c>
      <c r="D47" s="3" t="s">
        <v>19</v>
      </c>
      <c r="E47" s="3" t="s">
        <v>36</v>
      </c>
      <c r="F47" s="4">
        <v>37582</v>
      </c>
      <c r="H47" s="5">
        <v>61</v>
      </c>
      <c r="I47" s="5">
        <v>59</v>
      </c>
      <c r="J47" s="5">
        <v>59.6</v>
      </c>
      <c r="K47" s="5">
        <v>49.7</v>
      </c>
      <c r="L47" s="2">
        <v>8280</v>
      </c>
      <c r="M47" s="4">
        <v>37582</v>
      </c>
      <c r="O47" s="5">
        <v>61</v>
      </c>
      <c r="P47" s="5">
        <v>59</v>
      </c>
      <c r="Q47" s="5">
        <v>59.6</v>
      </c>
      <c r="R47" s="5">
        <v>49.7</v>
      </c>
      <c r="S47" s="2">
        <v>101</v>
      </c>
      <c r="T47" s="2">
        <v>1</v>
      </c>
      <c r="U47">
        <f t="shared" si="0"/>
        <v>0</v>
      </c>
      <c r="V47">
        <f t="shared" si="1"/>
        <v>0</v>
      </c>
      <c r="W47">
        <f t="shared" si="2"/>
        <v>0</v>
      </c>
      <c r="X47">
        <f t="shared" si="3"/>
        <v>0</v>
      </c>
    </row>
    <row r="48" spans="1:24" x14ac:dyDescent="0.25">
      <c r="A48" s="2">
        <v>102</v>
      </c>
      <c r="B48" s="3" t="s">
        <v>71</v>
      </c>
      <c r="C48" s="2">
        <v>2</v>
      </c>
      <c r="D48" s="3" t="s">
        <v>19</v>
      </c>
      <c r="E48" s="3" t="s">
        <v>20</v>
      </c>
      <c r="F48" s="4">
        <v>37610</v>
      </c>
      <c r="G48" s="5">
        <v>72.599999999999994</v>
      </c>
      <c r="H48" s="5">
        <v>6.9</v>
      </c>
      <c r="I48" s="5">
        <v>7.6</v>
      </c>
      <c r="J48" s="5">
        <v>6.5</v>
      </c>
      <c r="K48" s="5">
        <v>6</v>
      </c>
      <c r="L48" s="2">
        <v>8390</v>
      </c>
      <c r="M48" s="4">
        <v>37718</v>
      </c>
      <c r="N48" s="5">
        <v>141</v>
      </c>
      <c r="Q48" s="5">
        <v>8.3000000000000007</v>
      </c>
      <c r="R48" s="5">
        <v>7.4</v>
      </c>
      <c r="S48" s="2">
        <v>102</v>
      </c>
      <c r="T48" s="2">
        <v>1</v>
      </c>
      <c r="U48">
        <f t="shared" si="0"/>
        <v>68.400000000000006</v>
      </c>
      <c r="V48">
        <f t="shared" si="1"/>
        <v>108</v>
      </c>
      <c r="W48">
        <f t="shared" si="2"/>
        <v>0.63333333333333341</v>
      </c>
      <c r="X48">
        <f t="shared" si="3"/>
        <v>0</v>
      </c>
    </row>
    <row r="49" spans="1:24" x14ac:dyDescent="0.25">
      <c r="A49" s="2">
        <v>104</v>
      </c>
      <c r="B49" s="3" t="s">
        <v>72</v>
      </c>
      <c r="C49" s="2">
        <v>2</v>
      </c>
      <c r="D49" s="3" t="s">
        <v>19</v>
      </c>
      <c r="E49" s="3" t="s">
        <v>20</v>
      </c>
      <c r="F49" s="4">
        <v>37610</v>
      </c>
      <c r="G49" s="5">
        <v>43.5</v>
      </c>
      <c r="H49" s="5">
        <v>6.5</v>
      </c>
      <c r="I49" s="5">
        <v>6.3</v>
      </c>
      <c r="J49" s="5">
        <v>6.18</v>
      </c>
      <c r="K49" s="5">
        <v>5.44</v>
      </c>
      <c r="L49" s="2">
        <v>8031</v>
      </c>
      <c r="M49" s="4">
        <v>37718</v>
      </c>
      <c r="N49" s="5">
        <v>131.5</v>
      </c>
      <c r="Q49" s="5">
        <v>8.6</v>
      </c>
      <c r="R49" s="5">
        <v>7.6</v>
      </c>
      <c r="S49" s="2">
        <v>104</v>
      </c>
      <c r="T49" s="2">
        <v>1</v>
      </c>
      <c r="U49">
        <f t="shared" si="0"/>
        <v>88</v>
      </c>
      <c r="V49">
        <f t="shared" si="1"/>
        <v>108</v>
      </c>
      <c r="W49">
        <f t="shared" si="2"/>
        <v>0.81481481481481477</v>
      </c>
      <c r="X49">
        <f t="shared" si="3"/>
        <v>0</v>
      </c>
    </row>
    <row r="50" spans="1:24" x14ac:dyDescent="0.25">
      <c r="A50" s="2">
        <v>108</v>
      </c>
      <c r="B50" s="3" t="s">
        <v>73</v>
      </c>
      <c r="C50" s="2">
        <v>4</v>
      </c>
      <c r="D50" s="3" t="s">
        <v>35</v>
      </c>
      <c r="E50" s="3" t="s">
        <v>20</v>
      </c>
      <c r="F50" s="4">
        <v>37996</v>
      </c>
      <c r="G50" s="5">
        <v>673.5</v>
      </c>
      <c r="H50" s="5">
        <v>18.5</v>
      </c>
      <c r="I50" s="5">
        <v>16.5</v>
      </c>
      <c r="L50" s="2">
        <v>9044</v>
      </c>
      <c r="M50" s="4">
        <v>37996</v>
      </c>
      <c r="N50" s="5">
        <v>673.5</v>
      </c>
      <c r="O50" s="5">
        <v>18.5</v>
      </c>
      <c r="P50" s="5">
        <v>16.5</v>
      </c>
      <c r="S50" s="2">
        <v>108</v>
      </c>
      <c r="T50" s="2">
        <v>1</v>
      </c>
      <c r="U50">
        <f t="shared" si="0"/>
        <v>0</v>
      </c>
      <c r="V50">
        <f t="shared" si="1"/>
        <v>0</v>
      </c>
      <c r="W50">
        <f t="shared" si="2"/>
        <v>0</v>
      </c>
      <c r="X50">
        <f t="shared" si="3"/>
        <v>0</v>
      </c>
    </row>
    <row r="51" spans="1:24" x14ac:dyDescent="0.25">
      <c r="A51" s="2">
        <v>113</v>
      </c>
      <c r="B51" s="3" t="s">
        <v>74</v>
      </c>
      <c r="C51" s="2">
        <v>1</v>
      </c>
      <c r="D51" s="3" t="s">
        <v>27</v>
      </c>
      <c r="E51" s="3" t="s">
        <v>20</v>
      </c>
      <c r="F51" s="4">
        <v>36295</v>
      </c>
      <c r="G51" s="5">
        <v>15000</v>
      </c>
      <c r="H51" s="5">
        <v>54</v>
      </c>
      <c r="L51" s="2">
        <v>8395</v>
      </c>
      <c r="M51" s="4">
        <v>36417</v>
      </c>
      <c r="N51" s="5">
        <v>17800</v>
      </c>
      <c r="S51" s="2">
        <v>113</v>
      </c>
      <c r="T51" s="2">
        <v>1</v>
      </c>
      <c r="U51">
        <f t="shared" si="0"/>
        <v>2800</v>
      </c>
      <c r="V51">
        <f t="shared" si="1"/>
        <v>122</v>
      </c>
      <c r="W51">
        <f t="shared" si="2"/>
        <v>22.950819672131146</v>
      </c>
      <c r="X51">
        <f t="shared" si="3"/>
        <v>0</v>
      </c>
    </row>
    <row r="52" spans="1:24" x14ac:dyDescent="0.25">
      <c r="A52" s="2">
        <v>116</v>
      </c>
      <c r="B52" s="3" t="s">
        <v>75</v>
      </c>
      <c r="C52" s="2">
        <v>2</v>
      </c>
      <c r="D52" s="3" t="s">
        <v>19</v>
      </c>
      <c r="E52" s="3" t="s">
        <v>20</v>
      </c>
      <c r="F52" s="4">
        <v>36320</v>
      </c>
      <c r="G52" s="5">
        <v>92.7</v>
      </c>
      <c r="H52" s="5">
        <v>10</v>
      </c>
      <c r="L52" s="2">
        <v>8662</v>
      </c>
      <c r="M52" s="4">
        <v>36325</v>
      </c>
      <c r="N52" s="5">
        <v>84.6</v>
      </c>
      <c r="S52" s="2">
        <v>116</v>
      </c>
      <c r="T52" s="2">
        <v>1</v>
      </c>
      <c r="U52">
        <f t="shared" si="0"/>
        <v>-8.1000000000000085</v>
      </c>
      <c r="V52">
        <f t="shared" si="1"/>
        <v>5</v>
      </c>
      <c r="W52">
        <f t="shared" si="2"/>
        <v>0</v>
      </c>
      <c r="X52">
        <f t="shared" si="3"/>
        <v>0</v>
      </c>
    </row>
    <row r="53" spans="1:24" x14ac:dyDescent="0.25">
      <c r="A53" s="2">
        <v>117</v>
      </c>
      <c r="B53" s="3" t="s">
        <v>76</v>
      </c>
      <c r="C53" s="2">
        <v>1</v>
      </c>
      <c r="D53" s="3" t="s">
        <v>27</v>
      </c>
      <c r="E53" s="3" t="s">
        <v>20</v>
      </c>
      <c r="F53" s="4">
        <v>36368</v>
      </c>
      <c r="G53" s="5">
        <v>10200</v>
      </c>
      <c r="L53" s="2">
        <v>8506</v>
      </c>
      <c r="M53" s="4">
        <v>36368</v>
      </c>
      <c r="N53" s="5">
        <v>10200</v>
      </c>
      <c r="S53" s="2">
        <v>117</v>
      </c>
      <c r="T53" s="2">
        <v>1</v>
      </c>
      <c r="U53">
        <f t="shared" si="0"/>
        <v>0</v>
      </c>
      <c r="V53">
        <f t="shared" si="1"/>
        <v>0</v>
      </c>
      <c r="W53">
        <f t="shared" si="2"/>
        <v>0</v>
      </c>
      <c r="X53">
        <f t="shared" si="3"/>
        <v>0</v>
      </c>
    </row>
    <row r="54" spans="1:24" x14ac:dyDescent="0.25">
      <c r="A54" s="2">
        <v>123</v>
      </c>
      <c r="B54" s="3" t="s">
        <v>77</v>
      </c>
      <c r="C54" s="2">
        <v>5</v>
      </c>
      <c r="D54" s="3" t="s">
        <v>78</v>
      </c>
      <c r="E54" s="3" t="s">
        <v>20</v>
      </c>
      <c r="F54" s="4">
        <v>38023</v>
      </c>
      <c r="H54" s="5">
        <v>65</v>
      </c>
      <c r="I54" s="5">
        <v>52</v>
      </c>
      <c r="L54" s="2">
        <v>7632</v>
      </c>
      <c r="M54" s="4">
        <v>38023</v>
      </c>
      <c r="O54" s="5">
        <v>65</v>
      </c>
      <c r="P54" s="5">
        <v>52</v>
      </c>
      <c r="S54" s="2">
        <v>123</v>
      </c>
      <c r="T54" s="2">
        <v>1</v>
      </c>
      <c r="U54">
        <f t="shared" si="0"/>
        <v>0</v>
      </c>
      <c r="V54">
        <f t="shared" si="1"/>
        <v>0</v>
      </c>
      <c r="W54">
        <f t="shared" si="2"/>
        <v>0</v>
      </c>
      <c r="X54">
        <f t="shared" si="3"/>
        <v>0</v>
      </c>
    </row>
    <row r="55" spans="1:24" x14ac:dyDescent="0.25">
      <c r="A55" s="2">
        <v>126</v>
      </c>
      <c r="B55" s="3" t="s">
        <v>79</v>
      </c>
      <c r="C55" s="2">
        <v>2</v>
      </c>
      <c r="D55" s="3" t="s">
        <v>19</v>
      </c>
      <c r="E55" s="3" t="s">
        <v>20</v>
      </c>
      <c r="F55" s="4">
        <v>36546</v>
      </c>
      <c r="G55" s="5">
        <v>52.8</v>
      </c>
      <c r="H55" s="5">
        <v>6.7</v>
      </c>
      <c r="I55" s="5">
        <v>6.8</v>
      </c>
      <c r="L55" s="2">
        <v>8118</v>
      </c>
      <c r="M55" s="4">
        <v>36616</v>
      </c>
      <c r="N55" s="5">
        <v>81.5</v>
      </c>
      <c r="S55" s="2">
        <v>126</v>
      </c>
      <c r="T55" s="2">
        <v>1</v>
      </c>
      <c r="U55">
        <f t="shared" si="0"/>
        <v>28.700000000000003</v>
      </c>
      <c r="V55">
        <f t="shared" si="1"/>
        <v>70</v>
      </c>
      <c r="W55">
        <f t="shared" si="2"/>
        <v>0.41000000000000003</v>
      </c>
      <c r="X55">
        <f t="shared" si="3"/>
        <v>0</v>
      </c>
    </row>
    <row r="56" spans="1:24" x14ac:dyDescent="0.25">
      <c r="A56" s="2">
        <v>130</v>
      </c>
      <c r="B56" s="3" t="s">
        <v>80</v>
      </c>
      <c r="C56" s="2">
        <v>2</v>
      </c>
      <c r="D56" s="3" t="s">
        <v>19</v>
      </c>
      <c r="E56" s="3" t="s">
        <v>36</v>
      </c>
      <c r="F56" s="4">
        <v>36865</v>
      </c>
      <c r="G56" s="5">
        <v>24000</v>
      </c>
      <c r="H56" s="5">
        <v>54</v>
      </c>
      <c r="I56" s="5">
        <v>53.7</v>
      </c>
      <c r="L56" s="2">
        <v>7873</v>
      </c>
      <c r="M56" s="4">
        <v>38029</v>
      </c>
      <c r="N56" s="5">
        <v>24000</v>
      </c>
      <c r="S56" s="2">
        <v>130</v>
      </c>
      <c r="T56" s="2">
        <v>1</v>
      </c>
      <c r="U56">
        <f t="shared" si="0"/>
        <v>0</v>
      </c>
      <c r="V56">
        <f t="shared" si="1"/>
        <v>1164</v>
      </c>
      <c r="W56">
        <f t="shared" si="2"/>
        <v>0</v>
      </c>
      <c r="X56">
        <f t="shared" si="3"/>
        <v>0</v>
      </c>
    </row>
    <row r="57" spans="1:24" x14ac:dyDescent="0.25">
      <c r="A57" s="2">
        <v>131</v>
      </c>
      <c r="B57" s="3" t="s">
        <v>81</v>
      </c>
      <c r="C57" s="2">
        <v>2</v>
      </c>
      <c r="D57" s="3" t="s">
        <v>19</v>
      </c>
      <c r="E57" s="3" t="s">
        <v>20</v>
      </c>
      <c r="F57" s="4">
        <v>36886</v>
      </c>
      <c r="G57" s="5">
        <v>6700</v>
      </c>
      <c r="H57" s="5">
        <v>39</v>
      </c>
      <c r="I57" s="5">
        <v>38</v>
      </c>
      <c r="L57" s="2">
        <v>8291</v>
      </c>
      <c r="M57" s="4">
        <v>36886</v>
      </c>
      <c r="N57" s="5">
        <v>6700</v>
      </c>
      <c r="S57" s="2">
        <v>131</v>
      </c>
      <c r="T57" s="2">
        <v>1</v>
      </c>
      <c r="U57">
        <f t="shared" si="0"/>
        <v>0</v>
      </c>
      <c r="V57">
        <f t="shared" si="1"/>
        <v>0</v>
      </c>
      <c r="W57">
        <f t="shared" si="2"/>
        <v>0</v>
      </c>
      <c r="X57">
        <f t="shared" si="3"/>
        <v>0</v>
      </c>
    </row>
    <row r="58" spans="1:24" x14ac:dyDescent="0.25">
      <c r="A58" s="2">
        <v>132</v>
      </c>
      <c r="B58" s="3" t="s">
        <v>82</v>
      </c>
      <c r="C58" s="2">
        <v>2</v>
      </c>
      <c r="D58" s="3" t="s">
        <v>19</v>
      </c>
      <c r="E58" s="3" t="s">
        <v>20</v>
      </c>
      <c r="F58" s="4">
        <v>36886</v>
      </c>
      <c r="G58" s="5">
        <v>44.9</v>
      </c>
      <c r="H58" s="5">
        <v>6.6</v>
      </c>
      <c r="L58" s="2">
        <v>7882</v>
      </c>
      <c r="M58" s="4">
        <v>36932</v>
      </c>
      <c r="N58" s="5">
        <v>54.62</v>
      </c>
      <c r="S58" s="2">
        <v>132</v>
      </c>
      <c r="T58" s="2">
        <v>1</v>
      </c>
      <c r="U58">
        <f t="shared" si="0"/>
        <v>9.7199999999999989</v>
      </c>
      <c r="V58">
        <f t="shared" si="1"/>
        <v>46</v>
      </c>
      <c r="W58">
        <f t="shared" si="2"/>
        <v>0.21130434782608692</v>
      </c>
      <c r="X58">
        <f t="shared" si="3"/>
        <v>0</v>
      </c>
    </row>
    <row r="59" spans="1:24" x14ac:dyDescent="0.25">
      <c r="A59" s="2">
        <v>133</v>
      </c>
      <c r="B59" s="3" t="s">
        <v>83</v>
      </c>
      <c r="C59" s="2">
        <v>2</v>
      </c>
      <c r="D59" s="3" t="s">
        <v>19</v>
      </c>
      <c r="E59" s="3" t="s">
        <v>36</v>
      </c>
      <c r="F59" s="4">
        <v>36924</v>
      </c>
      <c r="G59" s="5">
        <v>3700</v>
      </c>
      <c r="H59" s="5">
        <v>66</v>
      </c>
      <c r="I59" s="5">
        <v>62</v>
      </c>
      <c r="L59" s="2">
        <v>8169</v>
      </c>
      <c r="M59" s="4">
        <v>36924</v>
      </c>
      <c r="N59" s="5">
        <v>3700</v>
      </c>
      <c r="O59" s="5">
        <v>66</v>
      </c>
      <c r="P59" s="5">
        <v>62</v>
      </c>
      <c r="S59" s="2">
        <v>133</v>
      </c>
      <c r="T59" s="2">
        <v>1</v>
      </c>
      <c r="U59">
        <f t="shared" si="0"/>
        <v>0</v>
      </c>
      <c r="V59">
        <f t="shared" si="1"/>
        <v>0</v>
      </c>
      <c r="W59">
        <f t="shared" si="2"/>
        <v>0</v>
      </c>
      <c r="X59">
        <f t="shared" si="3"/>
        <v>0</v>
      </c>
    </row>
    <row r="60" spans="1:24" x14ac:dyDescent="0.25">
      <c r="A60" s="2">
        <v>134</v>
      </c>
      <c r="B60" s="3" t="s">
        <v>84</v>
      </c>
      <c r="C60" s="2">
        <v>2</v>
      </c>
      <c r="D60" s="3" t="s">
        <v>19</v>
      </c>
      <c r="E60" s="3" t="s">
        <v>20</v>
      </c>
      <c r="F60" s="4">
        <v>36946</v>
      </c>
      <c r="G60" s="5">
        <v>49.4</v>
      </c>
      <c r="H60" s="5">
        <v>8.9</v>
      </c>
      <c r="I60" s="5">
        <v>9.1999999999999993</v>
      </c>
      <c r="J60" s="5">
        <v>8.5</v>
      </c>
      <c r="L60" s="2">
        <v>8422</v>
      </c>
      <c r="M60" s="4">
        <v>36946</v>
      </c>
      <c r="N60" s="5">
        <v>49.4</v>
      </c>
      <c r="O60" s="5">
        <v>8.9</v>
      </c>
      <c r="P60" s="5">
        <v>9.1999999999999993</v>
      </c>
      <c r="Q60" s="5">
        <v>8.5</v>
      </c>
      <c r="S60" s="2">
        <v>134</v>
      </c>
      <c r="T60" s="2">
        <v>1</v>
      </c>
      <c r="U60">
        <f t="shared" si="0"/>
        <v>0</v>
      </c>
      <c r="V60">
        <f t="shared" si="1"/>
        <v>0</v>
      </c>
      <c r="W60">
        <f t="shared" si="2"/>
        <v>0</v>
      </c>
      <c r="X60">
        <f t="shared" si="3"/>
        <v>0</v>
      </c>
    </row>
    <row r="61" spans="1:24" x14ac:dyDescent="0.25">
      <c r="A61" s="2">
        <v>138</v>
      </c>
      <c r="B61" s="3" t="s">
        <v>85</v>
      </c>
      <c r="C61" s="2">
        <v>2</v>
      </c>
      <c r="D61" s="3" t="s">
        <v>19</v>
      </c>
      <c r="E61" s="3" t="s">
        <v>20</v>
      </c>
      <c r="F61" s="4">
        <v>38033</v>
      </c>
      <c r="G61" s="5">
        <v>93.5</v>
      </c>
      <c r="H61" s="5">
        <v>8.3000000000000007</v>
      </c>
      <c r="I61" s="5">
        <v>8.3000000000000007</v>
      </c>
      <c r="L61" s="2">
        <v>7886</v>
      </c>
      <c r="M61" s="4">
        <v>38182</v>
      </c>
      <c r="N61" s="5">
        <v>367.5</v>
      </c>
      <c r="S61" s="2">
        <v>138</v>
      </c>
      <c r="T61" s="2">
        <v>1</v>
      </c>
      <c r="U61">
        <f t="shared" si="0"/>
        <v>274</v>
      </c>
      <c r="V61">
        <f t="shared" si="1"/>
        <v>149</v>
      </c>
      <c r="W61">
        <f t="shared" si="2"/>
        <v>1.8389261744966443</v>
      </c>
      <c r="X61">
        <f t="shared" si="3"/>
        <v>0</v>
      </c>
    </row>
    <row r="62" spans="1:24" x14ac:dyDescent="0.25">
      <c r="A62" s="2">
        <v>141</v>
      </c>
      <c r="B62" s="3" t="s">
        <v>86</v>
      </c>
      <c r="C62" s="2">
        <v>2</v>
      </c>
      <c r="D62" s="3" t="s">
        <v>19</v>
      </c>
      <c r="E62" s="3" t="s">
        <v>20</v>
      </c>
      <c r="F62" s="4">
        <v>38038</v>
      </c>
      <c r="G62" s="5">
        <v>64</v>
      </c>
      <c r="H62" s="5">
        <v>7.6</v>
      </c>
      <c r="I62" s="5">
        <v>7.5</v>
      </c>
      <c r="J62" s="5">
        <v>7</v>
      </c>
      <c r="K62" s="5">
        <v>7.1</v>
      </c>
      <c r="L62" s="2">
        <v>7906</v>
      </c>
      <c r="M62" s="4">
        <v>38182</v>
      </c>
      <c r="N62" s="5">
        <v>327</v>
      </c>
      <c r="S62" s="2">
        <v>141</v>
      </c>
      <c r="T62" s="2">
        <v>1</v>
      </c>
      <c r="U62">
        <f t="shared" si="0"/>
        <v>263</v>
      </c>
      <c r="V62">
        <f t="shared" si="1"/>
        <v>144</v>
      </c>
      <c r="W62">
        <f t="shared" si="2"/>
        <v>1.8263888888888888</v>
      </c>
      <c r="X62">
        <f t="shared" si="3"/>
        <v>0</v>
      </c>
    </row>
    <row r="63" spans="1:24" x14ac:dyDescent="0.25">
      <c r="A63" s="2">
        <v>152</v>
      </c>
      <c r="B63" s="3" t="s">
        <v>87</v>
      </c>
      <c r="C63" s="2">
        <v>2</v>
      </c>
      <c r="D63" s="3" t="s">
        <v>19</v>
      </c>
      <c r="E63" s="3" t="s">
        <v>20</v>
      </c>
      <c r="F63" s="4">
        <v>38094</v>
      </c>
      <c r="G63" s="5">
        <v>279.5</v>
      </c>
      <c r="H63" s="5">
        <v>12.8</v>
      </c>
      <c r="I63" s="5">
        <v>12</v>
      </c>
      <c r="L63" s="2">
        <v>9073</v>
      </c>
      <c r="M63" s="4">
        <v>38094</v>
      </c>
      <c r="N63" s="5">
        <v>279.5</v>
      </c>
      <c r="O63" s="5">
        <v>12.8</v>
      </c>
      <c r="P63" s="5">
        <v>12</v>
      </c>
      <c r="S63" s="2">
        <v>152</v>
      </c>
      <c r="T63" s="2">
        <v>1</v>
      </c>
      <c r="U63">
        <f t="shared" si="0"/>
        <v>0</v>
      </c>
      <c r="V63">
        <f t="shared" si="1"/>
        <v>0</v>
      </c>
      <c r="W63">
        <f t="shared" si="2"/>
        <v>0</v>
      </c>
      <c r="X63">
        <f t="shared" si="3"/>
        <v>0</v>
      </c>
    </row>
    <row r="64" spans="1:24" ht="30" x14ac:dyDescent="0.25">
      <c r="A64" s="2">
        <v>159</v>
      </c>
      <c r="B64" s="3" t="s">
        <v>88</v>
      </c>
      <c r="C64" s="2">
        <v>9</v>
      </c>
      <c r="D64" s="3" t="s">
        <v>89</v>
      </c>
      <c r="E64" s="3" t="s">
        <v>20</v>
      </c>
      <c r="F64" s="4">
        <v>38106</v>
      </c>
      <c r="G64" s="5">
        <v>932</v>
      </c>
      <c r="H64" s="5">
        <v>21</v>
      </c>
      <c r="I64" s="5">
        <v>16</v>
      </c>
      <c r="L64" s="2">
        <v>1244</v>
      </c>
      <c r="M64" s="4">
        <v>38106</v>
      </c>
      <c r="N64" s="5">
        <v>932</v>
      </c>
      <c r="O64" s="5">
        <v>21</v>
      </c>
      <c r="P64" s="5">
        <v>16</v>
      </c>
      <c r="S64" s="2">
        <v>159</v>
      </c>
      <c r="T64" s="2">
        <v>1</v>
      </c>
      <c r="U64">
        <f t="shared" si="0"/>
        <v>0</v>
      </c>
      <c r="V64">
        <f t="shared" si="1"/>
        <v>0</v>
      </c>
      <c r="W64">
        <f t="shared" si="2"/>
        <v>0</v>
      </c>
      <c r="X64">
        <f t="shared" si="3"/>
        <v>0</v>
      </c>
    </row>
    <row r="65" spans="1:24" x14ac:dyDescent="0.25">
      <c r="A65" s="2">
        <v>160</v>
      </c>
      <c r="B65" s="3" t="s">
        <v>90</v>
      </c>
      <c r="C65" s="2">
        <v>4</v>
      </c>
      <c r="D65" s="3" t="s">
        <v>35</v>
      </c>
      <c r="E65" s="3" t="s">
        <v>20</v>
      </c>
      <c r="F65" s="4">
        <v>38111</v>
      </c>
      <c r="G65" s="5">
        <v>664</v>
      </c>
      <c r="H65" s="5">
        <v>19.399999999999999</v>
      </c>
      <c r="I65" s="5">
        <v>15.8</v>
      </c>
      <c r="L65" s="2">
        <v>6220</v>
      </c>
      <c r="M65" s="4">
        <v>38111</v>
      </c>
      <c r="N65" s="5">
        <v>664</v>
      </c>
      <c r="O65" s="5">
        <v>19.399999999999999</v>
      </c>
      <c r="P65" s="5">
        <v>15.8</v>
      </c>
      <c r="S65" s="2">
        <v>160</v>
      </c>
      <c r="T65" s="2">
        <v>1</v>
      </c>
      <c r="U65">
        <f t="shared" si="0"/>
        <v>0</v>
      </c>
      <c r="V65">
        <f t="shared" si="1"/>
        <v>0</v>
      </c>
      <c r="W65">
        <f t="shared" si="2"/>
        <v>0</v>
      </c>
      <c r="X65">
        <f t="shared" si="3"/>
        <v>0</v>
      </c>
    </row>
    <row r="66" spans="1:24" x14ac:dyDescent="0.25">
      <c r="A66" s="2">
        <v>162</v>
      </c>
      <c r="B66" s="3" t="s">
        <v>91</v>
      </c>
      <c r="C66" s="2">
        <v>2</v>
      </c>
      <c r="D66" s="3" t="s">
        <v>19</v>
      </c>
      <c r="E66" s="3" t="s">
        <v>20</v>
      </c>
      <c r="F66" s="4">
        <v>38123</v>
      </c>
      <c r="G66" s="5">
        <v>128.5</v>
      </c>
      <c r="H66" s="5">
        <v>9.8000000000000007</v>
      </c>
      <c r="I66" s="5">
        <v>9</v>
      </c>
      <c r="L66" s="2">
        <v>8765</v>
      </c>
      <c r="M66" s="4">
        <v>38123</v>
      </c>
      <c r="N66" s="5">
        <v>128.5</v>
      </c>
      <c r="O66" s="5">
        <v>9.8000000000000007</v>
      </c>
      <c r="P66" s="5">
        <v>9</v>
      </c>
      <c r="S66" s="2">
        <v>162</v>
      </c>
      <c r="T66" s="2">
        <v>1</v>
      </c>
      <c r="U66">
        <f t="shared" si="0"/>
        <v>0</v>
      </c>
      <c r="V66">
        <f t="shared" si="1"/>
        <v>0</v>
      </c>
      <c r="W66">
        <f t="shared" si="2"/>
        <v>0</v>
      </c>
      <c r="X66">
        <f t="shared" si="3"/>
        <v>0</v>
      </c>
    </row>
    <row r="67" spans="1:24" x14ac:dyDescent="0.25">
      <c r="A67" s="2">
        <v>166</v>
      </c>
      <c r="B67" s="3" t="s">
        <v>92</v>
      </c>
      <c r="C67" s="2">
        <v>2</v>
      </c>
      <c r="D67" s="3" t="s">
        <v>19</v>
      </c>
      <c r="E67" s="3" t="s">
        <v>20</v>
      </c>
      <c r="F67" s="4">
        <v>38122</v>
      </c>
      <c r="G67" s="5">
        <v>72</v>
      </c>
      <c r="H67" s="5">
        <v>7.8</v>
      </c>
      <c r="I67" s="5">
        <v>7.6</v>
      </c>
      <c r="L67" s="2">
        <v>8050</v>
      </c>
      <c r="M67" s="4">
        <v>38182</v>
      </c>
      <c r="N67" s="5">
        <v>173.5</v>
      </c>
      <c r="S67" s="2">
        <v>166</v>
      </c>
      <c r="T67" s="2">
        <v>1</v>
      </c>
      <c r="U67">
        <f t="shared" ref="U67:U130" si="4">IF(AND(G67&gt;0,N67&gt;0), N67-G67, 0)</f>
        <v>101.5</v>
      </c>
      <c r="V67">
        <f t="shared" ref="V67:V130" si="5">M67-F67</f>
        <v>60</v>
      </c>
      <c r="W67">
        <f t="shared" ref="W67:W130" si="6">IF(U67 &gt; 0, U67/V67, 0)</f>
        <v>1.6916666666666667</v>
      </c>
      <c r="X67">
        <f t="shared" ref="X67:X130" si="7">IF(AND(H67&gt;0,O67&gt;0), O67-H67, 0)</f>
        <v>0</v>
      </c>
    </row>
    <row r="68" spans="1:24" x14ac:dyDescent="0.25">
      <c r="A68" s="2">
        <v>182</v>
      </c>
      <c r="B68" s="3" t="s">
        <v>93</v>
      </c>
      <c r="C68" s="2">
        <v>4</v>
      </c>
      <c r="D68" s="3" t="s">
        <v>35</v>
      </c>
      <c r="E68" s="3" t="s">
        <v>20</v>
      </c>
      <c r="F68" s="4">
        <v>38162</v>
      </c>
      <c r="G68" s="5">
        <v>105</v>
      </c>
      <c r="H68" s="5">
        <v>8.6999999999999993</v>
      </c>
      <c r="I68" s="5">
        <v>8.5</v>
      </c>
      <c r="L68" s="2">
        <v>8796</v>
      </c>
      <c r="M68" s="4">
        <v>38162</v>
      </c>
      <c r="N68" s="5">
        <v>105</v>
      </c>
      <c r="O68" s="5">
        <v>8.6999999999999993</v>
      </c>
      <c r="P68" s="5">
        <v>8.5</v>
      </c>
      <c r="S68" s="2">
        <v>182</v>
      </c>
      <c r="T68" s="2">
        <v>1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</row>
    <row r="69" spans="1:24" x14ac:dyDescent="0.25">
      <c r="A69" s="2">
        <v>185</v>
      </c>
      <c r="B69" s="3" t="s">
        <v>94</v>
      </c>
      <c r="C69" s="2">
        <v>5</v>
      </c>
      <c r="D69" s="3" t="s">
        <v>78</v>
      </c>
      <c r="E69" s="3" t="s">
        <v>20</v>
      </c>
      <c r="F69" s="4">
        <v>38162</v>
      </c>
      <c r="G69" s="5">
        <v>1370</v>
      </c>
      <c r="H69" s="5">
        <v>27</v>
      </c>
      <c r="I69" s="5">
        <v>23</v>
      </c>
      <c r="L69" s="2">
        <v>9096</v>
      </c>
      <c r="M69" s="4">
        <v>38162</v>
      </c>
      <c r="N69" s="5">
        <v>1370</v>
      </c>
      <c r="O69" s="5">
        <v>27</v>
      </c>
      <c r="P69" s="5">
        <v>23</v>
      </c>
      <c r="S69" s="2">
        <v>185</v>
      </c>
      <c r="T69" s="2">
        <v>1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</row>
    <row r="70" spans="1:24" x14ac:dyDescent="0.25">
      <c r="A70" s="2">
        <v>186</v>
      </c>
      <c r="B70" s="3" t="s">
        <v>95</v>
      </c>
      <c r="C70" s="2">
        <v>2</v>
      </c>
      <c r="D70" s="3" t="s">
        <v>19</v>
      </c>
      <c r="E70" s="3" t="s">
        <v>20</v>
      </c>
      <c r="F70" s="4">
        <v>38165</v>
      </c>
      <c r="G70" s="5">
        <v>150</v>
      </c>
      <c r="H70" s="5">
        <v>10.1</v>
      </c>
      <c r="I70" s="5">
        <v>9.6999999999999993</v>
      </c>
      <c r="L70" s="2">
        <v>8961</v>
      </c>
      <c r="M70" s="4">
        <v>38165</v>
      </c>
      <c r="N70" s="5">
        <v>150</v>
      </c>
      <c r="O70" s="5">
        <v>10.1</v>
      </c>
      <c r="P70" s="5">
        <v>9.6999999999999993</v>
      </c>
      <c r="S70" s="2">
        <v>186</v>
      </c>
      <c r="T70" s="2">
        <v>1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</row>
    <row r="71" spans="1:24" x14ac:dyDescent="0.25">
      <c r="A71" s="2">
        <v>188</v>
      </c>
      <c r="B71" s="3" t="s">
        <v>96</v>
      </c>
      <c r="C71" s="2">
        <v>2</v>
      </c>
      <c r="D71" s="3" t="s">
        <v>19</v>
      </c>
      <c r="E71" s="3" t="s">
        <v>20</v>
      </c>
      <c r="F71" s="4">
        <v>38179</v>
      </c>
      <c r="G71" s="5">
        <v>12800</v>
      </c>
      <c r="H71" s="5">
        <v>47</v>
      </c>
      <c r="I71" s="5">
        <v>44.5</v>
      </c>
      <c r="L71" s="2">
        <v>8950</v>
      </c>
      <c r="M71" s="4">
        <v>38520</v>
      </c>
      <c r="N71" s="5">
        <v>20000</v>
      </c>
      <c r="O71" s="5">
        <v>48.8</v>
      </c>
      <c r="P71" s="5">
        <v>46</v>
      </c>
      <c r="S71" s="2">
        <v>188</v>
      </c>
      <c r="T71" s="2">
        <v>1</v>
      </c>
      <c r="U71">
        <f t="shared" si="4"/>
        <v>7200</v>
      </c>
      <c r="V71">
        <f t="shared" si="5"/>
        <v>341</v>
      </c>
      <c r="W71">
        <f t="shared" si="6"/>
        <v>21.114369501466275</v>
      </c>
      <c r="X71">
        <f t="shared" si="7"/>
        <v>1.7999999999999972</v>
      </c>
    </row>
    <row r="72" spans="1:24" x14ac:dyDescent="0.25">
      <c r="A72" s="2">
        <v>189</v>
      </c>
      <c r="B72" s="3" t="s">
        <v>97</v>
      </c>
      <c r="C72" s="2">
        <v>4</v>
      </c>
      <c r="D72" s="3" t="s">
        <v>35</v>
      </c>
      <c r="E72" s="3" t="s">
        <v>20</v>
      </c>
      <c r="F72" s="4">
        <v>38186</v>
      </c>
      <c r="G72" s="5">
        <v>210</v>
      </c>
      <c r="H72" s="5">
        <v>11.6</v>
      </c>
      <c r="I72" s="5">
        <v>10.6</v>
      </c>
      <c r="L72" s="2">
        <v>8787</v>
      </c>
      <c r="M72" s="4">
        <v>38186</v>
      </c>
      <c r="N72" s="5">
        <v>210</v>
      </c>
      <c r="O72" s="5">
        <v>11.6</v>
      </c>
      <c r="P72" s="5">
        <v>10.6</v>
      </c>
      <c r="S72" s="2">
        <v>189</v>
      </c>
      <c r="T72" s="2"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</row>
    <row r="73" spans="1:24" x14ac:dyDescent="0.25">
      <c r="A73" s="2">
        <v>190</v>
      </c>
      <c r="B73" s="3" t="s">
        <v>98</v>
      </c>
      <c r="C73" s="2">
        <v>4</v>
      </c>
      <c r="D73" s="3" t="s">
        <v>35</v>
      </c>
      <c r="E73" s="3" t="s">
        <v>20</v>
      </c>
      <c r="F73" s="4">
        <v>38186</v>
      </c>
      <c r="G73" s="5">
        <v>171</v>
      </c>
      <c r="H73" s="5">
        <v>10.8</v>
      </c>
      <c r="I73" s="5">
        <v>10</v>
      </c>
      <c r="L73" s="2">
        <v>8790</v>
      </c>
      <c r="M73" s="4">
        <v>38186</v>
      </c>
      <c r="N73" s="5">
        <v>171</v>
      </c>
      <c r="O73" s="5">
        <v>10.8</v>
      </c>
      <c r="P73" s="5">
        <v>10</v>
      </c>
      <c r="S73" s="2">
        <v>190</v>
      </c>
      <c r="T73" s="2">
        <v>1</v>
      </c>
      <c r="U73">
        <f t="shared" si="4"/>
        <v>0</v>
      </c>
      <c r="V73">
        <f t="shared" si="5"/>
        <v>0</v>
      </c>
      <c r="W73">
        <f t="shared" si="6"/>
        <v>0</v>
      </c>
      <c r="X73">
        <f t="shared" si="7"/>
        <v>0</v>
      </c>
    </row>
    <row r="74" spans="1:24" x14ac:dyDescent="0.25">
      <c r="A74" s="2">
        <v>191</v>
      </c>
      <c r="B74" s="3" t="s">
        <v>99</v>
      </c>
      <c r="C74" s="2">
        <v>4</v>
      </c>
      <c r="D74" s="3" t="s">
        <v>35</v>
      </c>
      <c r="E74" s="3" t="s">
        <v>20</v>
      </c>
      <c r="F74" s="4">
        <v>38186</v>
      </c>
      <c r="G74" s="5">
        <v>132.5</v>
      </c>
      <c r="H74" s="5">
        <v>9.5</v>
      </c>
      <c r="I74" s="5">
        <v>9</v>
      </c>
      <c r="L74" s="2">
        <v>8792</v>
      </c>
      <c r="M74" s="4">
        <v>38186</v>
      </c>
      <c r="N74" s="5">
        <v>132.5</v>
      </c>
      <c r="O74" s="5">
        <v>9.5</v>
      </c>
      <c r="P74" s="5">
        <v>9</v>
      </c>
      <c r="S74" s="2">
        <v>191</v>
      </c>
      <c r="T74" s="2">
        <v>1</v>
      </c>
      <c r="U74">
        <f t="shared" si="4"/>
        <v>0</v>
      </c>
      <c r="V74">
        <f t="shared" si="5"/>
        <v>0</v>
      </c>
      <c r="W74">
        <f t="shared" si="6"/>
        <v>0</v>
      </c>
      <c r="X74">
        <f t="shared" si="7"/>
        <v>0</v>
      </c>
    </row>
    <row r="75" spans="1:24" x14ac:dyDescent="0.25">
      <c r="A75" s="2">
        <v>195</v>
      </c>
      <c r="B75" s="3" t="s">
        <v>100</v>
      </c>
      <c r="C75" s="2">
        <v>4</v>
      </c>
      <c r="D75" s="3" t="s">
        <v>35</v>
      </c>
      <c r="E75" s="3" t="s">
        <v>20</v>
      </c>
      <c r="F75" s="4">
        <v>38200</v>
      </c>
      <c r="G75" s="5">
        <v>351</v>
      </c>
      <c r="H75" s="5">
        <v>14.2</v>
      </c>
      <c r="I75" s="5">
        <v>13.3</v>
      </c>
      <c r="J75" s="5">
        <v>12.6</v>
      </c>
      <c r="K75" s="5">
        <v>10.3</v>
      </c>
      <c r="L75" s="2">
        <v>9048</v>
      </c>
      <c r="M75" s="4">
        <v>38200</v>
      </c>
      <c r="N75" s="5">
        <v>351</v>
      </c>
      <c r="O75" s="5">
        <v>14.2</v>
      </c>
      <c r="P75" s="5">
        <v>13.3</v>
      </c>
      <c r="Q75" s="5">
        <v>12.6</v>
      </c>
      <c r="R75" s="5">
        <v>10.3</v>
      </c>
      <c r="S75" s="2">
        <v>195</v>
      </c>
      <c r="T75" s="2">
        <v>1</v>
      </c>
      <c r="U75">
        <f t="shared" si="4"/>
        <v>0</v>
      </c>
      <c r="V75">
        <f t="shared" si="5"/>
        <v>0</v>
      </c>
      <c r="W75">
        <f t="shared" si="6"/>
        <v>0</v>
      </c>
      <c r="X75">
        <f t="shared" si="7"/>
        <v>0</v>
      </c>
    </row>
    <row r="76" spans="1:24" x14ac:dyDescent="0.25">
      <c r="A76" s="2">
        <v>196</v>
      </c>
      <c r="B76" s="3" t="s">
        <v>101</v>
      </c>
      <c r="C76" s="2">
        <v>4</v>
      </c>
      <c r="D76" s="3" t="s">
        <v>35</v>
      </c>
      <c r="E76" s="3" t="s">
        <v>20</v>
      </c>
      <c r="F76" s="4">
        <v>38203</v>
      </c>
      <c r="G76" s="5">
        <v>588</v>
      </c>
      <c r="H76" s="5">
        <v>16.2</v>
      </c>
      <c r="I76" s="5">
        <v>15</v>
      </c>
      <c r="L76" s="2">
        <v>8938</v>
      </c>
      <c r="M76" s="4">
        <v>38203</v>
      </c>
      <c r="N76" s="5">
        <v>588</v>
      </c>
      <c r="O76" s="5">
        <v>16.2</v>
      </c>
      <c r="P76" s="5">
        <v>15</v>
      </c>
      <c r="S76" s="2">
        <v>196</v>
      </c>
      <c r="T76" s="2">
        <v>1</v>
      </c>
      <c r="U76">
        <f t="shared" si="4"/>
        <v>0</v>
      </c>
      <c r="V76">
        <f t="shared" si="5"/>
        <v>0</v>
      </c>
      <c r="W76">
        <f t="shared" si="6"/>
        <v>0</v>
      </c>
      <c r="X76">
        <f t="shared" si="7"/>
        <v>0</v>
      </c>
    </row>
    <row r="77" spans="1:24" x14ac:dyDescent="0.25">
      <c r="A77" s="2">
        <v>201</v>
      </c>
      <c r="B77" s="3" t="s">
        <v>102</v>
      </c>
      <c r="C77" s="2">
        <v>2</v>
      </c>
      <c r="D77" s="3" t="s">
        <v>19</v>
      </c>
      <c r="E77" s="3" t="s">
        <v>20</v>
      </c>
      <c r="F77" s="4">
        <v>38240</v>
      </c>
      <c r="G77" s="5">
        <v>546</v>
      </c>
      <c r="H77" s="5">
        <v>16.5</v>
      </c>
      <c r="I77" s="5">
        <v>15.4</v>
      </c>
      <c r="L77" s="2">
        <v>8502</v>
      </c>
      <c r="M77" s="4">
        <v>38295</v>
      </c>
      <c r="N77" s="5">
        <v>815</v>
      </c>
      <c r="S77" s="2">
        <v>201</v>
      </c>
      <c r="T77" s="2">
        <v>1</v>
      </c>
      <c r="U77">
        <f t="shared" si="4"/>
        <v>269</v>
      </c>
      <c r="V77">
        <f t="shared" si="5"/>
        <v>55</v>
      </c>
      <c r="W77">
        <f t="shared" si="6"/>
        <v>4.8909090909090907</v>
      </c>
      <c r="X77">
        <f t="shared" si="7"/>
        <v>0</v>
      </c>
    </row>
    <row r="78" spans="1:24" x14ac:dyDescent="0.25">
      <c r="A78" s="2">
        <v>204</v>
      </c>
      <c r="B78" s="3" t="s">
        <v>103</v>
      </c>
      <c r="C78" s="2">
        <v>2</v>
      </c>
      <c r="D78" s="3" t="s">
        <v>19</v>
      </c>
      <c r="E78" s="3" t="s">
        <v>20</v>
      </c>
      <c r="F78" s="4">
        <v>38268</v>
      </c>
      <c r="G78" s="5">
        <v>17.5</v>
      </c>
      <c r="H78" s="5">
        <v>4.4000000000000004</v>
      </c>
      <c r="I78" s="5">
        <v>4.5999999999999996</v>
      </c>
      <c r="L78" s="2">
        <v>8804</v>
      </c>
      <c r="M78" s="4">
        <v>38268</v>
      </c>
      <c r="N78" s="5">
        <v>17.5</v>
      </c>
      <c r="O78" s="5">
        <v>4.4000000000000004</v>
      </c>
      <c r="P78" s="5">
        <v>4.5999999999999996</v>
      </c>
      <c r="S78" s="2">
        <v>204</v>
      </c>
      <c r="T78" s="2">
        <v>1</v>
      </c>
      <c r="U78">
        <f t="shared" si="4"/>
        <v>0</v>
      </c>
      <c r="V78">
        <f t="shared" si="5"/>
        <v>0</v>
      </c>
      <c r="W78">
        <f t="shared" si="6"/>
        <v>0</v>
      </c>
      <c r="X78">
        <f t="shared" si="7"/>
        <v>0</v>
      </c>
    </row>
    <row r="79" spans="1:24" x14ac:dyDescent="0.25">
      <c r="A79" s="2">
        <v>207</v>
      </c>
      <c r="B79" s="3" t="s">
        <v>104</v>
      </c>
      <c r="C79" s="2">
        <v>4</v>
      </c>
      <c r="D79" s="3" t="s">
        <v>35</v>
      </c>
      <c r="E79" s="3" t="s">
        <v>20</v>
      </c>
      <c r="F79" s="4">
        <v>38300</v>
      </c>
      <c r="G79" s="5">
        <v>600</v>
      </c>
      <c r="H79" s="5">
        <v>16.399999999999999</v>
      </c>
      <c r="I79" s="5">
        <v>15</v>
      </c>
      <c r="L79" s="2">
        <v>7315</v>
      </c>
      <c r="M79" s="4">
        <v>38300</v>
      </c>
      <c r="N79" s="5">
        <v>600</v>
      </c>
      <c r="O79" s="5">
        <v>16.399999999999999</v>
      </c>
      <c r="P79" s="5">
        <v>15</v>
      </c>
      <c r="S79" s="2">
        <v>207</v>
      </c>
      <c r="T79" s="2">
        <v>1</v>
      </c>
      <c r="U79">
        <f t="shared" si="4"/>
        <v>0</v>
      </c>
      <c r="V79">
        <f t="shared" si="5"/>
        <v>0</v>
      </c>
      <c r="W79">
        <f t="shared" si="6"/>
        <v>0</v>
      </c>
      <c r="X79">
        <f t="shared" si="7"/>
        <v>0</v>
      </c>
    </row>
    <row r="80" spans="1:24" x14ac:dyDescent="0.25">
      <c r="A80" s="2">
        <v>209</v>
      </c>
      <c r="B80" s="3" t="s">
        <v>105</v>
      </c>
      <c r="C80" s="2">
        <v>1</v>
      </c>
      <c r="D80" s="3" t="s">
        <v>27</v>
      </c>
      <c r="E80" s="3" t="s">
        <v>20</v>
      </c>
      <c r="F80" s="4">
        <v>38315</v>
      </c>
      <c r="G80" s="5">
        <v>39.5</v>
      </c>
      <c r="H80" s="5">
        <v>6.7</v>
      </c>
      <c r="I80" s="5">
        <v>6.7</v>
      </c>
      <c r="J80" s="5">
        <v>6.2</v>
      </c>
      <c r="K80" s="5">
        <v>5.55</v>
      </c>
      <c r="L80" s="2">
        <v>9093</v>
      </c>
      <c r="M80" s="4">
        <v>38520</v>
      </c>
      <c r="N80" s="5">
        <v>294.5</v>
      </c>
      <c r="S80" s="2">
        <v>209</v>
      </c>
      <c r="T80" s="2">
        <v>1</v>
      </c>
      <c r="U80">
        <f t="shared" si="4"/>
        <v>255</v>
      </c>
      <c r="V80">
        <f t="shared" si="5"/>
        <v>205</v>
      </c>
      <c r="W80">
        <f t="shared" si="6"/>
        <v>1.2439024390243902</v>
      </c>
      <c r="X80">
        <f t="shared" si="7"/>
        <v>0</v>
      </c>
    </row>
    <row r="81" spans="1:24" x14ac:dyDescent="0.25">
      <c r="A81" s="2">
        <v>210</v>
      </c>
      <c r="B81" s="3" t="s">
        <v>106</v>
      </c>
      <c r="C81" s="2">
        <v>2</v>
      </c>
      <c r="D81" s="3" t="s">
        <v>19</v>
      </c>
      <c r="E81" s="3" t="s">
        <v>20</v>
      </c>
      <c r="F81" s="4">
        <v>38318</v>
      </c>
      <c r="G81" s="5">
        <v>47.5</v>
      </c>
      <c r="H81" s="5">
        <v>7</v>
      </c>
      <c r="I81" s="5">
        <v>6.4</v>
      </c>
      <c r="J81" s="5">
        <v>6.1</v>
      </c>
      <c r="K81" s="5">
        <v>5.3</v>
      </c>
      <c r="L81" s="2">
        <v>8934</v>
      </c>
      <c r="M81" s="4">
        <v>38520</v>
      </c>
      <c r="N81" s="5">
        <v>148.5</v>
      </c>
      <c r="S81" s="2">
        <v>210</v>
      </c>
      <c r="T81" s="2">
        <v>1</v>
      </c>
      <c r="U81">
        <f t="shared" si="4"/>
        <v>101</v>
      </c>
      <c r="V81">
        <f t="shared" si="5"/>
        <v>202</v>
      </c>
      <c r="W81">
        <f t="shared" si="6"/>
        <v>0.5</v>
      </c>
      <c r="X81">
        <f t="shared" si="7"/>
        <v>0</v>
      </c>
    </row>
    <row r="82" spans="1:24" x14ac:dyDescent="0.25">
      <c r="A82" s="2">
        <v>211</v>
      </c>
      <c r="B82" s="3" t="s">
        <v>107</v>
      </c>
      <c r="C82" s="2">
        <v>2</v>
      </c>
      <c r="D82" s="3" t="s">
        <v>19</v>
      </c>
      <c r="E82" s="3" t="s">
        <v>20</v>
      </c>
      <c r="F82" s="4">
        <v>38318</v>
      </c>
      <c r="G82" s="5">
        <v>57.7</v>
      </c>
      <c r="H82" s="5">
        <v>7.2</v>
      </c>
      <c r="I82" s="5">
        <v>7</v>
      </c>
      <c r="L82" s="2">
        <v>8777</v>
      </c>
      <c r="M82" s="4">
        <v>38520</v>
      </c>
      <c r="N82" s="5">
        <v>172</v>
      </c>
      <c r="S82" s="2">
        <v>211</v>
      </c>
      <c r="T82" s="2">
        <v>1</v>
      </c>
      <c r="U82">
        <f t="shared" si="4"/>
        <v>114.3</v>
      </c>
      <c r="V82">
        <f t="shared" si="5"/>
        <v>202</v>
      </c>
      <c r="W82">
        <f t="shared" si="6"/>
        <v>0.56584158415841579</v>
      </c>
      <c r="X82">
        <f t="shared" si="7"/>
        <v>0</v>
      </c>
    </row>
    <row r="83" spans="1:24" x14ac:dyDescent="0.25">
      <c r="A83" s="2">
        <v>212</v>
      </c>
      <c r="B83" s="3" t="s">
        <v>108</v>
      </c>
      <c r="C83" s="2">
        <v>1</v>
      </c>
      <c r="D83" s="3" t="s">
        <v>27</v>
      </c>
      <c r="E83" s="3" t="s">
        <v>20</v>
      </c>
      <c r="F83" s="4">
        <v>38319</v>
      </c>
      <c r="G83" s="5">
        <v>42.5</v>
      </c>
      <c r="H83" s="5">
        <v>7.4</v>
      </c>
      <c r="I83" s="5">
        <v>7</v>
      </c>
      <c r="J83" s="5">
        <v>7.2</v>
      </c>
      <c r="K83" s="5">
        <v>5.8</v>
      </c>
      <c r="L83" s="2">
        <v>8809</v>
      </c>
      <c r="M83" s="4">
        <v>38520</v>
      </c>
      <c r="N83" s="5">
        <v>369</v>
      </c>
      <c r="S83" s="2">
        <v>212</v>
      </c>
      <c r="T83" s="2">
        <v>1</v>
      </c>
      <c r="U83">
        <f t="shared" si="4"/>
        <v>326.5</v>
      </c>
      <c r="V83">
        <f t="shared" si="5"/>
        <v>201</v>
      </c>
      <c r="W83">
        <f t="shared" si="6"/>
        <v>1.6243781094527363</v>
      </c>
      <c r="X83">
        <f t="shared" si="7"/>
        <v>0</v>
      </c>
    </row>
    <row r="84" spans="1:24" x14ac:dyDescent="0.25">
      <c r="A84" s="2">
        <v>214</v>
      </c>
      <c r="B84" s="3" t="s">
        <v>109</v>
      </c>
      <c r="C84" s="2">
        <v>2</v>
      </c>
      <c r="D84" s="3" t="s">
        <v>19</v>
      </c>
      <c r="E84" s="3" t="s">
        <v>20</v>
      </c>
      <c r="F84" s="4">
        <v>38318</v>
      </c>
      <c r="G84" s="5">
        <v>47</v>
      </c>
      <c r="L84" s="2">
        <v>8877</v>
      </c>
      <c r="M84" s="4">
        <v>38442</v>
      </c>
      <c r="N84" s="5">
        <v>79</v>
      </c>
      <c r="O84" s="5">
        <v>8.5</v>
      </c>
      <c r="P84" s="5">
        <v>8.5</v>
      </c>
      <c r="S84" s="2">
        <v>214</v>
      </c>
      <c r="T84" s="2">
        <v>1</v>
      </c>
      <c r="U84">
        <f t="shared" si="4"/>
        <v>32</v>
      </c>
      <c r="V84">
        <f t="shared" si="5"/>
        <v>124</v>
      </c>
      <c r="W84">
        <f t="shared" si="6"/>
        <v>0.25806451612903225</v>
      </c>
      <c r="X84">
        <f t="shared" si="7"/>
        <v>0</v>
      </c>
    </row>
    <row r="85" spans="1:24" x14ac:dyDescent="0.25">
      <c r="A85" s="2">
        <v>218</v>
      </c>
      <c r="B85" s="3" t="s">
        <v>110</v>
      </c>
      <c r="C85" s="2">
        <v>2</v>
      </c>
      <c r="D85" s="3" t="s">
        <v>19</v>
      </c>
      <c r="E85" s="3" t="s">
        <v>20</v>
      </c>
      <c r="F85" s="4">
        <v>38376</v>
      </c>
      <c r="G85" s="5">
        <v>65</v>
      </c>
      <c r="H85" s="5">
        <v>7.6</v>
      </c>
      <c r="I85" s="5">
        <v>7.7</v>
      </c>
      <c r="L85" s="2">
        <v>15042</v>
      </c>
      <c r="M85" s="4">
        <v>38376</v>
      </c>
      <c r="N85" s="5">
        <v>65</v>
      </c>
      <c r="O85" s="5">
        <v>7.6</v>
      </c>
      <c r="P85" s="5">
        <v>7.7</v>
      </c>
      <c r="S85" s="2">
        <v>218</v>
      </c>
      <c r="T85" s="2">
        <v>1</v>
      </c>
      <c r="U85">
        <f t="shared" si="4"/>
        <v>0</v>
      </c>
      <c r="V85">
        <f t="shared" si="5"/>
        <v>0</v>
      </c>
      <c r="W85">
        <f t="shared" si="6"/>
        <v>0</v>
      </c>
      <c r="X85">
        <f t="shared" si="7"/>
        <v>0</v>
      </c>
    </row>
    <row r="86" spans="1:24" x14ac:dyDescent="0.25">
      <c r="A86" s="2">
        <v>220</v>
      </c>
      <c r="B86" s="3" t="s">
        <v>111</v>
      </c>
      <c r="C86" s="2">
        <v>2</v>
      </c>
      <c r="D86" s="3" t="s">
        <v>19</v>
      </c>
      <c r="E86" s="3" t="s">
        <v>20</v>
      </c>
      <c r="F86" s="4">
        <v>38421</v>
      </c>
      <c r="G86" s="5">
        <v>50</v>
      </c>
      <c r="H86" s="5">
        <v>6.5</v>
      </c>
      <c r="I86" s="5">
        <v>6.5</v>
      </c>
      <c r="L86" s="2">
        <v>9071</v>
      </c>
      <c r="M86" s="4">
        <v>38444</v>
      </c>
      <c r="N86" s="5">
        <v>37</v>
      </c>
      <c r="O86" s="5">
        <v>7</v>
      </c>
      <c r="P86" s="5">
        <v>6.2</v>
      </c>
      <c r="S86" s="2">
        <v>220</v>
      </c>
      <c r="T86" s="2">
        <v>1</v>
      </c>
      <c r="U86">
        <f t="shared" si="4"/>
        <v>-13</v>
      </c>
      <c r="V86">
        <f t="shared" si="5"/>
        <v>23</v>
      </c>
      <c r="W86">
        <f t="shared" si="6"/>
        <v>0</v>
      </c>
      <c r="X86">
        <f t="shared" si="7"/>
        <v>0.5</v>
      </c>
    </row>
    <row r="87" spans="1:24" x14ac:dyDescent="0.25">
      <c r="A87" s="2">
        <v>224</v>
      </c>
      <c r="B87" s="3" t="s">
        <v>112</v>
      </c>
      <c r="C87" s="2">
        <v>2</v>
      </c>
      <c r="D87" s="3" t="s">
        <v>19</v>
      </c>
      <c r="E87" s="3" t="s">
        <v>20</v>
      </c>
      <c r="F87" s="4">
        <v>38441</v>
      </c>
      <c r="H87" s="5">
        <v>70.5</v>
      </c>
      <c r="I87" s="5">
        <v>63.5</v>
      </c>
      <c r="L87" s="2">
        <v>8801</v>
      </c>
      <c r="M87" s="4">
        <v>38441</v>
      </c>
      <c r="O87" s="5">
        <v>70.5</v>
      </c>
      <c r="P87" s="5">
        <v>63.5</v>
      </c>
      <c r="S87" s="2">
        <v>224</v>
      </c>
      <c r="T87" s="2">
        <v>1</v>
      </c>
      <c r="U87">
        <f t="shared" si="4"/>
        <v>0</v>
      </c>
      <c r="V87">
        <f t="shared" si="5"/>
        <v>0</v>
      </c>
      <c r="W87">
        <f t="shared" si="6"/>
        <v>0</v>
      </c>
      <c r="X87">
        <f t="shared" si="7"/>
        <v>0</v>
      </c>
    </row>
    <row r="88" spans="1:24" x14ac:dyDescent="0.25">
      <c r="A88" s="2">
        <v>227</v>
      </c>
      <c r="B88" s="3" t="s">
        <v>113</v>
      </c>
      <c r="C88" s="2">
        <v>1</v>
      </c>
      <c r="D88" s="3" t="s">
        <v>27</v>
      </c>
      <c r="E88" s="3" t="s">
        <v>20</v>
      </c>
      <c r="F88" s="4">
        <v>38445</v>
      </c>
      <c r="G88" s="5">
        <v>269.5</v>
      </c>
      <c r="H88" s="5">
        <v>12.8</v>
      </c>
      <c r="I88" s="5">
        <v>11.5</v>
      </c>
      <c r="L88" s="2">
        <v>9110</v>
      </c>
      <c r="M88" s="4">
        <v>38520</v>
      </c>
      <c r="N88" s="5">
        <v>410</v>
      </c>
      <c r="S88" s="2">
        <v>227</v>
      </c>
      <c r="T88" s="2">
        <v>1</v>
      </c>
      <c r="U88">
        <f t="shared" si="4"/>
        <v>140.5</v>
      </c>
      <c r="V88">
        <f t="shared" si="5"/>
        <v>75</v>
      </c>
      <c r="W88">
        <f t="shared" si="6"/>
        <v>1.8733333333333333</v>
      </c>
      <c r="X88">
        <f t="shared" si="7"/>
        <v>0</v>
      </c>
    </row>
    <row r="89" spans="1:24" x14ac:dyDescent="0.25">
      <c r="A89" s="2">
        <v>228</v>
      </c>
      <c r="B89" s="3" t="s">
        <v>114</v>
      </c>
      <c r="C89" s="2">
        <v>1</v>
      </c>
      <c r="D89" s="3" t="s">
        <v>27</v>
      </c>
      <c r="E89" s="3" t="s">
        <v>20</v>
      </c>
      <c r="F89" s="4">
        <v>38446</v>
      </c>
      <c r="G89" s="5">
        <v>111</v>
      </c>
      <c r="H89" s="5">
        <v>9.3000000000000007</v>
      </c>
      <c r="I89" s="5">
        <v>8.5</v>
      </c>
      <c r="L89" s="2">
        <v>8781</v>
      </c>
      <c r="M89" s="4">
        <v>38446</v>
      </c>
      <c r="N89" s="5">
        <v>111</v>
      </c>
      <c r="O89" s="5">
        <v>9.3000000000000007</v>
      </c>
      <c r="P89" s="5">
        <v>8.5</v>
      </c>
      <c r="S89" s="2">
        <v>228</v>
      </c>
      <c r="T89" s="2">
        <v>1</v>
      </c>
      <c r="U89">
        <f t="shared" si="4"/>
        <v>0</v>
      </c>
      <c r="V89">
        <f t="shared" si="5"/>
        <v>0</v>
      </c>
      <c r="W89">
        <f t="shared" si="6"/>
        <v>0</v>
      </c>
      <c r="X89">
        <f t="shared" si="7"/>
        <v>0</v>
      </c>
    </row>
    <row r="90" spans="1:24" x14ac:dyDescent="0.25">
      <c r="A90" s="2">
        <v>229</v>
      </c>
      <c r="B90" s="3" t="s">
        <v>115</v>
      </c>
      <c r="C90" s="2">
        <v>2</v>
      </c>
      <c r="D90" s="3" t="s">
        <v>19</v>
      </c>
      <c r="E90" s="3" t="s">
        <v>20</v>
      </c>
      <c r="F90" s="4">
        <v>38449</v>
      </c>
      <c r="G90" s="5">
        <v>37.5</v>
      </c>
      <c r="H90" s="5">
        <v>6.2</v>
      </c>
      <c r="I90" s="5">
        <v>6</v>
      </c>
      <c r="L90" s="2">
        <v>9100</v>
      </c>
      <c r="M90" s="4">
        <v>38520</v>
      </c>
      <c r="N90" s="5">
        <v>78.5</v>
      </c>
      <c r="S90" s="2">
        <v>229</v>
      </c>
      <c r="T90" s="2">
        <v>1</v>
      </c>
      <c r="U90">
        <f t="shared" si="4"/>
        <v>41</v>
      </c>
      <c r="V90">
        <f t="shared" si="5"/>
        <v>71</v>
      </c>
      <c r="W90">
        <f t="shared" si="6"/>
        <v>0.57746478873239437</v>
      </c>
      <c r="X90">
        <f t="shared" si="7"/>
        <v>0</v>
      </c>
    </row>
    <row r="91" spans="1:24" x14ac:dyDescent="0.25">
      <c r="A91" s="2">
        <v>246</v>
      </c>
      <c r="B91" s="3" t="s">
        <v>116</v>
      </c>
      <c r="C91" s="2">
        <v>2</v>
      </c>
      <c r="D91" s="3" t="s">
        <v>19</v>
      </c>
      <c r="E91" s="3" t="s">
        <v>20</v>
      </c>
      <c r="F91" s="4">
        <v>38503</v>
      </c>
      <c r="G91" s="5">
        <v>23740</v>
      </c>
      <c r="H91" s="5">
        <v>57</v>
      </c>
      <c r="I91" s="5">
        <v>55</v>
      </c>
      <c r="L91" s="2">
        <v>15045</v>
      </c>
      <c r="M91" s="4">
        <v>38503</v>
      </c>
      <c r="N91" s="5">
        <v>23740</v>
      </c>
      <c r="O91" s="5">
        <v>57</v>
      </c>
      <c r="P91" s="5">
        <v>55</v>
      </c>
      <c r="S91" s="2">
        <v>246</v>
      </c>
      <c r="T91" s="2">
        <v>1</v>
      </c>
      <c r="U91">
        <f t="shared" si="4"/>
        <v>0</v>
      </c>
      <c r="V91">
        <f t="shared" si="5"/>
        <v>0</v>
      </c>
      <c r="W91">
        <f t="shared" si="6"/>
        <v>0</v>
      </c>
      <c r="X91">
        <f t="shared" si="7"/>
        <v>0</v>
      </c>
    </row>
    <row r="92" spans="1:24" x14ac:dyDescent="0.25">
      <c r="A92" s="2">
        <v>252</v>
      </c>
      <c r="B92" s="3" t="s">
        <v>117</v>
      </c>
      <c r="C92" s="2">
        <v>2</v>
      </c>
      <c r="D92" s="3" t="s">
        <v>19</v>
      </c>
      <c r="E92" s="3" t="s">
        <v>32</v>
      </c>
      <c r="F92" s="4">
        <v>38513</v>
      </c>
      <c r="G92" s="5">
        <v>47650</v>
      </c>
      <c r="L92" s="2">
        <v>8885</v>
      </c>
      <c r="M92" s="4">
        <v>38826</v>
      </c>
      <c r="N92" s="5">
        <v>58900</v>
      </c>
      <c r="O92" s="5">
        <v>74.5</v>
      </c>
      <c r="P92" s="5">
        <v>66</v>
      </c>
      <c r="S92" s="2">
        <v>252</v>
      </c>
      <c r="T92" s="2">
        <v>1</v>
      </c>
      <c r="U92">
        <f t="shared" si="4"/>
        <v>11250</v>
      </c>
      <c r="V92">
        <f t="shared" si="5"/>
        <v>313</v>
      </c>
      <c r="W92">
        <f t="shared" si="6"/>
        <v>35.942492012779553</v>
      </c>
      <c r="X92">
        <f t="shared" si="7"/>
        <v>0</v>
      </c>
    </row>
    <row r="93" spans="1:24" x14ac:dyDescent="0.25">
      <c r="A93" s="2">
        <v>270</v>
      </c>
      <c r="B93" s="3" t="s">
        <v>118</v>
      </c>
      <c r="C93" s="2">
        <v>2</v>
      </c>
      <c r="D93" s="3" t="s">
        <v>19</v>
      </c>
      <c r="E93" s="3" t="s">
        <v>20</v>
      </c>
      <c r="F93" s="4">
        <v>38832</v>
      </c>
      <c r="G93" s="5">
        <v>4940</v>
      </c>
      <c r="H93" s="5">
        <v>35.6</v>
      </c>
      <c r="I93" s="5">
        <v>33.5</v>
      </c>
      <c r="L93" s="2">
        <v>6100</v>
      </c>
      <c r="M93" s="4">
        <v>38832</v>
      </c>
      <c r="N93" s="5">
        <v>4940</v>
      </c>
      <c r="O93" s="5">
        <v>35.6</v>
      </c>
      <c r="P93" s="5">
        <v>33.5</v>
      </c>
      <c r="S93" s="2">
        <v>270</v>
      </c>
      <c r="T93" s="2">
        <v>1</v>
      </c>
      <c r="U93">
        <f t="shared" si="4"/>
        <v>0</v>
      </c>
      <c r="V93">
        <f t="shared" si="5"/>
        <v>0</v>
      </c>
      <c r="W93">
        <f t="shared" si="6"/>
        <v>0</v>
      </c>
      <c r="X93">
        <f t="shared" si="7"/>
        <v>0</v>
      </c>
    </row>
    <row r="94" spans="1:24" x14ac:dyDescent="0.25">
      <c r="A94" s="2">
        <v>275</v>
      </c>
      <c r="B94" s="3" t="s">
        <v>119</v>
      </c>
      <c r="C94" s="2">
        <v>2</v>
      </c>
      <c r="D94" s="3" t="s">
        <v>19</v>
      </c>
      <c r="E94" s="3" t="s">
        <v>20</v>
      </c>
      <c r="F94" s="4">
        <v>38843</v>
      </c>
      <c r="G94" s="5">
        <v>6</v>
      </c>
      <c r="H94" s="5">
        <v>8</v>
      </c>
      <c r="I94" s="5">
        <v>7.2</v>
      </c>
      <c r="L94" s="2">
        <v>8017</v>
      </c>
      <c r="M94" s="4">
        <v>38843</v>
      </c>
      <c r="N94" s="5">
        <v>6</v>
      </c>
      <c r="O94" s="5">
        <v>8</v>
      </c>
      <c r="P94" s="5">
        <v>7.2</v>
      </c>
      <c r="S94" s="2">
        <v>275</v>
      </c>
      <c r="T94" s="2">
        <v>1</v>
      </c>
      <c r="U94">
        <f t="shared" si="4"/>
        <v>0</v>
      </c>
      <c r="V94">
        <f t="shared" si="5"/>
        <v>0</v>
      </c>
      <c r="W94">
        <f t="shared" si="6"/>
        <v>0</v>
      </c>
      <c r="X94">
        <f t="shared" si="7"/>
        <v>0</v>
      </c>
    </row>
    <row r="95" spans="1:24" x14ac:dyDescent="0.25">
      <c r="A95" s="2">
        <v>278</v>
      </c>
      <c r="B95" s="3" t="s">
        <v>120</v>
      </c>
      <c r="C95" s="2">
        <v>2</v>
      </c>
      <c r="D95" s="3" t="s">
        <v>19</v>
      </c>
      <c r="E95" s="3" t="s">
        <v>20</v>
      </c>
      <c r="F95" s="4">
        <v>38838</v>
      </c>
      <c r="G95" s="5">
        <v>53</v>
      </c>
      <c r="H95" s="5">
        <v>7.5</v>
      </c>
      <c r="I95" s="5">
        <v>7.2</v>
      </c>
      <c r="L95" s="2">
        <v>8128</v>
      </c>
      <c r="M95" s="4">
        <v>38901</v>
      </c>
      <c r="N95" s="5">
        <v>73.5</v>
      </c>
      <c r="S95" s="2">
        <v>278</v>
      </c>
      <c r="T95" s="2">
        <v>1</v>
      </c>
      <c r="U95">
        <f t="shared" si="4"/>
        <v>20.5</v>
      </c>
      <c r="V95">
        <f t="shared" si="5"/>
        <v>63</v>
      </c>
      <c r="W95">
        <f t="shared" si="6"/>
        <v>0.32539682539682541</v>
      </c>
      <c r="X95">
        <f t="shared" si="7"/>
        <v>0</v>
      </c>
    </row>
    <row r="96" spans="1:24" x14ac:dyDescent="0.25">
      <c r="A96" s="2">
        <v>299</v>
      </c>
      <c r="B96" s="3" t="s">
        <v>121</v>
      </c>
      <c r="C96" s="2">
        <v>2</v>
      </c>
      <c r="D96" s="3" t="s">
        <v>19</v>
      </c>
      <c r="E96" s="3" t="s">
        <v>20</v>
      </c>
      <c r="F96" s="4">
        <v>38809</v>
      </c>
      <c r="G96" s="5">
        <v>72</v>
      </c>
      <c r="H96" s="5">
        <v>8.5</v>
      </c>
      <c r="I96" s="5">
        <v>7.9</v>
      </c>
      <c r="L96" s="2">
        <v>6106</v>
      </c>
      <c r="M96" s="4">
        <v>38967</v>
      </c>
      <c r="N96" s="5">
        <v>169.5</v>
      </c>
      <c r="S96" s="2">
        <v>299</v>
      </c>
      <c r="T96" s="2">
        <v>1</v>
      </c>
      <c r="U96">
        <f t="shared" si="4"/>
        <v>97.5</v>
      </c>
      <c r="V96">
        <f t="shared" si="5"/>
        <v>158</v>
      </c>
      <c r="W96">
        <f t="shared" si="6"/>
        <v>0.61708860759493667</v>
      </c>
      <c r="X96">
        <f t="shared" si="7"/>
        <v>0</v>
      </c>
    </row>
    <row r="97" spans="1:24" x14ac:dyDescent="0.25">
      <c r="A97" s="2">
        <v>300</v>
      </c>
      <c r="B97" s="3" t="s">
        <v>122</v>
      </c>
      <c r="C97" s="2">
        <v>2</v>
      </c>
      <c r="D97" s="3" t="s">
        <v>19</v>
      </c>
      <c r="E97" s="3" t="s">
        <v>20</v>
      </c>
      <c r="F97" s="4">
        <v>38796</v>
      </c>
      <c r="G97" s="5">
        <v>704</v>
      </c>
      <c r="H97" s="5">
        <v>20</v>
      </c>
      <c r="I97" s="5">
        <v>18.5</v>
      </c>
      <c r="L97" s="2">
        <v>6110</v>
      </c>
      <c r="M97" s="4">
        <v>38901</v>
      </c>
      <c r="N97" s="5">
        <v>1470</v>
      </c>
      <c r="S97" s="2">
        <v>300</v>
      </c>
      <c r="T97" s="2">
        <v>1</v>
      </c>
      <c r="U97">
        <f t="shared" si="4"/>
        <v>766</v>
      </c>
      <c r="V97">
        <f t="shared" si="5"/>
        <v>105</v>
      </c>
      <c r="W97">
        <f t="shared" si="6"/>
        <v>7.2952380952380951</v>
      </c>
      <c r="X97">
        <f t="shared" si="7"/>
        <v>0</v>
      </c>
    </row>
    <row r="98" spans="1:24" x14ac:dyDescent="0.25">
      <c r="A98" s="2">
        <v>302</v>
      </c>
      <c r="B98" s="3" t="s">
        <v>123</v>
      </c>
      <c r="C98" s="2">
        <v>2</v>
      </c>
      <c r="D98" s="3" t="s">
        <v>19</v>
      </c>
      <c r="E98" s="3" t="s">
        <v>20</v>
      </c>
      <c r="F98" s="4">
        <v>38854</v>
      </c>
      <c r="G98" s="5">
        <v>1150</v>
      </c>
      <c r="H98" s="5">
        <v>19</v>
      </c>
      <c r="I98" s="5">
        <v>18.5</v>
      </c>
      <c r="L98" s="2">
        <v>8880</v>
      </c>
      <c r="M98" s="4">
        <v>38901</v>
      </c>
      <c r="N98" s="5">
        <v>1490</v>
      </c>
      <c r="S98" s="2">
        <v>302</v>
      </c>
      <c r="T98" s="2">
        <v>1</v>
      </c>
      <c r="U98">
        <f t="shared" si="4"/>
        <v>340</v>
      </c>
      <c r="V98">
        <f t="shared" si="5"/>
        <v>47</v>
      </c>
      <c r="W98">
        <f t="shared" si="6"/>
        <v>7.2340425531914896</v>
      </c>
      <c r="X98">
        <f t="shared" si="7"/>
        <v>0</v>
      </c>
    </row>
    <row r="99" spans="1:24" x14ac:dyDescent="0.25">
      <c r="A99" s="2">
        <v>323</v>
      </c>
      <c r="B99" s="3" t="s">
        <v>124</v>
      </c>
      <c r="C99" s="2">
        <v>2</v>
      </c>
      <c r="D99" s="3" t="s">
        <v>19</v>
      </c>
      <c r="E99" s="3" t="s">
        <v>20</v>
      </c>
      <c r="F99" s="4">
        <v>38896</v>
      </c>
      <c r="G99" s="5">
        <v>251</v>
      </c>
      <c r="H99" s="5">
        <v>12.5</v>
      </c>
      <c r="I99" s="5">
        <v>12</v>
      </c>
      <c r="L99" s="2">
        <v>15047</v>
      </c>
      <c r="M99" s="4">
        <v>38896</v>
      </c>
      <c r="N99" s="5">
        <v>251</v>
      </c>
      <c r="O99" s="5">
        <v>12.5</v>
      </c>
      <c r="P99" s="5">
        <v>12</v>
      </c>
      <c r="S99" s="2">
        <v>323</v>
      </c>
      <c r="T99" s="2">
        <v>1</v>
      </c>
      <c r="U99">
        <f t="shared" si="4"/>
        <v>0</v>
      </c>
      <c r="V99">
        <f t="shared" si="5"/>
        <v>0</v>
      </c>
      <c r="W99">
        <f t="shared" si="6"/>
        <v>0</v>
      </c>
      <c r="X99">
        <f t="shared" si="7"/>
        <v>0</v>
      </c>
    </row>
    <row r="100" spans="1:24" x14ac:dyDescent="0.25">
      <c r="A100" s="2">
        <v>324</v>
      </c>
      <c r="B100" s="3" t="s">
        <v>125</v>
      </c>
      <c r="C100" s="2">
        <v>2</v>
      </c>
      <c r="D100" s="3" t="s">
        <v>19</v>
      </c>
      <c r="E100" s="3" t="s">
        <v>20</v>
      </c>
      <c r="F100" s="4">
        <v>38897</v>
      </c>
      <c r="G100" s="5">
        <v>83.5</v>
      </c>
      <c r="H100" s="5">
        <v>8.5</v>
      </c>
      <c r="I100" s="5">
        <v>8</v>
      </c>
      <c r="L100" s="2">
        <v>9080</v>
      </c>
      <c r="M100" s="4">
        <v>38899</v>
      </c>
      <c r="N100" s="5">
        <v>83.5</v>
      </c>
      <c r="S100" s="2">
        <v>324</v>
      </c>
      <c r="T100" s="2">
        <v>1</v>
      </c>
      <c r="U100">
        <f t="shared" si="4"/>
        <v>0</v>
      </c>
      <c r="V100">
        <f t="shared" si="5"/>
        <v>2</v>
      </c>
      <c r="W100">
        <f t="shared" si="6"/>
        <v>0</v>
      </c>
      <c r="X100">
        <f t="shared" si="7"/>
        <v>0</v>
      </c>
    </row>
    <row r="101" spans="1:24" x14ac:dyDescent="0.25">
      <c r="A101" s="2">
        <v>335</v>
      </c>
      <c r="B101" s="3" t="s">
        <v>126</v>
      </c>
      <c r="C101" s="2">
        <v>2</v>
      </c>
      <c r="D101" s="3" t="s">
        <v>19</v>
      </c>
      <c r="E101" s="3" t="s">
        <v>20</v>
      </c>
      <c r="F101" s="4">
        <v>38765</v>
      </c>
      <c r="G101" s="5">
        <v>146.5</v>
      </c>
      <c r="L101" s="2">
        <v>8941</v>
      </c>
      <c r="M101" s="4">
        <v>38901</v>
      </c>
      <c r="N101" s="5">
        <v>391</v>
      </c>
      <c r="O101" s="5">
        <v>14</v>
      </c>
      <c r="P101" s="5">
        <v>12.5</v>
      </c>
      <c r="S101" s="2">
        <v>335</v>
      </c>
      <c r="T101" s="2">
        <v>1</v>
      </c>
      <c r="U101">
        <f t="shared" si="4"/>
        <v>244.5</v>
      </c>
      <c r="V101">
        <f t="shared" si="5"/>
        <v>136</v>
      </c>
      <c r="W101">
        <f t="shared" si="6"/>
        <v>1.7977941176470589</v>
      </c>
      <c r="X101">
        <f t="shared" si="7"/>
        <v>0</v>
      </c>
    </row>
    <row r="102" spans="1:24" x14ac:dyDescent="0.25">
      <c r="A102" s="2">
        <v>345</v>
      </c>
      <c r="B102" s="3" t="s">
        <v>127</v>
      </c>
      <c r="C102" s="2">
        <v>2</v>
      </c>
      <c r="D102" s="3" t="s">
        <v>19</v>
      </c>
      <c r="E102" s="3" t="s">
        <v>20</v>
      </c>
      <c r="F102" s="4">
        <v>38912</v>
      </c>
      <c r="G102" s="5">
        <v>141</v>
      </c>
      <c r="H102" s="5">
        <v>10.5</v>
      </c>
      <c r="I102" s="5">
        <v>10.5</v>
      </c>
      <c r="L102" s="2">
        <v>20713</v>
      </c>
      <c r="M102" s="4">
        <v>38915</v>
      </c>
      <c r="N102" s="5">
        <v>137</v>
      </c>
      <c r="S102" s="2">
        <v>345</v>
      </c>
      <c r="T102" s="2">
        <v>1</v>
      </c>
      <c r="U102">
        <f t="shared" si="4"/>
        <v>-4</v>
      </c>
      <c r="V102">
        <f t="shared" si="5"/>
        <v>3</v>
      </c>
      <c r="W102">
        <f t="shared" si="6"/>
        <v>0</v>
      </c>
      <c r="X102">
        <f t="shared" si="7"/>
        <v>0</v>
      </c>
    </row>
    <row r="103" spans="1:24" x14ac:dyDescent="0.25">
      <c r="A103" s="2">
        <v>366</v>
      </c>
      <c r="B103" s="3" t="s">
        <v>128</v>
      </c>
      <c r="C103" s="2">
        <v>2</v>
      </c>
      <c r="D103" s="3" t="s">
        <v>19</v>
      </c>
      <c r="E103" s="3" t="s">
        <v>20</v>
      </c>
      <c r="F103" s="4">
        <v>39077</v>
      </c>
      <c r="G103" s="5">
        <v>22700</v>
      </c>
      <c r="L103" s="2">
        <v>8669</v>
      </c>
      <c r="M103" s="4">
        <v>39085</v>
      </c>
      <c r="N103" s="5">
        <v>22700</v>
      </c>
      <c r="S103" s="2">
        <v>366</v>
      </c>
      <c r="T103" s="2">
        <v>1</v>
      </c>
      <c r="U103">
        <f t="shared" si="4"/>
        <v>0</v>
      </c>
      <c r="V103">
        <f t="shared" si="5"/>
        <v>8</v>
      </c>
      <c r="W103">
        <f t="shared" si="6"/>
        <v>0</v>
      </c>
      <c r="X103">
        <f t="shared" si="7"/>
        <v>0</v>
      </c>
    </row>
    <row r="104" spans="1:24" x14ac:dyDescent="0.25">
      <c r="A104" s="2">
        <v>373</v>
      </c>
      <c r="B104" s="3" t="s">
        <v>129</v>
      </c>
      <c r="C104" s="2">
        <v>2</v>
      </c>
      <c r="D104" s="3" t="s">
        <v>19</v>
      </c>
      <c r="E104" s="3" t="s">
        <v>20</v>
      </c>
      <c r="F104" s="4">
        <v>39117</v>
      </c>
      <c r="G104" s="5">
        <v>115</v>
      </c>
      <c r="H104" s="5">
        <v>9.1999999999999993</v>
      </c>
      <c r="I104" s="5">
        <v>9</v>
      </c>
      <c r="L104" s="2">
        <v>5943</v>
      </c>
      <c r="M104" s="4">
        <v>39117</v>
      </c>
      <c r="N104" s="5">
        <v>115</v>
      </c>
      <c r="O104" s="5">
        <v>9.1999999999999993</v>
      </c>
      <c r="P104" s="5">
        <v>9</v>
      </c>
      <c r="S104" s="2">
        <v>373</v>
      </c>
      <c r="T104" s="2">
        <v>1</v>
      </c>
      <c r="U104">
        <f t="shared" si="4"/>
        <v>0</v>
      </c>
      <c r="V104">
        <f t="shared" si="5"/>
        <v>0</v>
      </c>
      <c r="W104">
        <f t="shared" si="6"/>
        <v>0</v>
      </c>
      <c r="X104">
        <f t="shared" si="7"/>
        <v>0</v>
      </c>
    </row>
    <row r="105" spans="1:24" x14ac:dyDescent="0.25">
      <c r="A105" s="2">
        <v>380</v>
      </c>
      <c r="B105" s="3" t="s">
        <v>130</v>
      </c>
      <c r="C105" s="2">
        <v>2</v>
      </c>
      <c r="D105" s="3" t="s">
        <v>19</v>
      </c>
      <c r="E105" s="3" t="s">
        <v>20</v>
      </c>
      <c r="F105" s="4">
        <v>39119</v>
      </c>
      <c r="G105" s="5">
        <v>474</v>
      </c>
      <c r="H105" s="5">
        <v>15.5</v>
      </c>
      <c r="I105" s="5">
        <v>15</v>
      </c>
      <c r="L105" s="2">
        <v>7625</v>
      </c>
      <c r="M105" s="4">
        <v>39119</v>
      </c>
      <c r="N105" s="5">
        <v>474</v>
      </c>
      <c r="O105" s="5">
        <v>15.5</v>
      </c>
      <c r="P105" s="5">
        <v>15</v>
      </c>
      <c r="S105" s="2">
        <v>380</v>
      </c>
      <c r="T105" s="2">
        <v>1</v>
      </c>
      <c r="U105">
        <f t="shared" si="4"/>
        <v>0</v>
      </c>
      <c r="V105">
        <f t="shared" si="5"/>
        <v>0</v>
      </c>
      <c r="W105">
        <f t="shared" si="6"/>
        <v>0</v>
      </c>
      <c r="X105">
        <f t="shared" si="7"/>
        <v>0</v>
      </c>
    </row>
    <row r="106" spans="1:24" x14ac:dyDescent="0.25">
      <c r="A106" s="2">
        <v>422</v>
      </c>
      <c r="B106" s="3" t="s">
        <v>131</v>
      </c>
      <c r="C106" s="2">
        <v>2</v>
      </c>
      <c r="D106" s="3" t="s">
        <v>19</v>
      </c>
      <c r="E106" s="3" t="s">
        <v>36</v>
      </c>
      <c r="F106" s="4">
        <v>39104</v>
      </c>
      <c r="G106" s="5">
        <v>36</v>
      </c>
      <c r="H106" s="5">
        <v>6.2</v>
      </c>
      <c r="I106" s="5">
        <v>5.7</v>
      </c>
      <c r="L106" s="2">
        <v>7657</v>
      </c>
      <c r="M106" s="4">
        <v>39400</v>
      </c>
      <c r="N106" s="5">
        <v>723</v>
      </c>
      <c r="O106" s="5">
        <v>17.399999999999999</v>
      </c>
      <c r="S106" s="2">
        <v>422</v>
      </c>
      <c r="T106" s="2">
        <v>1</v>
      </c>
      <c r="U106">
        <f t="shared" si="4"/>
        <v>687</v>
      </c>
      <c r="V106">
        <f t="shared" si="5"/>
        <v>296</v>
      </c>
      <c r="W106">
        <f t="shared" si="6"/>
        <v>2.3209459459459461</v>
      </c>
      <c r="X106">
        <f t="shared" si="7"/>
        <v>11.2</v>
      </c>
    </row>
    <row r="107" spans="1:24" x14ac:dyDescent="0.25">
      <c r="A107" s="2">
        <v>427</v>
      </c>
      <c r="B107" s="3" t="s">
        <v>132</v>
      </c>
      <c r="C107" s="2">
        <v>2</v>
      </c>
      <c r="D107" s="3" t="s">
        <v>19</v>
      </c>
      <c r="E107" s="3" t="s">
        <v>20</v>
      </c>
      <c r="F107" s="4">
        <v>39128</v>
      </c>
      <c r="G107" s="5">
        <v>57</v>
      </c>
      <c r="L107" s="2">
        <v>639</v>
      </c>
      <c r="M107" s="4">
        <v>39128</v>
      </c>
      <c r="N107" s="5">
        <v>57</v>
      </c>
      <c r="S107" s="2">
        <v>427</v>
      </c>
      <c r="T107" s="2">
        <v>1</v>
      </c>
      <c r="U107">
        <f t="shared" si="4"/>
        <v>0</v>
      </c>
      <c r="V107">
        <f t="shared" si="5"/>
        <v>0</v>
      </c>
      <c r="W107">
        <f t="shared" si="6"/>
        <v>0</v>
      </c>
      <c r="X107">
        <f t="shared" si="7"/>
        <v>0</v>
      </c>
    </row>
    <row r="108" spans="1:24" x14ac:dyDescent="0.25">
      <c r="A108" s="2">
        <v>428</v>
      </c>
      <c r="B108" s="3" t="s">
        <v>133</v>
      </c>
      <c r="C108" s="2">
        <v>1</v>
      </c>
      <c r="D108" s="3" t="s">
        <v>27</v>
      </c>
      <c r="E108" s="3" t="s">
        <v>20</v>
      </c>
      <c r="F108" s="4">
        <v>39119</v>
      </c>
      <c r="G108" s="5">
        <v>123.5</v>
      </c>
      <c r="H108" s="5">
        <v>9.6999999999999993</v>
      </c>
      <c r="I108" s="5">
        <v>9.4</v>
      </c>
      <c r="L108" s="2">
        <v>642</v>
      </c>
      <c r="M108" s="4">
        <v>39119</v>
      </c>
      <c r="N108" s="5">
        <v>123.5</v>
      </c>
      <c r="O108" s="5">
        <v>9.6999999999999993</v>
      </c>
      <c r="P108" s="5">
        <v>9.4</v>
      </c>
      <c r="S108" s="2">
        <v>428</v>
      </c>
      <c r="T108" s="2">
        <v>1</v>
      </c>
      <c r="U108">
        <f t="shared" si="4"/>
        <v>0</v>
      </c>
      <c r="V108">
        <f t="shared" si="5"/>
        <v>0</v>
      </c>
      <c r="W108">
        <f t="shared" si="6"/>
        <v>0</v>
      </c>
      <c r="X108">
        <f t="shared" si="7"/>
        <v>0</v>
      </c>
    </row>
    <row r="109" spans="1:24" x14ac:dyDescent="0.25">
      <c r="A109" s="2">
        <v>432</v>
      </c>
      <c r="B109" s="3" t="s">
        <v>134</v>
      </c>
      <c r="C109" s="2">
        <v>2</v>
      </c>
      <c r="D109" s="3" t="s">
        <v>19</v>
      </c>
      <c r="E109" s="3" t="s">
        <v>20</v>
      </c>
      <c r="F109" s="4">
        <v>39088</v>
      </c>
      <c r="G109" s="5">
        <v>119</v>
      </c>
      <c r="H109" s="5">
        <v>9.5</v>
      </c>
      <c r="I109" s="5">
        <v>9.5</v>
      </c>
      <c r="L109" s="2">
        <v>665</v>
      </c>
      <c r="M109" s="4">
        <v>39088</v>
      </c>
      <c r="N109" s="5">
        <v>119</v>
      </c>
      <c r="O109" s="5">
        <v>9.5</v>
      </c>
      <c r="P109" s="5">
        <v>9.5</v>
      </c>
      <c r="S109" s="2">
        <v>432</v>
      </c>
      <c r="T109" s="2">
        <v>1</v>
      </c>
      <c r="U109">
        <f t="shared" si="4"/>
        <v>0</v>
      </c>
      <c r="V109">
        <f t="shared" si="5"/>
        <v>0</v>
      </c>
      <c r="W109">
        <f t="shared" si="6"/>
        <v>0</v>
      </c>
      <c r="X109">
        <f t="shared" si="7"/>
        <v>0</v>
      </c>
    </row>
    <row r="110" spans="1:24" x14ac:dyDescent="0.25">
      <c r="A110" s="2">
        <v>433</v>
      </c>
      <c r="B110" s="3" t="s">
        <v>135</v>
      </c>
      <c r="C110" s="2">
        <v>2</v>
      </c>
      <c r="D110" s="3" t="s">
        <v>19</v>
      </c>
      <c r="E110" s="3" t="s">
        <v>20</v>
      </c>
      <c r="F110" s="4">
        <v>39113</v>
      </c>
      <c r="G110" s="5">
        <v>94</v>
      </c>
      <c r="H110" s="5">
        <v>8.6</v>
      </c>
      <c r="I110" s="5">
        <v>8.6</v>
      </c>
      <c r="L110" s="2">
        <v>7658</v>
      </c>
      <c r="M110" s="4">
        <v>39400</v>
      </c>
      <c r="N110" s="5">
        <v>852.5</v>
      </c>
      <c r="O110" s="5">
        <v>18.7</v>
      </c>
      <c r="S110" s="2">
        <v>433</v>
      </c>
      <c r="T110" s="2">
        <v>1</v>
      </c>
      <c r="U110">
        <f t="shared" si="4"/>
        <v>758.5</v>
      </c>
      <c r="V110">
        <f t="shared" si="5"/>
        <v>287</v>
      </c>
      <c r="W110">
        <f t="shared" si="6"/>
        <v>2.6428571428571428</v>
      </c>
      <c r="X110">
        <f t="shared" si="7"/>
        <v>10.1</v>
      </c>
    </row>
    <row r="111" spans="1:24" x14ac:dyDescent="0.25">
      <c r="A111" s="2">
        <v>436</v>
      </c>
      <c r="B111" s="3" t="s">
        <v>136</v>
      </c>
      <c r="C111" s="2">
        <v>11</v>
      </c>
      <c r="D111" s="3" t="s">
        <v>137</v>
      </c>
      <c r="E111" s="3" t="s">
        <v>20</v>
      </c>
      <c r="F111" s="4">
        <v>39143</v>
      </c>
      <c r="G111" s="5">
        <v>637</v>
      </c>
      <c r="H111" s="5">
        <v>19</v>
      </c>
      <c r="I111" s="5">
        <v>15.3</v>
      </c>
      <c r="L111" s="2">
        <v>11084</v>
      </c>
      <c r="M111" s="4">
        <v>39716</v>
      </c>
      <c r="N111" s="5">
        <v>977</v>
      </c>
      <c r="S111" s="2">
        <v>436</v>
      </c>
      <c r="T111" s="2">
        <v>1</v>
      </c>
      <c r="U111">
        <f t="shared" si="4"/>
        <v>340</v>
      </c>
      <c r="V111">
        <f t="shared" si="5"/>
        <v>573</v>
      </c>
      <c r="W111">
        <f t="shared" si="6"/>
        <v>0.59336823734729494</v>
      </c>
      <c r="X111">
        <f t="shared" si="7"/>
        <v>0</v>
      </c>
    </row>
    <row r="112" spans="1:24" x14ac:dyDescent="0.25">
      <c r="A112" s="2">
        <v>438</v>
      </c>
      <c r="B112" s="3" t="s">
        <v>138</v>
      </c>
      <c r="C112" s="2">
        <v>1</v>
      </c>
      <c r="D112" s="3" t="s">
        <v>27</v>
      </c>
      <c r="E112" s="3" t="s">
        <v>32</v>
      </c>
      <c r="F112" s="4">
        <v>39156</v>
      </c>
      <c r="G112" s="5">
        <v>57000</v>
      </c>
      <c r="H112" s="5">
        <v>84.2</v>
      </c>
      <c r="I112" s="5">
        <v>76.400000000000006</v>
      </c>
      <c r="L112" s="2">
        <v>6920</v>
      </c>
      <c r="M112" s="4">
        <v>39355</v>
      </c>
      <c r="N112" s="5">
        <v>72280</v>
      </c>
      <c r="O112" s="5">
        <v>83.6</v>
      </c>
      <c r="P112" s="5">
        <v>75.7</v>
      </c>
      <c r="S112" s="2">
        <v>438</v>
      </c>
      <c r="T112" s="2">
        <v>1</v>
      </c>
      <c r="U112">
        <f t="shared" si="4"/>
        <v>15280</v>
      </c>
      <c r="V112">
        <f t="shared" si="5"/>
        <v>199</v>
      </c>
      <c r="W112">
        <f t="shared" si="6"/>
        <v>76.78391959798995</v>
      </c>
      <c r="X112">
        <f t="shared" si="7"/>
        <v>-0.60000000000000853</v>
      </c>
    </row>
    <row r="113" spans="1:24" x14ac:dyDescent="0.25">
      <c r="A113" s="2">
        <v>439</v>
      </c>
      <c r="B113" s="3" t="s">
        <v>139</v>
      </c>
      <c r="C113" s="2">
        <v>2</v>
      </c>
      <c r="D113" s="3" t="s">
        <v>19</v>
      </c>
      <c r="E113" s="3" t="s">
        <v>20</v>
      </c>
      <c r="F113" s="4">
        <v>39156</v>
      </c>
      <c r="G113" s="5">
        <v>69.5</v>
      </c>
      <c r="H113" s="5">
        <v>7.7</v>
      </c>
      <c r="I113" s="5">
        <v>7.5</v>
      </c>
      <c r="L113" s="2">
        <v>6067</v>
      </c>
      <c r="M113" s="4">
        <v>39236</v>
      </c>
      <c r="N113" s="5">
        <v>157</v>
      </c>
      <c r="S113" s="2">
        <v>439</v>
      </c>
      <c r="T113" s="2">
        <v>1</v>
      </c>
      <c r="U113">
        <f t="shared" si="4"/>
        <v>87.5</v>
      </c>
      <c r="V113">
        <f t="shared" si="5"/>
        <v>80</v>
      </c>
      <c r="W113">
        <f t="shared" si="6"/>
        <v>1.09375</v>
      </c>
      <c r="X113">
        <f t="shared" si="7"/>
        <v>0</v>
      </c>
    </row>
    <row r="114" spans="1:24" x14ac:dyDescent="0.25">
      <c r="A114" s="2">
        <v>440</v>
      </c>
      <c r="B114" s="3" t="s">
        <v>140</v>
      </c>
      <c r="C114" s="2">
        <v>2</v>
      </c>
      <c r="D114" s="3" t="s">
        <v>19</v>
      </c>
      <c r="E114" s="3" t="s">
        <v>20</v>
      </c>
      <c r="F114" s="4">
        <v>39158</v>
      </c>
      <c r="G114" s="5">
        <v>76</v>
      </c>
      <c r="H114" s="5">
        <v>8</v>
      </c>
      <c r="I114" s="5">
        <v>8</v>
      </c>
      <c r="L114" s="2">
        <v>933</v>
      </c>
      <c r="M114" s="4">
        <v>39159</v>
      </c>
      <c r="N114" s="5">
        <v>74</v>
      </c>
      <c r="O114" s="5">
        <v>8.6999999999999993</v>
      </c>
      <c r="P114" s="5">
        <v>8</v>
      </c>
      <c r="S114" s="2">
        <v>440</v>
      </c>
      <c r="T114" s="2">
        <v>1</v>
      </c>
      <c r="U114">
        <f t="shared" si="4"/>
        <v>-2</v>
      </c>
      <c r="V114">
        <f t="shared" si="5"/>
        <v>1</v>
      </c>
      <c r="W114">
        <f t="shared" si="6"/>
        <v>0</v>
      </c>
      <c r="X114">
        <f t="shared" si="7"/>
        <v>0.69999999999999929</v>
      </c>
    </row>
    <row r="115" spans="1:24" x14ac:dyDescent="0.25">
      <c r="A115" s="2">
        <v>441</v>
      </c>
      <c r="B115" s="3" t="s">
        <v>141</v>
      </c>
      <c r="C115" s="2">
        <v>2</v>
      </c>
      <c r="D115" s="3" t="s">
        <v>19</v>
      </c>
      <c r="E115" s="3" t="s">
        <v>20</v>
      </c>
      <c r="F115" s="4">
        <v>39158</v>
      </c>
      <c r="G115" s="5">
        <v>55.5</v>
      </c>
      <c r="H115" s="5">
        <v>8.5</v>
      </c>
      <c r="I115" s="5">
        <v>8</v>
      </c>
      <c r="L115" s="2">
        <v>6066</v>
      </c>
      <c r="M115" s="4">
        <v>39236</v>
      </c>
      <c r="N115" s="5">
        <v>173</v>
      </c>
      <c r="S115" s="2">
        <v>441</v>
      </c>
      <c r="T115" s="2">
        <v>1</v>
      </c>
      <c r="U115">
        <f t="shared" si="4"/>
        <v>117.5</v>
      </c>
      <c r="V115">
        <f t="shared" si="5"/>
        <v>78</v>
      </c>
      <c r="W115">
        <f t="shared" si="6"/>
        <v>1.5064102564102564</v>
      </c>
      <c r="X115">
        <f t="shared" si="7"/>
        <v>0</v>
      </c>
    </row>
    <row r="116" spans="1:24" x14ac:dyDescent="0.25">
      <c r="A116" s="2">
        <v>442</v>
      </c>
      <c r="B116" s="3" t="s">
        <v>142</v>
      </c>
      <c r="C116" s="2">
        <v>2</v>
      </c>
      <c r="D116" s="3" t="s">
        <v>19</v>
      </c>
      <c r="E116" s="3" t="s">
        <v>20</v>
      </c>
      <c r="F116" s="4">
        <v>39158</v>
      </c>
      <c r="G116" s="5">
        <v>121</v>
      </c>
      <c r="H116" s="5">
        <v>10.1</v>
      </c>
      <c r="I116" s="5">
        <v>9.8000000000000007</v>
      </c>
      <c r="L116" s="2">
        <v>1114</v>
      </c>
      <c r="M116" s="4">
        <v>39173</v>
      </c>
      <c r="N116" s="5">
        <v>115</v>
      </c>
      <c r="O116" s="5">
        <v>9.6999999999999993</v>
      </c>
      <c r="P116" s="5">
        <v>9.6999999999999993</v>
      </c>
      <c r="S116" s="2">
        <v>442</v>
      </c>
      <c r="T116" s="2">
        <v>1</v>
      </c>
      <c r="U116">
        <f t="shared" si="4"/>
        <v>-6</v>
      </c>
      <c r="V116">
        <f t="shared" si="5"/>
        <v>15</v>
      </c>
      <c r="W116">
        <f t="shared" si="6"/>
        <v>0</v>
      </c>
      <c r="X116">
        <f t="shared" si="7"/>
        <v>-0.40000000000000036</v>
      </c>
    </row>
    <row r="117" spans="1:24" x14ac:dyDescent="0.25">
      <c r="A117" s="2">
        <v>443</v>
      </c>
      <c r="B117" s="3" t="s">
        <v>143</v>
      </c>
      <c r="C117" s="2">
        <v>2</v>
      </c>
      <c r="D117" s="3" t="s">
        <v>19</v>
      </c>
      <c r="E117" s="3" t="s">
        <v>20</v>
      </c>
      <c r="F117" s="4">
        <v>39165</v>
      </c>
      <c r="G117" s="5">
        <v>82</v>
      </c>
      <c r="H117" s="5">
        <v>9</v>
      </c>
      <c r="I117" s="5">
        <v>8.5</v>
      </c>
      <c r="L117" s="2">
        <v>931</v>
      </c>
      <c r="M117" s="4">
        <v>39165</v>
      </c>
      <c r="N117" s="5">
        <v>82</v>
      </c>
      <c r="O117" s="5">
        <v>9</v>
      </c>
      <c r="P117" s="5">
        <v>8.5</v>
      </c>
      <c r="S117" s="2">
        <v>443</v>
      </c>
      <c r="T117" s="2">
        <v>1</v>
      </c>
      <c r="U117">
        <f t="shared" si="4"/>
        <v>0</v>
      </c>
      <c r="V117">
        <f t="shared" si="5"/>
        <v>0</v>
      </c>
      <c r="W117">
        <f t="shared" si="6"/>
        <v>0</v>
      </c>
      <c r="X117">
        <f t="shared" si="7"/>
        <v>0</v>
      </c>
    </row>
    <row r="118" spans="1:24" x14ac:dyDescent="0.25">
      <c r="A118" s="2">
        <v>446</v>
      </c>
      <c r="B118" s="3" t="s">
        <v>144</v>
      </c>
      <c r="C118" s="2">
        <v>2</v>
      </c>
      <c r="D118" s="3" t="s">
        <v>19</v>
      </c>
      <c r="E118" s="3" t="s">
        <v>20</v>
      </c>
      <c r="F118" s="4">
        <v>39179</v>
      </c>
      <c r="G118" s="5">
        <v>81.5</v>
      </c>
      <c r="H118" s="5">
        <v>9</v>
      </c>
      <c r="I118" s="5">
        <v>9</v>
      </c>
      <c r="L118" s="2">
        <v>848</v>
      </c>
      <c r="M118" s="4">
        <v>39179</v>
      </c>
      <c r="N118" s="5">
        <v>81.5</v>
      </c>
      <c r="O118" s="5">
        <v>9</v>
      </c>
      <c r="P118" s="5">
        <v>9</v>
      </c>
      <c r="S118" s="2">
        <v>446</v>
      </c>
      <c r="T118" s="2">
        <v>1</v>
      </c>
      <c r="U118">
        <f t="shared" si="4"/>
        <v>0</v>
      </c>
      <c r="V118">
        <f t="shared" si="5"/>
        <v>0</v>
      </c>
      <c r="W118">
        <f t="shared" si="6"/>
        <v>0</v>
      </c>
      <c r="X118">
        <f t="shared" si="7"/>
        <v>0</v>
      </c>
    </row>
    <row r="119" spans="1:24" x14ac:dyDescent="0.25">
      <c r="A119" s="2">
        <v>447</v>
      </c>
      <c r="B119" s="3" t="s">
        <v>145</v>
      </c>
      <c r="C119" s="2">
        <v>2</v>
      </c>
      <c r="D119" s="3" t="s">
        <v>19</v>
      </c>
      <c r="E119" s="3" t="s">
        <v>20</v>
      </c>
      <c r="F119" s="4">
        <v>39172</v>
      </c>
      <c r="G119" s="5">
        <v>29220</v>
      </c>
      <c r="H119" s="5">
        <v>62.4</v>
      </c>
      <c r="I119" s="5">
        <v>56.3</v>
      </c>
      <c r="L119" s="2">
        <v>5963</v>
      </c>
      <c r="M119" s="4">
        <v>39236</v>
      </c>
      <c r="N119" s="5">
        <v>32320</v>
      </c>
      <c r="O119" s="5">
        <v>61.6</v>
      </c>
      <c r="P119" s="5">
        <v>56.1</v>
      </c>
      <c r="S119" s="2">
        <v>447</v>
      </c>
      <c r="T119" s="2">
        <v>1</v>
      </c>
      <c r="U119">
        <f t="shared" si="4"/>
        <v>3100</v>
      </c>
      <c r="V119">
        <f t="shared" si="5"/>
        <v>64</v>
      </c>
      <c r="W119">
        <f t="shared" si="6"/>
        <v>48.4375</v>
      </c>
      <c r="X119">
        <f t="shared" si="7"/>
        <v>-0.79999999999999716</v>
      </c>
    </row>
    <row r="120" spans="1:24" x14ac:dyDescent="0.25">
      <c r="A120" s="2">
        <v>448</v>
      </c>
      <c r="B120" s="3" t="s">
        <v>146</v>
      </c>
      <c r="C120" s="2">
        <v>4</v>
      </c>
      <c r="D120" s="3" t="s">
        <v>35</v>
      </c>
      <c r="E120" s="3" t="s">
        <v>36</v>
      </c>
      <c r="F120" s="4">
        <v>39178</v>
      </c>
      <c r="G120" s="5">
        <v>2420</v>
      </c>
      <c r="H120" s="5">
        <v>25</v>
      </c>
      <c r="I120" s="5">
        <v>24</v>
      </c>
      <c r="L120" s="2">
        <v>853</v>
      </c>
      <c r="M120" s="4">
        <v>39178</v>
      </c>
      <c r="N120" s="5">
        <v>2420</v>
      </c>
      <c r="O120" s="5">
        <v>25</v>
      </c>
      <c r="P120" s="5">
        <v>24</v>
      </c>
      <c r="S120" s="2">
        <v>448</v>
      </c>
      <c r="T120" s="2">
        <v>1</v>
      </c>
      <c r="U120">
        <f t="shared" si="4"/>
        <v>0</v>
      </c>
      <c r="V120">
        <f t="shared" si="5"/>
        <v>0</v>
      </c>
      <c r="W120">
        <f t="shared" si="6"/>
        <v>0</v>
      </c>
      <c r="X120">
        <f t="shared" si="7"/>
        <v>0</v>
      </c>
    </row>
    <row r="121" spans="1:24" x14ac:dyDescent="0.25">
      <c r="A121" s="2">
        <v>449</v>
      </c>
      <c r="B121" s="3" t="s">
        <v>147</v>
      </c>
      <c r="C121" s="2">
        <v>4</v>
      </c>
      <c r="D121" s="3" t="s">
        <v>35</v>
      </c>
      <c r="E121" s="3" t="s">
        <v>32</v>
      </c>
      <c r="F121" s="4">
        <v>39178</v>
      </c>
      <c r="G121" s="5">
        <v>320</v>
      </c>
      <c r="H121" s="5">
        <v>13</v>
      </c>
      <c r="I121" s="5">
        <v>11.2</v>
      </c>
      <c r="L121" s="2">
        <v>855</v>
      </c>
      <c r="M121" s="4">
        <v>39178</v>
      </c>
      <c r="N121" s="5">
        <v>320</v>
      </c>
      <c r="O121" s="5">
        <v>13</v>
      </c>
      <c r="P121" s="5">
        <v>11.2</v>
      </c>
      <c r="S121" s="2">
        <v>449</v>
      </c>
      <c r="T121" s="2">
        <v>1</v>
      </c>
      <c r="U121">
        <f t="shared" si="4"/>
        <v>0</v>
      </c>
      <c r="V121">
        <f t="shared" si="5"/>
        <v>0</v>
      </c>
      <c r="W121">
        <f t="shared" si="6"/>
        <v>0</v>
      </c>
      <c r="X121">
        <f t="shared" si="7"/>
        <v>0</v>
      </c>
    </row>
    <row r="122" spans="1:24" x14ac:dyDescent="0.25">
      <c r="A122" s="2">
        <v>451</v>
      </c>
      <c r="B122" s="3" t="s">
        <v>148</v>
      </c>
      <c r="C122" s="2">
        <v>2</v>
      </c>
      <c r="D122" s="3" t="s">
        <v>19</v>
      </c>
      <c r="E122" s="3" t="s">
        <v>20</v>
      </c>
      <c r="F122" s="4">
        <v>39183</v>
      </c>
      <c r="G122" s="5">
        <v>33</v>
      </c>
      <c r="H122" s="5">
        <v>6</v>
      </c>
      <c r="I122" s="5">
        <v>6</v>
      </c>
      <c r="L122" s="2">
        <v>6065</v>
      </c>
      <c r="M122" s="4">
        <v>39236</v>
      </c>
      <c r="N122" s="5">
        <v>64</v>
      </c>
      <c r="S122" s="2">
        <v>451</v>
      </c>
      <c r="T122" s="2">
        <v>1</v>
      </c>
      <c r="U122">
        <f t="shared" si="4"/>
        <v>31</v>
      </c>
      <c r="V122">
        <f t="shared" si="5"/>
        <v>53</v>
      </c>
      <c r="W122">
        <f t="shared" si="6"/>
        <v>0.58490566037735847</v>
      </c>
      <c r="X122">
        <f t="shared" si="7"/>
        <v>0</v>
      </c>
    </row>
    <row r="123" spans="1:24" x14ac:dyDescent="0.25">
      <c r="A123" s="2">
        <v>452</v>
      </c>
      <c r="B123" s="3" t="s">
        <v>149</v>
      </c>
      <c r="C123" s="2">
        <v>2</v>
      </c>
      <c r="D123" s="3" t="s">
        <v>19</v>
      </c>
      <c r="E123" s="3" t="s">
        <v>20</v>
      </c>
      <c r="F123" s="4">
        <v>39183</v>
      </c>
      <c r="G123" s="5">
        <v>59.5</v>
      </c>
      <c r="H123" s="5">
        <v>7.3</v>
      </c>
      <c r="I123" s="5">
        <v>7.5</v>
      </c>
      <c r="L123" s="2">
        <v>947</v>
      </c>
      <c r="M123" s="4">
        <v>39188</v>
      </c>
      <c r="N123" s="5">
        <v>56.5</v>
      </c>
      <c r="O123" s="5">
        <v>7.4</v>
      </c>
      <c r="P123" s="5">
        <v>7.3</v>
      </c>
      <c r="Q123" s="5">
        <v>6.4</v>
      </c>
      <c r="R123" s="5">
        <v>5.8</v>
      </c>
      <c r="S123" s="2">
        <v>452</v>
      </c>
      <c r="T123" s="2">
        <v>1</v>
      </c>
      <c r="U123">
        <f t="shared" si="4"/>
        <v>-3</v>
      </c>
      <c r="V123">
        <f t="shared" si="5"/>
        <v>5</v>
      </c>
      <c r="W123">
        <f t="shared" si="6"/>
        <v>0</v>
      </c>
      <c r="X123">
        <f t="shared" si="7"/>
        <v>0.10000000000000053</v>
      </c>
    </row>
    <row r="124" spans="1:24" x14ac:dyDescent="0.25">
      <c r="A124" s="2">
        <v>453</v>
      </c>
      <c r="B124" s="3" t="s">
        <v>150</v>
      </c>
      <c r="C124" s="2">
        <v>2</v>
      </c>
      <c r="D124" s="3" t="s">
        <v>19</v>
      </c>
      <c r="E124" s="3" t="s">
        <v>20</v>
      </c>
      <c r="F124" s="4">
        <v>39188</v>
      </c>
      <c r="G124" s="5">
        <v>53</v>
      </c>
      <c r="H124" s="5">
        <v>7.3</v>
      </c>
      <c r="I124" s="5">
        <v>7.2</v>
      </c>
      <c r="J124" s="5">
        <v>6.6</v>
      </c>
      <c r="K124" s="5">
        <v>5.7</v>
      </c>
      <c r="L124" s="2">
        <v>997</v>
      </c>
      <c r="M124" s="4">
        <v>39193</v>
      </c>
      <c r="N124" s="5">
        <v>50</v>
      </c>
      <c r="S124" s="2">
        <v>453</v>
      </c>
      <c r="T124" s="2">
        <v>1</v>
      </c>
      <c r="U124">
        <f t="shared" si="4"/>
        <v>-3</v>
      </c>
      <c r="V124">
        <f t="shared" si="5"/>
        <v>5</v>
      </c>
      <c r="W124">
        <f t="shared" si="6"/>
        <v>0</v>
      </c>
      <c r="X124">
        <f t="shared" si="7"/>
        <v>0</v>
      </c>
    </row>
    <row r="125" spans="1:24" x14ac:dyDescent="0.25">
      <c r="A125" s="2">
        <v>454</v>
      </c>
      <c r="B125" s="3" t="s">
        <v>151</v>
      </c>
      <c r="C125" s="2">
        <v>5</v>
      </c>
      <c r="D125" s="3" t="s">
        <v>78</v>
      </c>
      <c r="E125" s="3" t="s">
        <v>36</v>
      </c>
      <c r="F125" s="4">
        <v>39190</v>
      </c>
      <c r="H125" s="5">
        <v>84</v>
      </c>
      <c r="I125" s="5">
        <v>62</v>
      </c>
      <c r="L125" s="2">
        <v>959</v>
      </c>
      <c r="M125" s="4">
        <v>39190</v>
      </c>
      <c r="O125" s="5">
        <v>84</v>
      </c>
      <c r="P125" s="5">
        <v>62</v>
      </c>
      <c r="S125" s="2">
        <v>454</v>
      </c>
      <c r="T125" s="2">
        <v>1</v>
      </c>
      <c r="U125">
        <f t="shared" si="4"/>
        <v>0</v>
      </c>
      <c r="V125">
        <f t="shared" si="5"/>
        <v>0</v>
      </c>
      <c r="W125">
        <f t="shared" si="6"/>
        <v>0</v>
      </c>
      <c r="X125">
        <f t="shared" si="7"/>
        <v>0</v>
      </c>
    </row>
    <row r="126" spans="1:24" x14ac:dyDescent="0.25">
      <c r="A126" s="2">
        <v>455</v>
      </c>
      <c r="B126" s="3" t="s">
        <v>152</v>
      </c>
      <c r="C126" s="2">
        <v>2</v>
      </c>
      <c r="D126" s="3" t="s">
        <v>19</v>
      </c>
      <c r="E126" s="3" t="s">
        <v>36</v>
      </c>
      <c r="F126" s="4">
        <v>38032</v>
      </c>
      <c r="G126" s="5">
        <v>47500</v>
      </c>
      <c r="H126" s="5">
        <v>75.5</v>
      </c>
      <c r="I126" s="5">
        <v>71</v>
      </c>
      <c r="J126" s="5">
        <v>71.7</v>
      </c>
      <c r="K126" s="5">
        <v>56.3</v>
      </c>
      <c r="L126" s="2">
        <v>29398</v>
      </c>
      <c r="M126" s="4">
        <v>41421</v>
      </c>
      <c r="O126" s="5">
        <v>79.8</v>
      </c>
      <c r="P126" s="5">
        <v>74.3</v>
      </c>
      <c r="Q126" s="5">
        <v>74.400000000000006</v>
      </c>
      <c r="R126" s="5">
        <v>56.2</v>
      </c>
      <c r="S126" s="2">
        <v>455</v>
      </c>
      <c r="T126" s="2">
        <v>1</v>
      </c>
      <c r="U126">
        <f t="shared" si="4"/>
        <v>0</v>
      </c>
      <c r="V126">
        <f t="shared" si="5"/>
        <v>3389</v>
      </c>
      <c r="W126">
        <f t="shared" si="6"/>
        <v>0</v>
      </c>
      <c r="X126">
        <f t="shared" si="7"/>
        <v>4.2999999999999972</v>
      </c>
    </row>
    <row r="127" spans="1:24" x14ac:dyDescent="0.25">
      <c r="A127" s="2">
        <v>456</v>
      </c>
      <c r="B127" s="3" t="s">
        <v>153</v>
      </c>
      <c r="C127" s="2">
        <v>2</v>
      </c>
      <c r="D127" s="3" t="s">
        <v>19</v>
      </c>
      <c r="E127" s="3" t="s">
        <v>36</v>
      </c>
      <c r="F127" s="4">
        <v>39201</v>
      </c>
      <c r="G127" s="5">
        <v>46600</v>
      </c>
      <c r="L127" s="2">
        <v>1044</v>
      </c>
      <c r="M127" s="4">
        <v>39209</v>
      </c>
      <c r="N127" s="5">
        <v>46700</v>
      </c>
      <c r="O127" s="5">
        <v>71.099999999999994</v>
      </c>
      <c r="P127" s="5">
        <v>67.3</v>
      </c>
      <c r="S127" s="2">
        <v>456</v>
      </c>
      <c r="T127" s="2">
        <v>1</v>
      </c>
      <c r="U127">
        <f t="shared" si="4"/>
        <v>100</v>
      </c>
      <c r="V127">
        <f t="shared" si="5"/>
        <v>8</v>
      </c>
      <c r="W127">
        <f t="shared" si="6"/>
        <v>12.5</v>
      </c>
      <c r="X127">
        <f t="shared" si="7"/>
        <v>0</v>
      </c>
    </row>
    <row r="128" spans="1:24" x14ac:dyDescent="0.25">
      <c r="A128" s="2">
        <v>457</v>
      </c>
      <c r="B128" s="3" t="s">
        <v>154</v>
      </c>
      <c r="C128" s="2">
        <v>2</v>
      </c>
      <c r="D128" s="3" t="s">
        <v>19</v>
      </c>
      <c r="E128" s="3" t="s">
        <v>36</v>
      </c>
      <c r="F128" s="4">
        <v>38847</v>
      </c>
      <c r="G128" s="5">
        <v>41600</v>
      </c>
      <c r="H128" s="5">
        <v>76</v>
      </c>
      <c r="I128" s="5">
        <v>68</v>
      </c>
      <c r="L128" s="2">
        <v>976</v>
      </c>
      <c r="M128" s="4">
        <v>39201</v>
      </c>
      <c r="N128" s="5">
        <v>57800</v>
      </c>
      <c r="S128" s="2">
        <v>457</v>
      </c>
      <c r="T128" s="2">
        <v>1</v>
      </c>
      <c r="U128">
        <f t="shared" si="4"/>
        <v>16200</v>
      </c>
      <c r="V128">
        <f t="shared" si="5"/>
        <v>354</v>
      </c>
      <c r="W128">
        <f t="shared" si="6"/>
        <v>45.762711864406782</v>
      </c>
      <c r="X128">
        <f t="shared" si="7"/>
        <v>0</v>
      </c>
    </row>
    <row r="129" spans="1:24" x14ac:dyDescent="0.25">
      <c r="A129" s="2">
        <v>458</v>
      </c>
      <c r="B129" s="3" t="s">
        <v>155</v>
      </c>
      <c r="C129" s="2">
        <v>2</v>
      </c>
      <c r="D129" s="3" t="s">
        <v>19</v>
      </c>
      <c r="E129" s="3" t="s">
        <v>20</v>
      </c>
      <c r="F129" s="4">
        <v>39197</v>
      </c>
      <c r="G129" s="5">
        <v>38</v>
      </c>
      <c r="H129" s="5">
        <v>6.7</v>
      </c>
      <c r="I129" s="5">
        <v>6.8</v>
      </c>
      <c r="L129" s="2">
        <v>938</v>
      </c>
      <c r="M129" s="4">
        <v>39188</v>
      </c>
      <c r="N129" s="5">
        <v>44.5</v>
      </c>
      <c r="O129" s="5">
        <v>7.6</v>
      </c>
      <c r="P129" s="5">
        <v>6.7</v>
      </c>
      <c r="Q129" s="5">
        <v>6.2</v>
      </c>
      <c r="R129" s="5">
        <v>5.4</v>
      </c>
      <c r="S129" s="2">
        <v>458</v>
      </c>
      <c r="T129" s="2">
        <v>1</v>
      </c>
      <c r="U129">
        <f t="shared" si="4"/>
        <v>6.5</v>
      </c>
      <c r="V129">
        <f t="shared" si="5"/>
        <v>-9</v>
      </c>
      <c r="W129">
        <f t="shared" si="6"/>
        <v>-0.72222222222222221</v>
      </c>
      <c r="X129">
        <f t="shared" si="7"/>
        <v>0.89999999999999947</v>
      </c>
    </row>
    <row r="130" spans="1:24" x14ac:dyDescent="0.25">
      <c r="A130" s="2">
        <v>459</v>
      </c>
      <c r="B130" s="3" t="s">
        <v>156</v>
      </c>
      <c r="C130" s="2">
        <v>2</v>
      </c>
      <c r="D130" s="3" t="s">
        <v>19</v>
      </c>
      <c r="E130" s="3" t="s">
        <v>20</v>
      </c>
      <c r="F130" s="4">
        <v>39006</v>
      </c>
      <c r="G130" s="5">
        <v>300</v>
      </c>
      <c r="H130" s="5">
        <v>13.5</v>
      </c>
      <c r="L130" s="2">
        <v>1047</v>
      </c>
      <c r="M130" s="4">
        <v>39209</v>
      </c>
      <c r="N130" s="5">
        <v>1400</v>
      </c>
      <c r="O130" s="5">
        <v>22.2</v>
      </c>
      <c r="P130" s="5">
        <v>20.3</v>
      </c>
      <c r="S130" s="2">
        <v>459</v>
      </c>
      <c r="T130" s="2">
        <v>1</v>
      </c>
      <c r="U130">
        <f t="shared" si="4"/>
        <v>1100</v>
      </c>
      <c r="V130">
        <f t="shared" si="5"/>
        <v>203</v>
      </c>
      <c r="W130">
        <f t="shared" si="6"/>
        <v>5.4187192118226601</v>
      </c>
      <c r="X130">
        <f t="shared" si="7"/>
        <v>8.6999999999999993</v>
      </c>
    </row>
    <row r="131" spans="1:24" x14ac:dyDescent="0.25">
      <c r="A131" s="2">
        <v>460</v>
      </c>
      <c r="B131" s="3" t="s">
        <v>157</v>
      </c>
      <c r="C131" s="2">
        <v>2</v>
      </c>
      <c r="D131" s="3" t="s">
        <v>19</v>
      </c>
      <c r="E131" s="3" t="s">
        <v>36</v>
      </c>
      <c r="F131" s="4">
        <v>39014</v>
      </c>
      <c r="G131" s="5">
        <v>22800</v>
      </c>
      <c r="L131" s="2">
        <v>1045</v>
      </c>
      <c r="M131" s="4">
        <v>39209</v>
      </c>
      <c r="N131" s="5">
        <v>25820</v>
      </c>
      <c r="O131" s="5">
        <v>56.5</v>
      </c>
      <c r="P131" s="5">
        <v>54.3</v>
      </c>
      <c r="S131" s="2">
        <v>460</v>
      </c>
      <c r="T131" s="2">
        <v>1</v>
      </c>
      <c r="U131">
        <f t="shared" ref="U131:U194" si="8">IF(AND(G131&gt;0,N131&gt;0), N131-G131, 0)</f>
        <v>3020</v>
      </c>
      <c r="V131">
        <f t="shared" ref="V131:V194" si="9">M131-F131</f>
        <v>195</v>
      </c>
      <c r="W131">
        <f t="shared" ref="W131:W194" si="10">IF(U131 &gt; 0, U131/V131, 0)</f>
        <v>15.487179487179487</v>
      </c>
      <c r="X131">
        <f t="shared" ref="X131:X194" si="11">IF(AND(H131&gt;0,O131&gt;0), O131-H131, 0)</f>
        <v>0</v>
      </c>
    </row>
    <row r="132" spans="1:24" x14ac:dyDescent="0.25">
      <c r="A132" s="2">
        <v>462</v>
      </c>
      <c r="B132" s="3" t="s">
        <v>158</v>
      </c>
      <c r="C132" s="2">
        <v>2</v>
      </c>
      <c r="D132" s="3" t="s">
        <v>19</v>
      </c>
      <c r="E132" s="3" t="s">
        <v>20</v>
      </c>
      <c r="F132" s="4">
        <v>39195</v>
      </c>
      <c r="G132" s="5">
        <v>136</v>
      </c>
      <c r="H132" s="5">
        <v>10.199999999999999</v>
      </c>
      <c r="I132" s="5">
        <v>10.5</v>
      </c>
      <c r="L132" s="2">
        <v>983</v>
      </c>
      <c r="M132" s="4">
        <v>39195</v>
      </c>
      <c r="N132" s="5">
        <v>136</v>
      </c>
      <c r="O132" s="5">
        <v>10.199999999999999</v>
      </c>
      <c r="P132" s="5">
        <v>10.5</v>
      </c>
      <c r="S132" s="2">
        <v>462</v>
      </c>
      <c r="T132" s="2">
        <v>1</v>
      </c>
      <c r="U132">
        <f t="shared" si="8"/>
        <v>0</v>
      </c>
      <c r="V132">
        <f t="shared" si="9"/>
        <v>0</v>
      </c>
      <c r="W132">
        <f t="shared" si="10"/>
        <v>0</v>
      </c>
      <c r="X132">
        <f t="shared" si="11"/>
        <v>0</v>
      </c>
    </row>
    <row r="133" spans="1:24" x14ac:dyDescent="0.25">
      <c r="A133" s="2">
        <v>464</v>
      </c>
      <c r="B133" s="3" t="s">
        <v>159</v>
      </c>
      <c r="C133" s="2">
        <v>2</v>
      </c>
      <c r="D133" s="3" t="s">
        <v>19</v>
      </c>
      <c r="E133" s="3" t="s">
        <v>20</v>
      </c>
      <c r="F133" s="4">
        <v>39199</v>
      </c>
      <c r="G133" s="5">
        <v>91.4</v>
      </c>
      <c r="L133" s="2">
        <v>6068</v>
      </c>
      <c r="M133" s="4">
        <v>39236</v>
      </c>
      <c r="N133" s="5">
        <v>135</v>
      </c>
      <c r="S133" s="2">
        <v>464</v>
      </c>
      <c r="T133" s="2">
        <v>1</v>
      </c>
      <c r="U133">
        <f t="shared" si="8"/>
        <v>43.599999999999994</v>
      </c>
      <c r="V133">
        <f t="shared" si="9"/>
        <v>37</v>
      </c>
      <c r="W133">
        <f t="shared" si="10"/>
        <v>1.1783783783783783</v>
      </c>
      <c r="X133">
        <f t="shared" si="11"/>
        <v>0</v>
      </c>
    </row>
    <row r="134" spans="1:24" x14ac:dyDescent="0.25">
      <c r="A134" s="2">
        <v>483</v>
      </c>
      <c r="B134" s="3" t="s">
        <v>160</v>
      </c>
      <c r="C134" s="2">
        <v>2</v>
      </c>
      <c r="D134" s="3" t="s">
        <v>19</v>
      </c>
      <c r="E134" s="3" t="s">
        <v>20</v>
      </c>
      <c r="F134" s="4">
        <v>39205</v>
      </c>
      <c r="H134" s="5">
        <v>28.1</v>
      </c>
      <c r="I134" s="5">
        <v>25.5</v>
      </c>
      <c r="L134" s="2">
        <v>1046</v>
      </c>
      <c r="M134" s="4">
        <v>39209</v>
      </c>
      <c r="N134" s="5">
        <v>3040</v>
      </c>
      <c r="O134" s="5">
        <v>27.5</v>
      </c>
      <c r="P134" s="5">
        <v>26.4</v>
      </c>
      <c r="S134" s="2">
        <v>483</v>
      </c>
      <c r="T134" s="2">
        <v>1</v>
      </c>
      <c r="U134">
        <f t="shared" si="8"/>
        <v>0</v>
      </c>
      <c r="V134">
        <f t="shared" si="9"/>
        <v>4</v>
      </c>
      <c r="W134">
        <f t="shared" si="10"/>
        <v>0</v>
      </c>
      <c r="X134">
        <f t="shared" si="11"/>
        <v>-0.60000000000000142</v>
      </c>
    </row>
    <row r="135" spans="1:24" x14ac:dyDescent="0.25">
      <c r="A135" s="2">
        <v>484</v>
      </c>
      <c r="B135" s="3" t="s">
        <v>161</v>
      </c>
      <c r="C135" s="2">
        <v>2</v>
      </c>
      <c r="D135" s="3" t="s">
        <v>19</v>
      </c>
      <c r="E135" s="3" t="s">
        <v>20</v>
      </c>
      <c r="F135" s="4">
        <v>39091</v>
      </c>
      <c r="G135" s="5">
        <v>52.5</v>
      </c>
      <c r="H135" s="5">
        <v>7.4</v>
      </c>
      <c r="I135" s="5">
        <v>7.5</v>
      </c>
      <c r="L135" s="2">
        <v>1027</v>
      </c>
      <c r="M135" s="4">
        <v>39091</v>
      </c>
      <c r="N135" s="5">
        <v>52.5</v>
      </c>
      <c r="O135" s="5">
        <v>7.4</v>
      </c>
      <c r="P135" s="5">
        <v>7.5</v>
      </c>
      <c r="S135" s="2">
        <v>484</v>
      </c>
      <c r="T135" s="2">
        <v>1</v>
      </c>
      <c r="U135">
        <f t="shared" si="8"/>
        <v>0</v>
      </c>
      <c r="V135">
        <f t="shared" si="9"/>
        <v>0</v>
      </c>
      <c r="W135">
        <f t="shared" si="10"/>
        <v>0</v>
      </c>
      <c r="X135">
        <f t="shared" si="11"/>
        <v>0</v>
      </c>
    </row>
    <row r="136" spans="1:24" x14ac:dyDescent="0.25">
      <c r="A136" s="2">
        <v>508</v>
      </c>
      <c r="B136" s="3" t="s">
        <v>162</v>
      </c>
      <c r="C136" s="2">
        <v>2</v>
      </c>
      <c r="D136" s="3" t="s">
        <v>19</v>
      </c>
      <c r="E136" s="3" t="s">
        <v>20</v>
      </c>
      <c r="F136" s="4">
        <v>39121</v>
      </c>
      <c r="G136" s="5">
        <v>78</v>
      </c>
      <c r="H136" s="5">
        <v>8.5</v>
      </c>
      <c r="I136" s="5">
        <v>8.1999999999999993</v>
      </c>
      <c r="L136" s="2">
        <v>6063</v>
      </c>
      <c r="M136" s="4">
        <v>39236</v>
      </c>
      <c r="N136" s="5">
        <v>260</v>
      </c>
      <c r="S136" s="2">
        <v>508</v>
      </c>
      <c r="T136" s="2">
        <v>1</v>
      </c>
      <c r="U136">
        <f t="shared" si="8"/>
        <v>182</v>
      </c>
      <c r="V136">
        <f t="shared" si="9"/>
        <v>115</v>
      </c>
      <c r="W136">
        <f t="shared" si="10"/>
        <v>1.5826086956521739</v>
      </c>
      <c r="X136">
        <f t="shared" si="11"/>
        <v>0</v>
      </c>
    </row>
    <row r="137" spans="1:24" x14ac:dyDescent="0.25">
      <c r="A137" s="2">
        <v>509</v>
      </c>
      <c r="B137" s="3" t="s">
        <v>163</v>
      </c>
      <c r="C137" s="2">
        <v>2</v>
      </c>
      <c r="D137" s="3" t="s">
        <v>19</v>
      </c>
      <c r="E137" s="3" t="s">
        <v>20</v>
      </c>
      <c r="F137" s="4">
        <v>39117</v>
      </c>
      <c r="G137" s="5">
        <v>66.5</v>
      </c>
      <c r="H137" s="5">
        <v>7.6</v>
      </c>
      <c r="I137" s="5">
        <v>7.5</v>
      </c>
      <c r="L137" s="2">
        <v>6060</v>
      </c>
      <c r="M137" s="4">
        <v>39236</v>
      </c>
      <c r="N137" s="5">
        <v>172</v>
      </c>
      <c r="S137" s="2">
        <v>509</v>
      </c>
      <c r="T137" s="2">
        <v>1</v>
      </c>
      <c r="U137">
        <f t="shared" si="8"/>
        <v>105.5</v>
      </c>
      <c r="V137">
        <f t="shared" si="9"/>
        <v>119</v>
      </c>
      <c r="W137">
        <f t="shared" si="10"/>
        <v>0.88655462184873945</v>
      </c>
      <c r="X137">
        <f t="shared" si="11"/>
        <v>0</v>
      </c>
    </row>
    <row r="138" spans="1:24" x14ac:dyDescent="0.25">
      <c r="A138" s="2">
        <v>510</v>
      </c>
      <c r="B138" s="3" t="s">
        <v>164</v>
      </c>
      <c r="C138" s="2">
        <v>2</v>
      </c>
      <c r="D138" s="3" t="s">
        <v>19</v>
      </c>
      <c r="E138" s="3" t="s">
        <v>20</v>
      </c>
      <c r="F138" s="4">
        <v>39088</v>
      </c>
      <c r="G138" s="5">
        <v>96</v>
      </c>
      <c r="H138" s="5">
        <v>9</v>
      </c>
      <c r="I138" s="5">
        <v>8.6999999999999993</v>
      </c>
      <c r="L138" s="2">
        <v>1103</v>
      </c>
      <c r="M138" s="4">
        <v>39088</v>
      </c>
      <c r="N138" s="5">
        <v>96</v>
      </c>
      <c r="O138" s="5">
        <v>9</v>
      </c>
      <c r="P138" s="5">
        <v>8.6999999999999993</v>
      </c>
      <c r="S138" s="2">
        <v>510</v>
      </c>
      <c r="T138" s="2">
        <v>1</v>
      </c>
      <c r="U138">
        <f t="shared" si="8"/>
        <v>0</v>
      </c>
      <c r="V138">
        <f t="shared" si="9"/>
        <v>0</v>
      </c>
      <c r="W138">
        <f t="shared" si="10"/>
        <v>0</v>
      </c>
      <c r="X138">
        <f t="shared" si="11"/>
        <v>0</v>
      </c>
    </row>
    <row r="139" spans="1:24" x14ac:dyDescent="0.25">
      <c r="A139" s="2">
        <v>511</v>
      </c>
      <c r="B139" s="3" t="s">
        <v>165</v>
      </c>
      <c r="C139" s="2">
        <v>2</v>
      </c>
      <c r="D139" s="3" t="s">
        <v>19</v>
      </c>
      <c r="E139" s="3" t="s">
        <v>20</v>
      </c>
      <c r="F139" s="4">
        <v>39119</v>
      </c>
      <c r="G139" s="5">
        <v>95</v>
      </c>
      <c r="H139" s="5">
        <v>8.6</v>
      </c>
      <c r="I139" s="5">
        <v>8.8000000000000007</v>
      </c>
      <c r="L139" s="2">
        <v>6061</v>
      </c>
      <c r="M139" s="4">
        <v>39236</v>
      </c>
      <c r="N139" s="5">
        <v>238</v>
      </c>
      <c r="S139" s="2">
        <v>511</v>
      </c>
      <c r="T139" s="2">
        <v>1</v>
      </c>
      <c r="U139">
        <f t="shared" si="8"/>
        <v>143</v>
      </c>
      <c r="V139">
        <f t="shared" si="9"/>
        <v>117</v>
      </c>
      <c r="W139">
        <f t="shared" si="10"/>
        <v>1.2222222222222223</v>
      </c>
      <c r="X139">
        <f t="shared" si="11"/>
        <v>0</v>
      </c>
    </row>
    <row r="140" spans="1:24" x14ac:dyDescent="0.25">
      <c r="A140" s="2">
        <v>512</v>
      </c>
      <c r="B140" s="3" t="s">
        <v>166</v>
      </c>
      <c r="C140" s="2">
        <v>2</v>
      </c>
      <c r="D140" s="3" t="s">
        <v>19</v>
      </c>
      <c r="E140" s="3" t="s">
        <v>20</v>
      </c>
      <c r="F140" s="4">
        <v>39188</v>
      </c>
      <c r="G140" s="5">
        <v>42</v>
      </c>
      <c r="H140" s="5">
        <v>6.8</v>
      </c>
      <c r="I140" s="5">
        <v>6.7</v>
      </c>
      <c r="J140" s="5">
        <v>6.1</v>
      </c>
      <c r="K140" s="5">
        <v>5.3</v>
      </c>
      <c r="L140" s="2">
        <v>6185</v>
      </c>
      <c r="M140" s="4">
        <v>39186</v>
      </c>
      <c r="N140" s="5">
        <v>43.5</v>
      </c>
      <c r="S140" s="2">
        <v>512</v>
      </c>
      <c r="T140" s="2">
        <v>1</v>
      </c>
      <c r="U140">
        <f t="shared" si="8"/>
        <v>1.5</v>
      </c>
      <c r="V140">
        <f t="shared" si="9"/>
        <v>-2</v>
      </c>
      <c r="W140">
        <f t="shared" si="10"/>
        <v>-0.75</v>
      </c>
      <c r="X140">
        <f t="shared" si="11"/>
        <v>0</v>
      </c>
    </row>
    <row r="141" spans="1:24" x14ac:dyDescent="0.25">
      <c r="A141" s="2">
        <v>513</v>
      </c>
      <c r="B141" s="3" t="s">
        <v>167</v>
      </c>
      <c r="C141" s="2">
        <v>2</v>
      </c>
      <c r="D141" s="3" t="s">
        <v>19</v>
      </c>
      <c r="E141" s="3" t="s">
        <v>20</v>
      </c>
      <c r="F141" s="4">
        <v>39120</v>
      </c>
      <c r="G141" s="5">
        <v>87</v>
      </c>
      <c r="H141" s="5">
        <v>9</v>
      </c>
      <c r="I141" s="5">
        <v>8.6999999999999993</v>
      </c>
      <c r="L141" s="2">
        <v>6062</v>
      </c>
      <c r="M141" s="4">
        <v>39236</v>
      </c>
      <c r="N141" s="5">
        <v>260</v>
      </c>
      <c r="S141" s="2">
        <v>513</v>
      </c>
      <c r="T141" s="2">
        <v>1</v>
      </c>
      <c r="U141">
        <f t="shared" si="8"/>
        <v>173</v>
      </c>
      <c r="V141">
        <f t="shared" si="9"/>
        <v>116</v>
      </c>
      <c r="W141">
        <f t="shared" si="10"/>
        <v>1.4913793103448276</v>
      </c>
      <c r="X141">
        <f t="shared" si="11"/>
        <v>0</v>
      </c>
    </row>
    <row r="142" spans="1:24" x14ac:dyDescent="0.25">
      <c r="A142" s="2">
        <v>514</v>
      </c>
      <c r="B142" s="3" t="s">
        <v>168</v>
      </c>
      <c r="C142" s="2">
        <v>2</v>
      </c>
      <c r="D142" s="3" t="s">
        <v>19</v>
      </c>
      <c r="E142" s="3" t="s">
        <v>20</v>
      </c>
      <c r="F142" s="4">
        <v>39108</v>
      </c>
      <c r="G142" s="5">
        <v>133</v>
      </c>
      <c r="L142" s="2">
        <v>1116</v>
      </c>
      <c r="M142" s="4">
        <v>39108</v>
      </c>
      <c r="N142" s="5">
        <v>133</v>
      </c>
      <c r="S142" s="2">
        <v>514</v>
      </c>
      <c r="T142" s="2">
        <v>1</v>
      </c>
      <c r="U142">
        <f t="shared" si="8"/>
        <v>0</v>
      </c>
      <c r="V142">
        <f t="shared" si="9"/>
        <v>0</v>
      </c>
      <c r="W142">
        <f t="shared" si="10"/>
        <v>0</v>
      </c>
      <c r="X142">
        <f t="shared" si="11"/>
        <v>0</v>
      </c>
    </row>
    <row r="143" spans="1:24" x14ac:dyDescent="0.25">
      <c r="A143" s="2">
        <v>515</v>
      </c>
      <c r="B143" s="3" t="s">
        <v>169</v>
      </c>
      <c r="C143" s="2">
        <v>2</v>
      </c>
      <c r="D143" s="3" t="s">
        <v>19</v>
      </c>
      <c r="E143" s="3" t="s">
        <v>20</v>
      </c>
      <c r="F143" s="4">
        <v>39108</v>
      </c>
      <c r="G143" s="5">
        <v>58</v>
      </c>
      <c r="L143" s="2">
        <v>1118</v>
      </c>
      <c r="M143" s="4">
        <v>39108</v>
      </c>
      <c r="N143" s="5">
        <v>58</v>
      </c>
      <c r="S143" s="2">
        <v>515</v>
      </c>
      <c r="T143" s="2">
        <v>1</v>
      </c>
      <c r="U143">
        <f t="shared" si="8"/>
        <v>0</v>
      </c>
      <c r="V143">
        <f t="shared" si="9"/>
        <v>0</v>
      </c>
      <c r="W143">
        <f t="shared" si="10"/>
        <v>0</v>
      </c>
      <c r="X143">
        <f t="shared" si="11"/>
        <v>0</v>
      </c>
    </row>
    <row r="144" spans="1:24" x14ac:dyDescent="0.25">
      <c r="A144" s="2">
        <v>516</v>
      </c>
      <c r="B144" s="3" t="s">
        <v>170</v>
      </c>
      <c r="C144" s="2">
        <v>2</v>
      </c>
      <c r="D144" s="3" t="s">
        <v>19</v>
      </c>
      <c r="E144" s="3" t="s">
        <v>20</v>
      </c>
      <c r="F144" s="4">
        <v>39199</v>
      </c>
      <c r="G144" s="5">
        <v>82</v>
      </c>
      <c r="L144" s="2">
        <v>1121</v>
      </c>
      <c r="M144" s="4">
        <v>39199</v>
      </c>
      <c r="N144" s="5">
        <v>82</v>
      </c>
      <c r="S144" s="2">
        <v>516</v>
      </c>
      <c r="T144" s="2">
        <v>1</v>
      </c>
      <c r="U144">
        <f t="shared" si="8"/>
        <v>0</v>
      </c>
      <c r="V144">
        <f t="shared" si="9"/>
        <v>0</v>
      </c>
      <c r="W144">
        <f t="shared" si="10"/>
        <v>0</v>
      </c>
      <c r="X144">
        <f t="shared" si="11"/>
        <v>0</v>
      </c>
    </row>
    <row r="145" spans="1:24" x14ac:dyDescent="0.25">
      <c r="A145" s="2">
        <v>854</v>
      </c>
      <c r="B145" s="3" t="s">
        <v>171</v>
      </c>
      <c r="C145" s="2">
        <v>5</v>
      </c>
      <c r="D145" s="3" t="s">
        <v>78</v>
      </c>
      <c r="E145" s="3" t="s">
        <v>20</v>
      </c>
      <c r="F145" s="4">
        <v>37570</v>
      </c>
      <c r="G145" s="5">
        <v>3250</v>
      </c>
      <c r="H145" s="5">
        <v>35</v>
      </c>
      <c r="L145" s="2">
        <v>9117</v>
      </c>
      <c r="M145" s="4">
        <v>37570</v>
      </c>
      <c r="N145" s="5">
        <v>3250</v>
      </c>
      <c r="O145" s="5">
        <v>35</v>
      </c>
      <c r="S145" s="2">
        <v>854</v>
      </c>
      <c r="T145" s="2">
        <v>1</v>
      </c>
      <c r="U145">
        <f t="shared" si="8"/>
        <v>0</v>
      </c>
      <c r="V145">
        <f t="shared" si="9"/>
        <v>0</v>
      </c>
      <c r="W145">
        <f t="shared" si="10"/>
        <v>0</v>
      </c>
      <c r="X145">
        <f t="shared" si="11"/>
        <v>0</v>
      </c>
    </row>
    <row r="146" spans="1:24" x14ac:dyDescent="0.25">
      <c r="A146" s="2">
        <v>855</v>
      </c>
      <c r="B146" s="3" t="s">
        <v>172</v>
      </c>
      <c r="C146" s="2">
        <v>5</v>
      </c>
      <c r="D146" s="3" t="s">
        <v>78</v>
      </c>
      <c r="E146" s="3" t="s">
        <v>20</v>
      </c>
      <c r="F146" s="4">
        <v>37611</v>
      </c>
      <c r="G146" s="5">
        <v>37</v>
      </c>
      <c r="H146" s="5">
        <v>7</v>
      </c>
      <c r="K146" s="5">
        <v>7</v>
      </c>
      <c r="L146" s="2">
        <v>8762</v>
      </c>
      <c r="M146" s="4">
        <v>37611</v>
      </c>
      <c r="N146" s="5">
        <v>37</v>
      </c>
      <c r="O146" s="5">
        <v>7</v>
      </c>
      <c r="R146" s="5">
        <v>7</v>
      </c>
      <c r="S146" s="2">
        <v>855</v>
      </c>
      <c r="T146" s="2">
        <v>1</v>
      </c>
      <c r="U146">
        <f t="shared" si="8"/>
        <v>0</v>
      </c>
      <c r="V146">
        <f t="shared" si="9"/>
        <v>0</v>
      </c>
      <c r="W146">
        <f t="shared" si="10"/>
        <v>0</v>
      </c>
      <c r="X146">
        <f t="shared" si="11"/>
        <v>0</v>
      </c>
    </row>
    <row r="147" spans="1:24" x14ac:dyDescent="0.25">
      <c r="A147" s="2">
        <v>856</v>
      </c>
      <c r="B147" s="3" t="s">
        <v>173</v>
      </c>
      <c r="C147" s="2">
        <v>11</v>
      </c>
      <c r="D147" s="3" t="s">
        <v>137</v>
      </c>
      <c r="E147" s="3" t="s">
        <v>20</v>
      </c>
      <c r="F147" s="4">
        <v>40257</v>
      </c>
      <c r="G147" s="5">
        <v>1141</v>
      </c>
      <c r="H147" s="5">
        <v>21</v>
      </c>
      <c r="I147" s="5">
        <v>16.7</v>
      </c>
      <c r="L147" s="2">
        <v>19216</v>
      </c>
      <c r="M147" s="4">
        <v>40374</v>
      </c>
      <c r="N147" s="5">
        <v>1128</v>
      </c>
      <c r="S147" s="2">
        <v>856</v>
      </c>
      <c r="T147" s="2">
        <v>1</v>
      </c>
      <c r="U147">
        <f t="shared" si="8"/>
        <v>-13</v>
      </c>
      <c r="V147">
        <f t="shared" si="9"/>
        <v>117</v>
      </c>
      <c r="W147">
        <f t="shared" si="10"/>
        <v>0</v>
      </c>
      <c r="X147">
        <f t="shared" si="11"/>
        <v>0</v>
      </c>
    </row>
    <row r="148" spans="1:24" x14ac:dyDescent="0.25">
      <c r="A148" s="2">
        <v>861</v>
      </c>
      <c r="B148" s="3" t="s">
        <v>174</v>
      </c>
      <c r="C148" s="2">
        <v>5</v>
      </c>
      <c r="D148" s="3" t="s">
        <v>78</v>
      </c>
      <c r="E148" s="3" t="s">
        <v>20</v>
      </c>
      <c r="F148" s="4">
        <v>37945</v>
      </c>
      <c r="G148" s="5">
        <v>493</v>
      </c>
      <c r="H148" s="5">
        <v>16</v>
      </c>
      <c r="I148" s="5">
        <v>13.9</v>
      </c>
      <c r="L148" s="2">
        <v>9046</v>
      </c>
      <c r="M148" s="4">
        <v>37945</v>
      </c>
      <c r="N148" s="5">
        <v>493</v>
      </c>
      <c r="O148" s="5">
        <v>16</v>
      </c>
      <c r="P148" s="5">
        <v>13.9</v>
      </c>
      <c r="S148" s="2">
        <v>861</v>
      </c>
      <c r="T148" s="2">
        <v>1</v>
      </c>
      <c r="U148">
        <f t="shared" si="8"/>
        <v>0</v>
      </c>
      <c r="V148">
        <f t="shared" si="9"/>
        <v>0</v>
      </c>
      <c r="W148">
        <f t="shared" si="10"/>
        <v>0</v>
      </c>
      <c r="X148">
        <f t="shared" si="11"/>
        <v>0</v>
      </c>
    </row>
    <row r="149" spans="1:24" x14ac:dyDescent="0.25">
      <c r="A149" s="2">
        <v>862</v>
      </c>
      <c r="B149" s="3" t="s">
        <v>175</v>
      </c>
      <c r="C149" s="2">
        <v>5</v>
      </c>
      <c r="D149" s="3" t="s">
        <v>78</v>
      </c>
      <c r="E149" s="3" t="s">
        <v>20</v>
      </c>
      <c r="F149" s="4">
        <v>39048</v>
      </c>
      <c r="G149" s="5">
        <v>1640</v>
      </c>
      <c r="H149" s="5">
        <v>28.5</v>
      </c>
      <c r="I149" s="5">
        <v>23.5</v>
      </c>
      <c r="L149" s="2">
        <v>9035</v>
      </c>
      <c r="M149" s="4">
        <v>39048</v>
      </c>
      <c r="N149" s="5">
        <v>1640</v>
      </c>
      <c r="O149" s="5">
        <v>28.5</v>
      </c>
      <c r="P149" s="5">
        <v>23.5</v>
      </c>
      <c r="S149" s="2">
        <v>862</v>
      </c>
      <c r="T149" s="2">
        <v>1</v>
      </c>
      <c r="U149">
        <f t="shared" si="8"/>
        <v>0</v>
      </c>
      <c r="V149">
        <f t="shared" si="9"/>
        <v>0</v>
      </c>
      <c r="W149">
        <f t="shared" si="10"/>
        <v>0</v>
      </c>
      <c r="X149">
        <f t="shared" si="11"/>
        <v>0</v>
      </c>
    </row>
    <row r="150" spans="1:24" x14ac:dyDescent="0.25">
      <c r="A150" s="2">
        <v>863</v>
      </c>
      <c r="B150" s="3" t="s">
        <v>176</v>
      </c>
      <c r="C150" s="2">
        <v>5</v>
      </c>
      <c r="D150" s="3" t="s">
        <v>78</v>
      </c>
      <c r="E150" s="3" t="s">
        <v>20</v>
      </c>
      <c r="F150" s="4">
        <v>37838</v>
      </c>
      <c r="G150" s="5">
        <v>2397</v>
      </c>
      <c r="H150" s="5">
        <v>32.5</v>
      </c>
      <c r="I150" s="5">
        <v>27</v>
      </c>
      <c r="L150" s="2">
        <v>9087</v>
      </c>
      <c r="M150" s="4">
        <v>37838</v>
      </c>
      <c r="N150" s="5">
        <v>2397</v>
      </c>
      <c r="O150" s="5">
        <v>32.5</v>
      </c>
      <c r="P150" s="5">
        <v>27</v>
      </c>
      <c r="S150" s="2">
        <v>863</v>
      </c>
      <c r="T150" s="2">
        <v>1</v>
      </c>
      <c r="U150">
        <f t="shared" si="8"/>
        <v>0</v>
      </c>
      <c r="V150">
        <f t="shared" si="9"/>
        <v>0</v>
      </c>
      <c r="W150">
        <f t="shared" si="10"/>
        <v>0</v>
      </c>
      <c r="X150">
        <f t="shared" si="11"/>
        <v>0</v>
      </c>
    </row>
    <row r="151" spans="1:24" x14ac:dyDescent="0.25">
      <c r="A151" s="2">
        <v>868</v>
      </c>
      <c r="B151" s="3" t="s">
        <v>177</v>
      </c>
      <c r="C151" s="2">
        <v>4</v>
      </c>
      <c r="D151" s="3" t="s">
        <v>35</v>
      </c>
      <c r="E151" s="3" t="s">
        <v>36</v>
      </c>
      <c r="F151" s="4">
        <v>37945</v>
      </c>
      <c r="G151" s="5">
        <v>794</v>
      </c>
      <c r="H151" s="5">
        <v>18.8</v>
      </c>
      <c r="I151" s="5">
        <v>15.8</v>
      </c>
      <c r="L151" s="2">
        <v>8858</v>
      </c>
      <c r="M151" s="4">
        <v>37945</v>
      </c>
      <c r="N151" s="5">
        <v>794</v>
      </c>
      <c r="O151" s="5">
        <v>18.8</v>
      </c>
      <c r="P151" s="5">
        <v>15.8</v>
      </c>
      <c r="S151" s="2">
        <v>868</v>
      </c>
      <c r="T151" s="2">
        <v>1</v>
      </c>
      <c r="U151">
        <f t="shared" si="8"/>
        <v>0</v>
      </c>
      <c r="V151">
        <f t="shared" si="9"/>
        <v>0</v>
      </c>
      <c r="W151">
        <f t="shared" si="10"/>
        <v>0</v>
      </c>
      <c r="X151">
        <f t="shared" si="11"/>
        <v>0</v>
      </c>
    </row>
    <row r="152" spans="1:24" x14ac:dyDescent="0.25">
      <c r="A152" s="2">
        <v>869</v>
      </c>
      <c r="B152" s="3" t="s">
        <v>178</v>
      </c>
      <c r="C152" s="2">
        <v>4</v>
      </c>
      <c r="D152" s="3" t="s">
        <v>35</v>
      </c>
      <c r="E152" s="3" t="s">
        <v>20</v>
      </c>
      <c r="F152" s="4">
        <v>37945</v>
      </c>
      <c r="G152" s="5">
        <v>8</v>
      </c>
      <c r="H152" s="5">
        <v>3.7</v>
      </c>
      <c r="I152" s="5">
        <v>3.7</v>
      </c>
      <c r="L152" s="2">
        <v>17123</v>
      </c>
      <c r="M152" s="4">
        <v>37945</v>
      </c>
      <c r="N152" s="5">
        <v>8</v>
      </c>
      <c r="O152" s="5">
        <v>3.7</v>
      </c>
      <c r="P152" s="5">
        <v>3.7</v>
      </c>
      <c r="S152" s="2">
        <v>869</v>
      </c>
      <c r="T152" s="2">
        <v>1</v>
      </c>
      <c r="U152">
        <f t="shared" si="8"/>
        <v>0</v>
      </c>
      <c r="V152">
        <f t="shared" si="9"/>
        <v>0</v>
      </c>
      <c r="W152">
        <f t="shared" si="10"/>
        <v>0</v>
      </c>
      <c r="X152">
        <f t="shared" si="11"/>
        <v>0</v>
      </c>
    </row>
    <row r="153" spans="1:24" x14ac:dyDescent="0.25">
      <c r="A153" s="2">
        <v>874</v>
      </c>
      <c r="B153" s="3" t="s">
        <v>179</v>
      </c>
      <c r="C153" s="2">
        <v>4</v>
      </c>
      <c r="D153" s="3" t="s">
        <v>35</v>
      </c>
      <c r="E153" s="3" t="s">
        <v>20</v>
      </c>
      <c r="F153" s="4">
        <v>37945</v>
      </c>
      <c r="G153" s="5">
        <v>759</v>
      </c>
      <c r="H153" s="5">
        <v>18.100000000000001</v>
      </c>
      <c r="I153" s="5">
        <v>16.899999999999999</v>
      </c>
      <c r="L153" s="2">
        <v>9055</v>
      </c>
      <c r="M153" s="4">
        <v>37945</v>
      </c>
      <c r="N153" s="5">
        <v>759</v>
      </c>
      <c r="O153" s="5">
        <v>18.100000000000001</v>
      </c>
      <c r="P153" s="5">
        <v>16.899999999999999</v>
      </c>
      <c r="S153" s="2">
        <v>874</v>
      </c>
      <c r="T153" s="2">
        <v>1</v>
      </c>
      <c r="U153">
        <f t="shared" si="8"/>
        <v>0</v>
      </c>
      <c r="V153">
        <f t="shared" si="9"/>
        <v>0</v>
      </c>
      <c r="W153">
        <f t="shared" si="10"/>
        <v>0</v>
      </c>
      <c r="X153">
        <f t="shared" si="11"/>
        <v>0</v>
      </c>
    </row>
    <row r="154" spans="1:24" x14ac:dyDescent="0.25">
      <c r="A154" s="2">
        <v>876</v>
      </c>
      <c r="B154" s="3" t="s">
        <v>180</v>
      </c>
      <c r="C154" s="2">
        <v>4</v>
      </c>
      <c r="D154" s="3" t="s">
        <v>35</v>
      </c>
      <c r="E154" s="3" t="s">
        <v>20</v>
      </c>
      <c r="F154" s="4">
        <v>37872</v>
      </c>
      <c r="G154" s="5">
        <v>7.6</v>
      </c>
      <c r="H154" s="5">
        <v>7.8</v>
      </c>
      <c r="I154" s="5">
        <v>7.5</v>
      </c>
      <c r="L154" s="2">
        <v>8930</v>
      </c>
      <c r="M154" s="4">
        <v>37945</v>
      </c>
      <c r="N154" s="5">
        <v>112</v>
      </c>
      <c r="O154" s="5">
        <v>9.1</v>
      </c>
      <c r="P154" s="5">
        <v>8.5</v>
      </c>
      <c r="S154" s="2">
        <v>876</v>
      </c>
      <c r="T154" s="2">
        <v>1</v>
      </c>
      <c r="U154">
        <f t="shared" si="8"/>
        <v>104.4</v>
      </c>
      <c r="V154">
        <f t="shared" si="9"/>
        <v>73</v>
      </c>
      <c r="W154">
        <f t="shared" si="10"/>
        <v>1.43013698630137</v>
      </c>
      <c r="X154">
        <f t="shared" si="11"/>
        <v>1.2999999999999998</v>
      </c>
    </row>
    <row r="155" spans="1:24" x14ac:dyDescent="0.25">
      <c r="A155" s="2">
        <v>879</v>
      </c>
      <c r="B155" s="3" t="s">
        <v>181</v>
      </c>
      <c r="C155" s="2">
        <v>4</v>
      </c>
      <c r="D155" s="3" t="s">
        <v>35</v>
      </c>
      <c r="E155" s="3" t="s">
        <v>20</v>
      </c>
      <c r="F155" s="4">
        <v>38162</v>
      </c>
      <c r="G155" s="5">
        <v>190</v>
      </c>
      <c r="H155" s="5">
        <v>10.5</v>
      </c>
      <c r="L155" s="2">
        <v>8794</v>
      </c>
      <c r="M155" s="4">
        <v>38162</v>
      </c>
      <c r="N155" s="5">
        <v>190</v>
      </c>
      <c r="O155" s="5">
        <v>10.5</v>
      </c>
      <c r="S155" s="2">
        <v>879</v>
      </c>
      <c r="T155" s="2">
        <v>1</v>
      </c>
      <c r="U155">
        <f t="shared" si="8"/>
        <v>0</v>
      </c>
      <c r="V155">
        <f t="shared" si="9"/>
        <v>0</v>
      </c>
      <c r="W155">
        <f t="shared" si="10"/>
        <v>0</v>
      </c>
      <c r="X155">
        <f t="shared" si="11"/>
        <v>0</v>
      </c>
    </row>
    <row r="156" spans="1:24" x14ac:dyDescent="0.25">
      <c r="A156" s="2">
        <v>880</v>
      </c>
      <c r="B156" s="3" t="s">
        <v>182</v>
      </c>
      <c r="C156" s="2">
        <v>4</v>
      </c>
      <c r="D156" s="3" t="s">
        <v>35</v>
      </c>
      <c r="E156" s="3" t="s">
        <v>20</v>
      </c>
      <c r="F156" s="4">
        <v>38162</v>
      </c>
      <c r="G156" s="5">
        <v>818</v>
      </c>
      <c r="H156" s="5">
        <v>17.3</v>
      </c>
      <c r="I156" s="5">
        <v>16.5</v>
      </c>
      <c r="L156" s="2">
        <v>8798</v>
      </c>
      <c r="M156" s="4">
        <v>38162</v>
      </c>
      <c r="N156" s="5">
        <v>818</v>
      </c>
      <c r="O156" s="5">
        <v>17.3</v>
      </c>
      <c r="P156" s="5">
        <v>16.5</v>
      </c>
      <c r="S156" s="2">
        <v>880</v>
      </c>
      <c r="T156" s="2">
        <v>1</v>
      </c>
      <c r="U156">
        <f t="shared" si="8"/>
        <v>0</v>
      </c>
      <c r="V156">
        <f t="shared" si="9"/>
        <v>0</v>
      </c>
      <c r="W156">
        <f t="shared" si="10"/>
        <v>0</v>
      </c>
      <c r="X156">
        <f t="shared" si="11"/>
        <v>0</v>
      </c>
    </row>
    <row r="157" spans="1:24" x14ac:dyDescent="0.25">
      <c r="A157" s="2">
        <v>882</v>
      </c>
      <c r="B157" s="3" t="s">
        <v>183</v>
      </c>
      <c r="C157" s="2">
        <v>4</v>
      </c>
      <c r="D157" s="3" t="s">
        <v>35</v>
      </c>
      <c r="E157" s="3" t="s">
        <v>20</v>
      </c>
      <c r="F157" s="4">
        <v>37872</v>
      </c>
      <c r="H157" s="5">
        <v>9.5</v>
      </c>
      <c r="I157" s="5">
        <v>9</v>
      </c>
      <c r="L157" s="2">
        <v>8927</v>
      </c>
      <c r="M157" s="4">
        <v>37945</v>
      </c>
      <c r="N157" s="5">
        <v>127</v>
      </c>
      <c r="O157" s="5">
        <v>9.5</v>
      </c>
      <c r="P157" s="5">
        <v>9</v>
      </c>
      <c r="S157" s="2">
        <v>882</v>
      </c>
      <c r="T157" s="2">
        <v>1</v>
      </c>
      <c r="U157">
        <f t="shared" si="8"/>
        <v>0</v>
      </c>
      <c r="V157">
        <f t="shared" si="9"/>
        <v>73</v>
      </c>
      <c r="W157">
        <f t="shared" si="10"/>
        <v>0</v>
      </c>
      <c r="X157">
        <f t="shared" si="11"/>
        <v>0</v>
      </c>
    </row>
    <row r="158" spans="1:24" x14ac:dyDescent="0.25">
      <c r="A158" s="2">
        <v>883</v>
      </c>
      <c r="B158" s="3" t="s">
        <v>184</v>
      </c>
      <c r="C158" s="2">
        <v>4</v>
      </c>
      <c r="D158" s="3" t="s">
        <v>35</v>
      </c>
      <c r="E158" s="3" t="s">
        <v>20</v>
      </c>
      <c r="F158" s="4">
        <v>37945</v>
      </c>
      <c r="G158" s="5">
        <v>705</v>
      </c>
      <c r="H158" s="5">
        <v>16.899999999999999</v>
      </c>
      <c r="I158" s="5">
        <v>15.6</v>
      </c>
      <c r="L158" s="2">
        <v>8854</v>
      </c>
      <c r="M158" s="4">
        <v>37945</v>
      </c>
      <c r="N158" s="5">
        <v>705</v>
      </c>
      <c r="O158" s="5">
        <v>16.899999999999999</v>
      </c>
      <c r="P158" s="5">
        <v>15.6</v>
      </c>
      <c r="S158" s="2">
        <v>883</v>
      </c>
      <c r="T158" s="2">
        <v>1</v>
      </c>
      <c r="U158">
        <f t="shared" si="8"/>
        <v>0</v>
      </c>
      <c r="V158">
        <f t="shared" si="9"/>
        <v>0</v>
      </c>
      <c r="W158">
        <f t="shared" si="10"/>
        <v>0</v>
      </c>
      <c r="X158">
        <f t="shared" si="11"/>
        <v>0</v>
      </c>
    </row>
    <row r="159" spans="1:24" x14ac:dyDescent="0.25">
      <c r="A159" s="2">
        <v>893</v>
      </c>
      <c r="B159" s="3" t="s">
        <v>185</v>
      </c>
      <c r="C159" s="2">
        <v>2</v>
      </c>
      <c r="D159" s="3" t="s">
        <v>19</v>
      </c>
      <c r="E159" s="3" t="s">
        <v>20</v>
      </c>
      <c r="F159" s="4">
        <v>36229</v>
      </c>
      <c r="G159" s="5">
        <v>10200</v>
      </c>
      <c r="H159" s="5">
        <v>45</v>
      </c>
      <c r="L159" s="2">
        <v>20673</v>
      </c>
      <c r="M159" s="4">
        <v>36507</v>
      </c>
      <c r="N159" s="5">
        <v>16100</v>
      </c>
      <c r="O159" s="5">
        <v>51</v>
      </c>
      <c r="S159" s="2">
        <v>893</v>
      </c>
      <c r="T159" s="2">
        <v>1</v>
      </c>
      <c r="U159">
        <f t="shared" si="8"/>
        <v>5900</v>
      </c>
      <c r="V159">
        <f t="shared" si="9"/>
        <v>278</v>
      </c>
      <c r="W159">
        <f t="shared" si="10"/>
        <v>21.223021582733814</v>
      </c>
      <c r="X159">
        <f t="shared" si="11"/>
        <v>6</v>
      </c>
    </row>
    <row r="160" spans="1:24" x14ac:dyDescent="0.25">
      <c r="A160" s="2">
        <v>894</v>
      </c>
      <c r="B160" s="3" t="s">
        <v>186</v>
      </c>
      <c r="C160" s="2">
        <v>2</v>
      </c>
      <c r="D160" s="3" t="s">
        <v>19</v>
      </c>
      <c r="E160" s="3" t="s">
        <v>20</v>
      </c>
      <c r="F160" s="4">
        <v>36222</v>
      </c>
      <c r="G160" s="5">
        <v>17200</v>
      </c>
      <c r="H160" s="5">
        <v>54</v>
      </c>
      <c r="L160" s="2">
        <v>8241</v>
      </c>
      <c r="M160" s="4">
        <v>36337</v>
      </c>
      <c r="N160" s="5">
        <v>19000</v>
      </c>
      <c r="O160" s="5">
        <v>55.2</v>
      </c>
      <c r="S160" s="2">
        <v>894</v>
      </c>
      <c r="T160" s="2">
        <v>1</v>
      </c>
      <c r="U160">
        <f t="shared" si="8"/>
        <v>1800</v>
      </c>
      <c r="V160">
        <f t="shared" si="9"/>
        <v>115</v>
      </c>
      <c r="W160">
        <f t="shared" si="10"/>
        <v>15.652173913043478</v>
      </c>
      <c r="X160">
        <f t="shared" si="11"/>
        <v>1.2000000000000028</v>
      </c>
    </row>
    <row r="161" spans="1:24" x14ac:dyDescent="0.25">
      <c r="A161" s="2">
        <v>903</v>
      </c>
      <c r="B161" s="3" t="s">
        <v>187</v>
      </c>
      <c r="C161" s="2">
        <v>2</v>
      </c>
      <c r="D161" s="3" t="s">
        <v>19</v>
      </c>
      <c r="E161" s="3" t="s">
        <v>20</v>
      </c>
      <c r="F161" s="4">
        <v>37785</v>
      </c>
      <c r="G161" s="5">
        <v>30000</v>
      </c>
      <c r="H161" s="5">
        <v>63.5</v>
      </c>
      <c r="I161" s="5">
        <v>59</v>
      </c>
      <c r="L161" s="2">
        <v>8158</v>
      </c>
      <c r="M161" s="4">
        <v>37859</v>
      </c>
      <c r="N161" s="5">
        <v>31500</v>
      </c>
      <c r="O161" s="5">
        <v>64</v>
      </c>
      <c r="P161" s="5">
        <v>57.8</v>
      </c>
      <c r="Q161" s="5">
        <v>61.5</v>
      </c>
      <c r="R161" s="5">
        <v>47.4</v>
      </c>
      <c r="S161" s="2">
        <v>903</v>
      </c>
      <c r="T161" s="2">
        <v>1</v>
      </c>
      <c r="U161">
        <f t="shared" si="8"/>
        <v>1500</v>
      </c>
      <c r="V161">
        <f t="shared" si="9"/>
        <v>74</v>
      </c>
      <c r="W161">
        <f t="shared" si="10"/>
        <v>20.27027027027027</v>
      </c>
      <c r="X161">
        <f t="shared" si="11"/>
        <v>0.5</v>
      </c>
    </row>
    <row r="162" spans="1:24" x14ac:dyDescent="0.25">
      <c r="A162" s="2">
        <v>906</v>
      </c>
      <c r="B162" s="3" t="s">
        <v>188</v>
      </c>
      <c r="C162" s="2">
        <v>2</v>
      </c>
      <c r="D162" s="3" t="s">
        <v>19</v>
      </c>
      <c r="E162" s="3" t="s">
        <v>20</v>
      </c>
      <c r="F162" s="4">
        <v>37611</v>
      </c>
      <c r="G162" s="5">
        <v>22000</v>
      </c>
      <c r="H162" s="5">
        <v>57</v>
      </c>
      <c r="I162" s="5">
        <v>56</v>
      </c>
      <c r="J162" s="5">
        <v>55.3</v>
      </c>
      <c r="K162" s="5">
        <v>46</v>
      </c>
      <c r="L162" s="2">
        <v>8283</v>
      </c>
      <c r="M162" s="4">
        <v>37611</v>
      </c>
      <c r="N162" s="5">
        <v>22000</v>
      </c>
      <c r="O162" s="5">
        <v>57</v>
      </c>
      <c r="P162" s="5">
        <v>56</v>
      </c>
      <c r="Q162" s="5">
        <v>55.3</v>
      </c>
      <c r="R162" s="5">
        <v>46</v>
      </c>
      <c r="S162" s="2">
        <v>906</v>
      </c>
      <c r="T162" s="2">
        <v>1</v>
      </c>
      <c r="U162">
        <f t="shared" si="8"/>
        <v>0</v>
      </c>
      <c r="V162">
        <f t="shared" si="9"/>
        <v>0</v>
      </c>
      <c r="W162">
        <f t="shared" si="10"/>
        <v>0</v>
      </c>
      <c r="X162">
        <f t="shared" si="11"/>
        <v>0</v>
      </c>
    </row>
    <row r="163" spans="1:24" x14ac:dyDescent="0.25">
      <c r="A163" s="2">
        <v>907</v>
      </c>
      <c r="B163" s="3" t="s">
        <v>189</v>
      </c>
      <c r="C163" s="2">
        <v>2</v>
      </c>
      <c r="D163" s="3" t="s">
        <v>19</v>
      </c>
      <c r="E163" s="3" t="s">
        <v>20</v>
      </c>
      <c r="F163" s="4">
        <v>37217</v>
      </c>
      <c r="G163" s="5">
        <v>2900</v>
      </c>
      <c r="H163" s="5">
        <v>29.3</v>
      </c>
      <c r="I163" s="5">
        <v>25.6</v>
      </c>
      <c r="L163" s="2">
        <v>8277</v>
      </c>
      <c r="M163" s="4">
        <v>37404</v>
      </c>
      <c r="N163" s="5">
        <v>4800</v>
      </c>
      <c r="S163" s="2">
        <v>907</v>
      </c>
      <c r="T163" s="2">
        <v>1</v>
      </c>
      <c r="U163">
        <f t="shared" si="8"/>
        <v>1900</v>
      </c>
      <c r="V163">
        <f t="shared" si="9"/>
        <v>187</v>
      </c>
      <c r="W163">
        <f t="shared" si="10"/>
        <v>10.160427807486631</v>
      </c>
      <c r="X163">
        <f t="shared" si="11"/>
        <v>0</v>
      </c>
    </row>
    <row r="164" spans="1:24" x14ac:dyDescent="0.25">
      <c r="A164" s="2">
        <v>910</v>
      </c>
      <c r="B164" s="3" t="s">
        <v>190</v>
      </c>
      <c r="C164" s="2">
        <v>2</v>
      </c>
      <c r="D164" s="3" t="s">
        <v>19</v>
      </c>
      <c r="E164" s="3" t="s">
        <v>20</v>
      </c>
      <c r="F164" s="4">
        <v>37071</v>
      </c>
      <c r="G164" s="5">
        <v>26800</v>
      </c>
      <c r="H164" s="5">
        <v>51</v>
      </c>
      <c r="I164" s="5">
        <v>55.5</v>
      </c>
      <c r="J164" s="5">
        <v>50</v>
      </c>
      <c r="K164" s="5">
        <v>46</v>
      </c>
      <c r="L164" s="2">
        <v>8025</v>
      </c>
      <c r="M164" s="4">
        <v>37071</v>
      </c>
      <c r="N164" s="5">
        <v>26800</v>
      </c>
      <c r="O164" s="5">
        <v>51</v>
      </c>
      <c r="P164" s="5">
        <v>55.5</v>
      </c>
      <c r="Q164" s="5">
        <v>50</v>
      </c>
      <c r="R164" s="5">
        <v>46</v>
      </c>
      <c r="S164" s="2">
        <v>910</v>
      </c>
      <c r="T164" s="2">
        <v>1</v>
      </c>
      <c r="U164">
        <f t="shared" si="8"/>
        <v>0</v>
      </c>
      <c r="V164">
        <f t="shared" si="9"/>
        <v>0</v>
      </c>
      <c r="W164">
        <f t="shared" si="10"/>
        <v>0</v>
      </c>
      <c r="X164">
        <f t="shared" si="11"/>
        <v>0</v>
      </c>
    </row>
    <row r="165" spans="1:24" x14ac:dyDescent="0.25">
      <c r="A165" s="2">
        <v>911</v>
      </c>
      <c r="B165" s="3" t="s">
        <v>191</v>
      </c>
      <c r="C165" s="2">
        <v>2</v>
      </c>
      <c r="D165" s="3" t="s">
        <v>19</v>
      </c>
      <c r="E165" s="3" t="s">
        <v>36</v>
      </c>
      <c r="F165" s="4">
        <v>36975</v>
      </c>
      <c r="G165" s="5">
        <v>6980</v>
      </c>
      <c r="H165" s="5">
        <v>40</v>
      </c>
      <c r="I165" s="5">
        <v>0</v>
      </c>
      <c r="J165" s="5">
        <v>35.4</v>
      </c>
      <c r="K165" s="5">
        <v>0</v>
      </c>
      <c r="L165" s="2">
        <v>7635</v>
      </c>
      <c r="M165" s="4">
        <v>37067</v>
      </c>
      <c r="N165" s="5">
        <v>10000</v>
      </c>
      <c r="S165" s="2">
        <v>911</v>
      </c>
      <c r="T165" s="2">
        <v>1</v>
      </c>
      <c r="U165">
        <f t="shared" si="8"/>
        <v>3020</v>
      </c>
      <c r="V165">
        <f t="shared" si="9"/>
        <v>92</v>
      </c>
      <c r="W165">
        <f t="shared" si="10"/>
        <v>32.826086956521742</v>
      </c>
      <c r="X165">
        <f t="shared" si="11"/>
        <v>0</v>
      </c>
    </row>
    <row r="166" spans="1:24" x14ac:dyDescent="0.25">
      <c r="A166" s="2">
        <v>913</v>
      </c>
      <c r="B166" s="3" t="s">
        <v>192</v>
      </c>
      <c r="C166" s="2">
        <v>2</v>
      </c>
      <c r="D166" s="3" t="s">
        <v>19</v>
      </c>
      <c r="E166" s="3" t="s">
        <v>36</v>
      </c>
      <c r="F166" s="4">
        <v>36719</v>
      </c>
      <c r="G166" s="5">
        <v>22000</v>
      </c>
      <c r="L166" s="2">
        <v>7998</v>
      </c>
      <c r="M166" s="4">
        <v>36711</v>
      </c>
      <c r="N166" s="5">
        <v>22000</v>
      </c>
      <c r="O166" s="5">
        <v>56.5</v>
      </c>
      <c r="S166" s="2">
        <v>913</v>
      </c>
      <c r="T166" s="2">
        <v>1</v>
      </c>
      <c r="U166">
        <f t="shared" si="8"/>
        <v>0</v>
      </c>
      <c r="V166">
        <f t="shared" si="9"/>
        <v>-8</v>
      </c>
      <c r="W166">
        <f t="shared" si="10"/>
        <v>0</v>
      </c>
      <c r="X166">
        <f t="shared" si="11"/>
        <v>0</v>
      </c>
    </row>
    <row r="167" spans="1:24" x14ac:dyDescent="0.25">
      <c r="A167" s="2">
        <v>940</v>
      </c>
      <c r="B167" s="3" t="s">
        <v>193</v>
      </c>
      <c r="C167" s="2">
        <v>2</v>
      </c>
      <c r="D167" s="3" t="s">
        <v>19</v>
      </c>
      <c r="E167" s="3" t="s">
        <v>20</v>
      </c>
      <c r="F167" s="4">
        <v>37355</v>
      </c>
      <c r="G167" s="5">
        <v>48</v>
      </c>
      <c r="H167" s="5">
        <v>7.1</v>
      </c>
      <c r="J167" s="5">
        <v>6.6</v>
      </c>
      <c r="L167" s="2">
        <v>8167</v>
      </c>
      <c r="M167" s="4">
        <v>37370</v>
      </c>
      <c r="N167" s="5">
        <v>41</v>
      </c>
      <c r="S167" s="2">
        <v>940</v>
      </c>
      <c r="T167" s="2">
        <v>1</v>
      </c>
      <c r="U167">
        <f t="shared" si="8"/>
        <v>-7</v>
      </c>
      <c r="V167">
        <f t="shared" si="9"/>
        <v>15</v>
      </c>
      <c r="W167">
        <f t="shared" si="10"/>
        <v>0</v>
      </c>
      <c r="X167">
        <f t="shared" si="11"/>
        <v>0</v>
      </c>
    </row>
    <row r="168" spans="1:24" x14ac:dyDescent="0.25">
      <c r="A168" s="2">
        <v>942</v>
      </c>
      <c r="B168" s="3" t="s">
        <v>194</v>
      </c>
      <c r="C168" s="2">
        <v>2</v>
      </c>
      <c r="D168" s="3" t="s">
        <v>19</v>
      </c>
      <c r="E168" s="3" t="s">
        <v>20</v>
      </c>
      <c r="F168" s="4">
        <v>37340</v>
      </c>
      <c r="H168" s="5">
        <v>7.8</v>
      </c>
      <c r="I168" s="5">
        <v>7.3</v>
      </c>
      <c r="J168" s="5">
        <v>7.2</v>
      </c>
      <c r="K168" s="5">
        <v>6</v>
      </c>
      <c r="L168" s="2">
        <v>6189</v>
      </c>
      <c r="M168" s="4">
        <v>37340</v>
      </c>
      <c r="O168" s="5">
        <v>7.8</v>
      </c>
      <c r="P168" s="5">
        <v>7.3</v>
      </c>
      <c r="Q168" s="5">
        <v>7.2</v>
      </c>
      <c r="R168" s="5">
        <v>6</v>
      </c>
      <c r="S168" s="2">
        <v>942</v>
      </c>
      <c r="T168" s="2">
        <v>1</v>
      </c>
      <c r="U168">
        <f t="shared" si="8"/>
        <v>0</v>
      </c>
      <c r="V168">
        <f t="shared" si="9"/>
        <v>0</v>
      </c>
      <c r="W168">
        <f t="shared" si="10"/>
        <v>0</v>
      </c>
      <c r="X168">
        <f t="shared" si="11"/>
        <v>0</v>
      </c>
    </row>
    <row r="169" spans="1:24" x14ac:dyDescent="0.25">
      <c r="A169" s="2">
        <v>944</v>
      </c>
      <c r="B169" s="3" t="s">
        <v>195</v>
      </c>
      <c r="C169" s="2">
        <v>2</v>
      </c>
      <c r="D169" s="3" t="s">
        <v>19</v>
      </c>
      <c r="E169" s="3" t="s">
        <v>20</v>
      </c>
      <c r="F169" s="4">
        <v>37305</v>
      </c>
      <c r="H169" s="5">
        <v>43</v>
      </c>
      <c r="I169" s="5">
        <v>39.4</v>
      </c>
      <c r="L169" s="2">
        <v>8688</v>
      </c>
      <c r="M169" s="4">
        <v>37305</v>
      </c>
      <c r="O169" s="5">
        <v>43</v>
      </c>
      <c r="P169" s="5">
        <v>39.4</v>
      </c>
      <c r="S169" s="2">
        <v>944</v>
      </c>
      <c r="T169" s="2">
        <v>1</v>
      </c>
      <c r="U169">
        <f t="shared" si="8"/>
        <v>0</v>
      </c>
      <c r="V169">
        <f t="shared" si="9"/>
        <v>0</v>
      </c>
      <c r="W169">
        <f t="shared" si="10"/>
        <v>0</v>
      </c>
      <c r="X169">
        <f t="shared" si="11"/>
        <v>0</v>
      </c>
    </row>
    <row r="170" spans="1:24" x14ac:dyDescent="0.25">
      <c r="A170" s="2">
        <v>950</v>
      </c>
      <c r="B170" s="3" t="s">
        <v>196</v>
      </c>
      <c r="C170" s="2">
        <v>2</v>
      </c>
      <c r="D170" s="3" t="s">
        <v>19</v>
      </c>
      <c r="E170" s="3" t="s">
        <v>20</v>
      </c>
      <c r="F170" s="4">
        <v>37273</v>
      </c>
      <c r="G170" s="5">
        <v>59</v>
      </c>
      <c r="H170" s="5">
        <v>8.1</v>
      </c>
      <c r="I170" s="5">
        <v>8.1</v>
      </c>
      <c r="J170" s="5">
        <v>7.2</v>
      </c>
      <c r="K170" s="5">
        <v>6.7</v>
      </c>
      <c r="L170" s="2">
        <v>7584</v>
      </c>
      <c r="M170" s="4">
        <v>37614</v>
      </c>
      <c r="N170" s="5">
        <v>1133</v>
      </c>
      <c r="S170" s="2">
        <v>950</v>
      </c>
      <c r="T170" s="2">
        <v>1</v>
      </c>
      <c r="U170">
        <f t="shared" si="8"/>
        <v>1074</v>
      </c>
      <c r="V170">
        <f t="shared" si="9"/>
        <v>341</v>
      </c>
      <c r="W170">
        <f t="shared" si="10"/>
        <v>3.1495601173020527</v>
      </c>
      <c r="X170">
        <f t="shared" si="11"/>
        <v>0</v>
      </c>
    </row>
    <row r="171" spans="1:24" x14ac:dyDescent="0.25">
      <c r="A171" s="2">
        <v>951</v>
      </c>
      <c r="B171" s="3" t="s">
        <v>197</v>
      </c>
      <c r="C171" s="2">
        <v>2</v>
      </c>
      <c r="D171" s="3" t="s">
        <v>19</v>
      </c>
      <c r="E171" s="3" t="s">
        <v>20</v>
      </c>
      <c r="F171" s="4">
        <v>37267</v>
      </c>
      <c r="G171" s="5">
        <v>45.9</v>
      </c>
      <c r="H171" s="5">
        <v>6.8</v>
      </c>
      <c r="I171" s="5">
        <v>6.9</v>
      </c>
      <c r="J171" s="5">
        <v>6.2</v>
      </c>
      <c r="K171" s="5">
        <v>5.5</v>
      </c>
      <c r="L171" s="2">
        <v>8042</v>
      </c>
      <c r="M171" s="4">
        <v>37390</v>
      </c>
      <c r="N171" s="5">
        <v>81.2</v>
      </c>
      <c r="S171" s="2">
        <v>951</v>
      </c>
      <c r="T171" s="2">
        <v>1</v>
      </c>
      <c r="U171">
        <f t="shared" si="8"/>
        <v>35.300000000000004</v>
      </c>
      <c r="V171">
        <f t="shared" si="9"/>
        <v>123</v>
      </c>
      <c r="W171">
        <f t="shared" si="10"/>
        <v>0.28699186991869924</v>
      </c>
      <c r="X171">
        <f t="shared" si="11"/>
        <v>0</v>
      </c>
    </row>
    <row r="172" spans="1:24" x14ac:dyDescent="0.25">
      <c r="A172" s="2">
        <v>956</v>
      </c>
      <c r="B172" s="3" t="s">
        <v>198</v>
      </c>
      <c r="C172" s="2">
        <v>2</v>
      </c>
      <c r="D172" s="3" t="s">
        <v>19</v>
      </c>
      <c r="E172" s="3" t="s">
        <v>20</v>
      </c>
      <c r="F172" s="4">
        <v>37687</v>
      </c>
      <c r="G172" s="5">
        <v>6000</v>
      </c>
      <c r="H172" s="5">
        <v>36.799999999999997</v>
      </c>
      <c r="L172" s="2">
        <v>8232</v>
      </c>
      <c r="M172" s="4">
        <v>37687</v>
      </c>
      <c r="N172" s="5">
        <v>6000</v>
      </c>
      <c r="O172" s="5">
        <v>36.799999999999997</v>
      </c>
      <c r="S172" s="2">
        <v>956</v>
      </c>
      <c r="T172" s="2">
        <v>1</v>
      </c>
      <c r="U172">
        <f t="shared" si="8"/>
        <v>0</v>
      </c>
      <c r="V172">
        <f t="shared" si="9"/>
        <v>0</v>
      </c>
      <c r="W172">
        <f t="shared" si="10"/>
        <v>0</v>
      </c>
      <c r="X172">
        <f t="shared" si="11"/>
        <v>0</v>
      </c>
    </row>
    <row r="173" spans="1:24" x14ac:dyDescent="0.25">
      <c r="A173" s="2">
        <v>960</v>
      </c>
      <c r="B173" s="3" t="s">
        <v>199</v>
      </c>
      <c r="C173" s="2">
        <v>2</v>
      </c>
      <c r="D173" s="3" t="s">
        <v>19</v>
      </c>
      <c r="E173" s="3" t="s">
        <v>20</v>
      </c>
      <c r="F173" s="4">
        <v>37674</v>
      </c>
      <c r="G173" s="5">
        <v>10000</v>
      </c>
      <c r="H173" s="5">
        <v>42</v>
      </c>
      <c r="K173" s="5">
        <v>41</v>
      </c>
      <c r="L173" s="2">
        <v>8512</v>
      </c>
      <c r="M173" s="4">
        <v>37674</v>
      </c>
      <c r="N173" s="5">
        <v>10000</v>
      </c>
      <c r="O173" s="5">
        <v>42</v>
      </c>
      <c r="R173" s="5">
        <v>41</v>
      </c>
      <c r="S173" s="2">
        <v>960</v>
      </c>
      <c r="T173" s="2">
        <v>1</v>
      </c>
      <c r="U173">
        <f t="shared" si="8"/>
        <v>0</v>
      </c>
      <c r="V173">
        <f t="shared" si="9"/>
        <v>0</v>
      </c>
      <c r="W173">
        <f t="shared" si="10"/>
        <v>0</v>
      </c>
      <c r="X173">
        <f t="shared" si="11"/>
        <v>0</v>
      </c>
    </row>
    <row r="174" spans="1:24" x14ac:dyDescent="0.25">
      <c r="A174" s="2">
        <v>961</v>
      </c>
      <c r="B174" s="3" t="s">
        <v>200</v>
      </c>
      <c r="C174" s="2">
        <v>2</v>
      </c>
      <c r="D174" s="3" t="s">
        <v>19</v>
      </c>
      <c r="E174" s="3" t="s">
        <v>20</v>
      </c>
      <c r="F174" s="4">
        <v>36585</v>
      </c>
      <c r="G174" s="5">
        <v>72.099999999999994</v>
      </c>
      <c r="L174" s="2">
        <v>8009</v>
      </c>
      <c r="M174" s="4">
        <v>36633</v>
      </c>
      <c r="N174" s="5">
        <v>108.1</v>
      </c>
      <c r="S174" s="2">
        <v>961</v>
      </c>
      <c r="T174" s="2">
        <v>1</v>
      </c>
      <c r="U174">
        <f t="shared" si="8"/>
        <v>36</v>
      </c>
      <c r="V174">
        <f t="shared" si="9"/>
        <v>48</v>
      </c>
      <c r="W174">
        <f t="shared" si="10"/>
        <v>0.75</v>
      </c>
      <c r="X174">
        <f t="shared" si="11"/>
        <v>0</v>
      </c>
    </row>
    <row r="175" spans="1:24" x14ac:dyDescent="0.25">
      <c r="A175" s="2">
        <v>963</v>
      </c>
      <c r="B175" s="3" t="s">
        <v>201</v>
      </c>
      <c r="C175" s="2">
        <v>2</v>
      </c>
      <c r="D175" s="3" t="s">
        <v>19</v>
      </c>
      <c r="E175" s="3" t="s">
        <v>20</v>
      </c>
      <c r="F175" s="4">
        <v>37020</v>
      </c>
      <c r="G175" s="5">
        <v>35.35</v>
      </c>
      <c r="H175" s="5">
        <v>6.2</v>
      </c>
      <c r="J175" s="5">
        <v>6.1</v>
      </c>
      <c r="L175" s="2">
        <v>7711</v>
      </c>
      <c r="M175" s="4">
        <v>37020</v>
      </c>
      <c r="N175" s="5">
        <v>35.35</v>
      </c>
      <c r="O175" s="5">
        <v>6.2</v>
      </c>
      <c r="Q175" s="5">
        <v>6.1</v>
      </c>
      <c r="S175" s="2">
        <v>963</v>
      </c>
      <c r="T175" s="2">
        <v>1</v>
      </c>
      <c r="U175">
        <f t="shared" si="8"/>
        <v>0</v>
      </c>
      <c r="V175">
        <f t="shared" si="9"/>
        <v>0</v>
      </c>
      <c r="W175">
        <f t="shared" si="10"/>
        <v>0</v>
      </c>
      <c r="X175">
        <f t="shared" si="11"/>
        <v>0</v>
      </c>
    </row>
    <row r="176" spans="1:24" x14ac:dyDescent="0.25">
      <c r="A176" s="2">
        <v>964</v>
      </c>
      <c r="B176" s="3" t="s">
        <v>202</v>
      </c>
      <c r="C176" s="2">
        <v>2</v>
      </c>
      <c r="D176" s="3" t="s">
        <v>19</v>
      </c>
      <c r="E176" s="3" t="s">
        <v>20</v>
      </c>
      <c r="F176" s="4">
        <v>37019</v>
      </c>
      <c r="G176" s="5">
        <v>54.92</v>
      </c>
      <c r="H176" s="5">
        <v>7.4</v>
      </c>
      <c r="I176" s="5">
        <v>7.3</v>
      </c>
      <c r="J176" s="5">
        <v>7.1</v>
      </c>
      <c r="K176" s="5">
        <v>6.6</v>
      </c>
      <c r="L176" s="2">
        <v>8123</v>
      </c>
      <c r="M176" s="4">
        <v>37022</v>
      </c>
      <c r="N176" s="5">
        <v>49.4</v>
      </c>
      <c r="S176" s="2">
        <v>964</v>
      </c>
      <c r="T176" s="2">
        <v>1</v>
      </c>
      <c r="U176">
        <f t="shared" si="8"/>
        <v>-5.5200000000000031</v>
      </c>
      <c r="V176">
        <f t="shared" si="9"/>
        <v>3</v>
      </c>
      <c r="W176">
        <f t="shared" si="10"/>
        <v>0</v>
      </c>
      <c r="X176">
        <f t="shared" si="11"/>
        <v>0</v>
      </c>
    </row>
    <row r="177" spans="1:24" x14ac:dyDescent="0.25">
      <c r="A177" s="2">
        <v>965</v>
      </c>
      <c r="B177" s="3" t="s">
        <v>203</v>
      </c>
      <c r="C177" s="2">
        <v>2</v>
      </c>
      <c r="D177" s="3" t="s">
        <v>19</v>
      </c>
      <c r="E177" s="3" t="s">
        <v>20</v>
      </c>
      <c r="F177" s="4">
        <v>36946</v>
      </c>
      <c r="G177" s="5">
        <v>113</v>
      </c>
      <c r="H177" s="5">
        <v>7</v>
      </c>
      <c r="I177" s="5">
        <v>6.9</v>
      </c>
      <c r="J177" s="5">
        <v>6.5</v>
      </c>
      <c r="L177" s="2">
        <v>8923</v>
      </c>
      <c r="M177" s="4">
        <v>36980</v>
      </c>
      <c r="N177" s="5">
        <v>138.38</v>
      </c>
      <c r="S177" s="2">
        <v>965</v>
      </c>
      <c r="T177" s="2">
        <v>1</v>
      </c>
      <c r="U177">
        <f t="shared" si="8"/>
        <v>25.379999999999995</v>
      </c>
      <c r="V177">
        <f t="shared" si="9"/>
        <v>34</v>
      </c>
      <c r="W177">
        <f t="shared" si="10"/>
        <v>0.746470588235294</v>
      </c>
      <c r="X177">
        <f t="shared" si="11"/>
        <v>0</v>
      </c>
    </row>
    <row r="178" spans="1:24" x14ac:dyDescent="0.25">
      <c r="A178" s="2">
        <v>967</v>
      </c>
      <c r="B178" s="3" t="s">
        <v>204</v>
      </c>
      <c r="C178" s="2">
        <v>2</v>
      </c>
      <c r="D178" s="3" t="s">
        <v>19</v>
      </c>
      <c r="E178" s="3" t="s">
        <v>20</v>
      </c>
      <c r="F178" s="4">
        <v>38039</v>
      </c>
      <c r="G178" s="5">
        <v>160.5</v>
      </c>
      <c r="H178" s="5">
        <v>10.5</v>
      </c>
      <c r="I178" s="5">
        <v>10</v>
      </c>
      <c r="L178" s="2">
        <v>8653</v>
      </c>
      <c r="M178" s="4">
        <v>38182</v>
      </c>
      <c r="N178" s="5">
        <v>579</v>
      </c>
      <c r="S178" s="2">
        <v>967</v>
      </c>
      <c r="T178" s="2">
        <v>1</v>
      </c>
      <c r="U178">
        <f t="shared" si="8"/>
        <v>418.5</v>
      </c>
      <c r="V178">
        <f t="shared" si="9"/>
        <v>143</v>
      </c>
      <c r="W178">
        <f t="shared" si="10"/>
        <v>2.9265734265734267</v>
      </c>
      <c r="X178">
        <f t="shared" si="11"/>
        <v>0</v>
      </c>
    </row>
    <row r="179" spans="1:24" x14ac:dyDescent="0.25">
      <c r="A179" s="2">
        <v>968</v>
      </c>
      <c r="B179" s="3" t="s">
        <v>205</v>
      </c>
      <c r="C179" s="2">
        <v>2</v>
      </c>
      <c r="D179" s="3" t="s">
        <v>19</v>
      </c>
      <c r="E179" s="3" t="s">
        <v>20</v>
      </c>
      <c r="F179" s="4">
        <v>38032</v>
      </c>
      <c r="G179" s="5">
        <v>1820</v>
      </c>
      <c r="H179" s="5">
        <v>34</v>
      </c>
      <c r="L179" s="2">
        <v>8413</v>
      </c>
      <c r="M179" s="4">
        <v>38032</v>
      </c>
      <c r="N179" s="5">
        <v>1820</v>
      </c>
      <c r="O179" s="5">
        <v>34</v>
      </c>
      <c r="S179" s="2">
        <v>968</v>
      </c>
      <c r="T179" s="2">
        <v>1</v>
      </c>
      <c r="U179">
        <f t="shared" si="8"/>
        <v>0</v>
      </c>
      <c r="V179">
        <f t="shared" si="9"/>
        <v>0</v>
      </c>
      <c r="W179">
        <f t="shared" si="10"/>
        <v>0</v>
      </c>
      <c r="X179">
        <f t="shared" si="11"/>
        <v>0</v>
      </c>
    </row>
    <row r="180" spans="1:24" x14ac:dyDescent="0.25">
      <c r="A180" s="2">
        <v>975</v>
      </c>
      <c r="B180" s="3" t="s">
        <v>206</v>
      </c>
      <c r="C180" s="2">
        <v>2</v>
      </c>
      <c r="D180" s="3" t="s">
        <v>19</v>
      </c>
      <c r="E180" s="3" t="s">
        <v>20</v>
      </c>
      <c r="F180" s="4">
        <v>37657</v>
      </c>
      <c r="G180" s="5">
        <v>156.9</v>
      </c>
      <c r="I180" s="5">
        <v>7.6</v>
      </c>
      <c r="J180" s="5">
        <v>9.1</v>
      </c>
      <c r="L180" s="2">
        <v>8004</v>
      </c>
      <c r="M180" s="4">
        <v>37718</v>
      </c>
      <c r="N180" s="5">
        <v>233.5</v>
      </c>
      <c r="Q180" s="5">
        <v>10.1</v>
      </c>
      <c r="R180" s="5">
        <v>8.6999999999999993</v>
      </c>
      <c r="S180" s="2">
        <v>975</v>
      </c>
      <c r="T180" s="2">
        <v>1</v>
      </c>
      <c r="U180">
        <f t="shared" si="8"/>
        <v>76.599999999999994</v>
      </c>
      <c r="V180">
        <f t="shared" si="9"/>
        <v>61</v>
      </c>
      <c r="W180">
        <f t="shared" si="10"/>
        <v>1.2557377049180327</v>
      </c>
      <c r="X180">
        <f t="shared" si="11"/>
        <v>0</v>
      </c>
    </row>
    <row r="181" spans="1:24" x14ac:dyDescent="0.25">
      <c r="A181" s="2">
        <v>977</v>
      </c>
      <c r="B181" s="3" t="s">
        <v>207</v>
      </c>
      <c r="C181" s="2">
        <v>2</v>
      </c>
      <c r="D181" s="3" t="s">
        <v>19</v>
      </c>
      <c r="E181" s="3" t="s">
        <v>20</v>
      </c>
      <c r="F181" s="4">
        <v>36546</v>
      </c>
      <c r="G181" s="5">
        <v>51.4</v>
      </c>
      <c r="H181" s="5">
        <v>6.8</v>
      </c>
      <c r="I181" s="5">
        <v>6.7</v>
      </c>
      <c r="L181" s="2">
        <v>7641</v>
      </c>
      <c r="M181" s="4">
        <v>36616</v>
      </c>
      <c r="N181" s="5">
        <v>86.4</v>
      </c>
      <c r="S181" s="2">
        <v>977</v>
      </c>
      <c r="T181" s="2">
        <v>1</v>
      </c>
      <c r="U181">
        <f t="shared" si="8"/>
        <v>35.000000000000007</v>
      </c>
      <c r="V181">
        <f t="shared" si="9"/>
        <v>70</v>
      </c>
      <c r="W181">
        <f t="shared" si="10"/>
        <v>0.50000000000000011</v>
      </c>
      <c r="X181">
        <f t="shared" si="11"/>
        <v>0</v>
      </c>
    </row>
    <row r="182" spans="1:24" x14ac:dyDescent="0.25">
      <c r="A182" s="2">
        <v>979</v>
      </c>
      <c r="B182" s="3" t="s">
        <v>208</v>
      </c>
      <c r="C182" s="2">
        <v>2</v>
      </c>
      <c r="D182" s="3" t="s">
        <v>19</v>
      </c>
      <c r="E182" s="3" t="s">
        <v>20</v>
      </c>
      <c r="F182" s="4">
        <v>36533</v>
      </c>
      <c r="G182" s="5">
        <v>64.2</v>
      </c>
      <c r="L182" s="2">
        <v>7866</v>
      </c>
      <c r="M182" s="4">
        <v>36533</v>
      </c>
      <c r="N182" s="5">
        <v>64.2</v>
      </c>
      <c r="S182" s="2">
        <v>979</v>
      </c>
      <c r="T182" s="2">
        <v>1</v>
      </c>
      <c r="U182">
        <f t="shared" si="8"/>
        <v>0</v>
      </c>
      <c r="V182">
        <f t="shared" si="9"/>
        <v>0</v>
      </c>
      <c r="W182">
        <f t="shared" si="10"/>
        <v>0</v>
      </c>
      <c r="X182">
        <f t="shared" si="11"/>
        <v>0</v>
      </c>
    </row>
    <row r="183" spans="1:24" x14ac:dyDescent="0.25">
      <c r="A183" s="2">
        <v>983</v>
      </c>
      <c r="B183" s="3" t="s">
        <v>209</v>
      </c>
      <c r="C183" s="2">
        <v>2</v>
      </c>
      <c r="D183" s="3" t="s">
        <v>19</v>
      </c>
      <c r="E183" s="3" t="s">
        <v>20</v>
      </c>
      <c r="F183" s="4">
        <v>36278</v>
      </c>
      <c r="H183" s="5">
        <v>9</v>
      </c>
      <c r="L183" s="2">
        <v>20676</v>
      </c>
      <c r="M183" s="4">
        <v>36316</v>
      </c>
      <c r="N183" s="5">
        <v>85</v>
      </c>
      <c r="S183" s="2">
        <v>983</v>
      </c>
      <c r="T183" s="2">
        <v>1</v>
      </c>
      <c r="U183">
        <f t="shared" si="8"/>
        <v>0</v>
      </c>
      <c r="V183">
        <f t="shared" si="9"/>
        <v>38</v>
      </c>
      <c r="W183">
        <f t="shared" si="10"/>
        <v>0</v>
      </c>
      <c r="X183">
        <f t="shared" si="11"/>
        <v>0</v>
      </c>
    </row>
    <row r="184" spans="1:24" x14ac:dyDescent="0.25">
      <c r="A184" s="2">
        <v>984</v>
      </c>
      <c r="B184" s="3" t="s">
        <v>210</v>
      </c>
      <c r="C184" s="2">
        <v>2</v>
      </c>
      <c r="D184" s="3" t="s">
        <v>19</v>
      </c>
      <c r="E184" s="3" t="s">
        <v>20</v>
      </c>
      <c r="F184" s="4">
        <v>36253</v>
      </c>
      <c r="G184" s="5">
        <v>65.2</v>
      </c>
      <c r="H184" s="5">
        <v>9</v>
      </c>
      <c r="L184" s="2">
        <v>8228</v>
      </c>
      <c r="M184" s="4">
        <v>36340</v>
      </c>
      <c r="N184" s="5">
        <v>178</v>
      </c>
      <c r="S184" s="2">
        <v>984</v>
      </c>
      <c r="T184" s="2">
        <v>1</v>
      </c>
      <c r="U184">
        <f t="shared" si="8"/>
        <v>112.8</v>
      </c>
      <c r="V184">
        <f t="shared" si="9"/>
        <v>87</v>
      </c>
      <c r="W184">
        <f t="shared" si="10"/>
        <v>1.296551724137931</v>
      </c>
      <c r="X184">
        <f t="shared" si="11"/>
        <v>0</v>
      </c>
    </row>
    <row r="185" spans="1:24" x14ac:dyDescent="0.25">
      <c r="A185" s="2">
        <v>993</v>
      </c>
      <c r="B185" s="3" t="s">
        <v>211</v>
      </c>
      <c r="C185" s="2">
        <v>2</v>
      </c>
      <c r="D185" s="3" t="s">
        <v>19</v>
      </c>
      <c r="E185" s="3" t="s">
        <v>20</v>
      </c>
      <c r="F185" s="4">
        <v>37672</v>
      </c>
      <c r="G185" s="5">
        <v>43.5</v>
      </c>
      <c r="J185" s="5">
        <v>5.9</v>
      </c>
      <c r="K185" s="5">
        <v>5.0999999999999996</v>
      </c>
      <c r="L185" s="2">
        <v>8685</v>
      </c>
      <c r="M185" s="4">
        <v>37826</v>
      </c>
      <c r="N185" s="5">
        <v>164</v>
      </c>
      <c r="Q185" s="5">
        <v>9.1999999999999993</v>
      </c>
      <c r="R185" s="5">
        <v>7.7</v>
      </c>
      <c r="S185" s="2">
        <v>993</v>
      </c>
      <c r="T185" s="2">
        <v>1</v>
      </c>
      <c r="U185">
        <f t="shared" si="8"/>
        <v>120.5</v>
      </c>
      <c r="V185">
        <f t="shared" si="9"/>
        <v>154</v>
      </c>
      <c r="W185">
        <f t="shared" si="10"/>
        <v>0.78246753246753242</v>
      </c>
      <c r="X185">
        <f t="shared" si="11"/>
        <v>0</v>
      </c>
    </row>
    <row r="186" spans="1:24" x14ac:dyDescent="0.25">
      <c r="A186" s="2">
        <v>1000</v>
      </c>
      <c r="B186" s="3" t="s">
        <v>212</v>
      </c>
      <c r="C186" s="2">
        <v>2</v>
      </c>
      <c r="D186" s="3" t="s">
        <v>19</v>
      </c>
      <c r="E186" s="3" t="s">
        <v>20</v>
      </c>
      <c r="F186" s="4">
        <v>37733</v>
      </c>
      <c r="G186" s="5">
        <v>83.5</v>
      </c>
      <c r="J186" s="5">
        <v>8.1999999999999993</v>
      </c>
      <c r="K186" s="5">
        <v>7.4</v>
      </c>
      <c r="L186" s="2">
        <v>6097</v>
      </c>
      <c r="M186" s="4">
        <v>37826</v>
      </c>
      <c r="N186" s="5">
        <v>209</v>
      </c>
      <c r="Q186" s="5">
        <v>10.4</v>
      </c>
      <c r="R186" s="5">
        <v>9.6</v>
      </c>
      <c r="S186" s="2">
        <v>1000</v>
      </c>
      <c r="T186" s="2">
        <v>1</v>
      </c>
      <c r="U186">
        <f t="shared" si="8"/>
        <v>125.5</v>
      </c>
      <c r="V186">
        <f t="shared" si="9"/>
        <v>93</v>
      </c>
      <c r="W186">
        <f t="shared" si="10"/>
        <v>1.3494623655913978</v>
      </c>
      <c r="X186">
        <f t="shared" si="11"/>
        <v>0</v>
      </c>
    </row>
    <row r="187" spans="1:24" x14ac:dyDescent="0.25">
      <c r="A187" s="2">
        <v>1014</v>
      </c>
      <c r="B187" s="3" t="s">
        <v>213</v>
      </c>
      <c r="C187" s="2">
        <v>2</v>
      </c>
      <c r="D187" s="3" t="s">
        <v>19</v>
      </c>
      <c r="E187" s="3" t="s">
        <v>20</v>
      </c>
      <c r="F187" s="4">
        <v>38185</v>
      </c>
      <c r="G187" s="5">
        <v>210</v>
      </c>
      <c r="H187" s="5">
        <v>11.2</v>
      </c>
      <c r="I187" s="5">
        <v>11.3</v>
      </c>
      <c r="L187" s="2">
        <v>7846</v>
      </c>
      <c r="M187" s="4">
        <v>38185</v>
      </c>
      <c r="N187" s="5">
        <v>210</v>
      </c>
      <c r="O187" s="5">
        <v>11.2</v>
      </c>
      <c r="P187" s="5">
        <v>11.3</v>
      </c>
      <c r="S187" s="2">
        <v>1014</v>
      </c>
      <c r="T187" s="2">
        <v>1</v>
      </c>
      <c r="U187">
        <f t="shared" si="8"/>
        <v>0</v>
      </c>
      <c r="V187">
        <f t="shared" si="9"/>
        <v>0</v>
      </c>
      <c r="W187">
        <f t="shared" si="10"/>
        <v>0</v>
      </c>
      <c r="X187">
        <f t="shared" si="11"/>
        <v>0</v>
      </c>
    </row>
    <row r="188" spans="1:24" x14ac:dyDescent="0.25">
      <c r="A188" s="2">
        <v>1021</v>
      </c>
      <c r="B188" s="3" t="s">
        <v>214</v>
      </c>
      <c r="C188" s="2">
        <v>2</v>
      </c>
      <c r="D188" s="3" t="s">
        <v>19</v>
      </c>
      <c r="E188" s="3" t="s">
        <v>20</v>
      </c>
      <c r="F188" s="4">
        <v>39103</v>
      </c>
      <c r="G188" s="5">
        <v>54</v>
      </c>
      <c r="H188" s="5">
        <v>8.1999999999999993</v>
      </c>
      <c r="I188" s="5">
        <v>8</v>
      </c>
      <c r="L188" s="2">
        <v>8023</v>
      </c>
      <c r="M188" s="4">
        <v>39114</v>
      </c>
      <c r="N188" s="5">
        <v>54.4</v>
      </c>
      <c r="S188" s="2">
        <v>1021</v>
      </c>
      <c r="T188" s="2">
        <v>1</v>
      </c>
      <c r="U188">
        <f t="shared" si="8"/>
        <v>0.39999999999999858</v>
      </c>
      <c r="V188">
        <f t="shared" si="9"/>
        <v>11</v>
      </c>
      <c r="W188">
        <f t="shared" si="10"/>
        <v>3.6363636363636237E-2</v>
      </c>
      <c r="X188">
        <f t="shared" si="11"/>
        <v>0</v>
      </c>
    </row>
    <row r="189" spans="1:24" x14ac:dyDescent="0.25">
      <c r="A189" s="2">
        <v>1032</v>
      </c>
      <c r="B189" s="3" t="s">
        <v>215</v>
      </c>
      <c r="C189" s="2">
        <v>2</v>
      </c>
      <c r="D189" s="3" t="s">
        <v>19</v>
      </c>
      <c r="E189" s="3" t="s">
        <v>20</v>
      </c>
      <c r="F189" s="4">
        <v>37697</v>
      </c>
      <c r="G189" s="5">
        <v>54.7</v>
      </c>
      <c r="J189" s="5">
        <v>6.6</v>
      </c>
      <c r="K189" s="5">
        <v>5.9</v>
      </c>
      <c r="L189" s="2">
        <v>7876</v>
      </c>
      <c r="M189" s="4">
        <v>37826</v>
      </c>
      <c r="N189" s="5">
        <v>161</v>
      </c>
      <c r="Q189" s="5">
        <v>9.1999999999999993</v>
      </c>
      <c r="R189" s="5">
        <v>7.4</v>
      </c>
      <c r="S189" s="2">
        <v>1032</v>
      </c>
      <c r="T189" s="2">
        <v>1</v>
      </c>
      <c r="U189">
        <f t="shared" si="8"/>
        <v>106.3</v>
      </c>
      <c r="V189">
        <f t="shared" si="9"/>
        <v>129</v>
      </c>
      <c r="W189">
        <f t="shared" si="10"/>
        <v>0.82403100775193794</v>
      </c>
      <c r="X189">
        <f t="shared" si="11"/>
        <v>0</v>
      </c>
    </row>
    <row r="190" spans="1:24" x14ac:dyDescent="0.25">
      <c r="A190" s="2">
        <v>1033</v>
      </c>
      <c r="B190" s="3" t="s">
        <v>216</v>
      </c>
      <c r="C190" s="2">
        <v>2</v>
      </c>
      <c r="D190" s="3" t="s">
        <v>19</v>
      </c>
      <c r="E190" s="3" t="s">
        <v>20</v>
      </c>
      <c r="F190" s="4">
        <v>37699</v>
      </c>
      <c r="G190" s="5">
        <v>69.900000000000006</v>
      </c>
      <c r="J190" s="5">
        <v>7</v>
      </c>
      <c r="K190" s="5">
        <v>6.3</v>
      </c>
      <c r="L190" s="2">
        <v>8153</v>
      </c>
      <c r="M190" s="4">
        <v>37826</v>
      </c>
      <c r="N190" s="5">
        <v>168</v>
      </c>
      <c r="Q190" s="5">
        <v>9.5</v>
      </c>
      <c r="R190" s="5">
        <v>8.1</v>
      </c>
      <c r="S190" s="2">
        <v>1033</v>
      </c>
      <c r="T190" s="2">
        <v>1</v>
      </c>
      <c r="U190">
        <f t="shared" si="8"/>
        <v>98.1</v>
      </c>
      <c r="V190">
        <f t="shared" si="9"/>
        <v>127</v>
      </c>
      <c r="W190">
        <f t="shared" si="10"/>
        <v>0.77244094488188975</v>
      </c>
      <c r="X190">
        <f t="shared" si="11"/>
        <v>0</v>
      </c>
    </row>
    <row r="191" spans="1:24" x14ac:dyDescent="0.25">
      <c r="A191" s="2">
        <v>1068</v>
      </c>
      <c r="B191" s="3" t="s">
        <v>217</v>
      </c>
      <c r="C191" s="2">
        <v>2</v>
      </c>
      <c r="D191" s="3" t="s">
        <v>19</v>
      </c>
      <c r="E191" s="3" t="s">
        <v>20</v>
      </c>
      <c r="F191" s="4">
        <v>38189</v>
      </c>
      <c r="G191" s="5">
        <v>324.5</v>
      </c>
      <c r="H191" s="5">
        <v>14</v>
      </c>
      <c r="I191" s="5">
        <v>13.4</v>
      </c>
      <c r="J191" s="5">
        <v>12.6</v>
      </c>
      <c r="K191" s="5">
        <v>10.6</v>
      </c>
      <c r="L191" s="2">
        <v>8656</v>
      </c>
      <c r="M191" s="4">
        <v>38295</v>
      </c>
      <c r="N191" s="5">
        <v>1052</v>
      </c>
      <c r="S191" s="2">
        <v>1068</v>
      </c>
      <c r="T191" s="2">
        <v>1</v>
      </c>
      <c r="U191">
        <f t="shared" si="8"/>
        <v>727.5</v>
      </c>
      <c r="V191">
        <f t="shared" si="9"/>
        <v>106</v>
      </c>
      <c r="W191">
        <f t="shared" si="10"/>
        <v>6.8632075471698117</v>
      </c>
      <c r="X191">
        <f t="shared" si="11"/>
        <v>0</v>
      </c>
    </row>
    <row r="192" spans="1:24" x14ac:dyDescent="0.25">
      <c r="A192" s="2">
        <v>1095</v>
      </c>
      <c r="B192" s="3" t="s">
        <v>218</v>
      </c>
      <c r="C192" s="2">
        <v>1</v>
      </c>
      <c r="D192" s="3" t="s">
        <v>27</v>
      </c>
      <c r="E192" s="3" t="s">
        <v>36</v>
      </c>
      <c r="F192" s="4">
        <v>36546</v>
      </c>
      <c r="G192" s="5">
        <v>29500</v>
      </c>
      <c r="H192" s="5">
        <v>63.6</v>
      </c>
      <c r="I192" s="5">
        <v>58.5</v>
      </c>
      <c r="L192" s="2">
        <v>8183</v>
      </c>
      <c r="M192" s="4">
        <v>37859</v>
      </c>
      <c r="N192" s="5">
        <v>30000</v>
      </c>
      <c r="O192" s="5">
        <v>61</v>
      </c>
      <c r="P192" s="5">
        <v>56</v>
      </c>
      <c r="Q192" s="5">
        <v>61.1</v>
      </c>
      <c r="R192" s="5">
        <v>45.5</v>
      </c>
      <c r="S192" s="2">
        <v>1095</v>
      </c>
      <c r="T192" s="2">
        <v>1</v>
      </c>
      <c r="U192">
        <f t="shared" si="8"/>
        <v>500</v>
      </c>
      <c r="V192">
        <f t="shared" si="9"/>
        <v>1313</v>
      </c>
      <c r="W192">
        <f t="shared" si="10"/>
        <v>0.38080731150038083</v>
      </c>
      <c r="X192">
        <f t="shared" si="11"/>
        <v>-2.6000000000000014</v>
      </c>
    </row>
    <row r="193" spans="1:24" x14ac:dyDescent="0.25">
      <c r="A193" s="2">
        <v>1113</v>
      </c>
      <c r="B193" s="3" t="s">
        <v>219</v>
      </c>
      <c r="C193" s="2">
        <v>1</v>
      </c>
      <c r="D193" s="3" t="s">
        <v>27</v>
      </c>
      <c r="E193" s="3" t="s">
        <v>20</v>
      </c>
      <c r="F193" s="4">
        <v>38424</v>
      </c>
      <c r="G193" s="5">
        <v>1031</v>
      </c>
      <c r="H193" s="5">
        <v>28</v>
      </c>
      <c r="I193" s="5">
        <v>18.899999999999999</v>
      </c>
      <c r="L193" s="2">
        <v>8649</v>
      </c>
      <c r="M193" s="4">
        <v>38426</v>
      </c>
      <c r="N193" s="5">
        <v>1350</v>
      </c>
      <c r="O193" s="5">
        <v>21</v>
      </c>
      <c r="P193" s="5">
        <v>18.8</v>
      </c>
      <c r="S193" s="2">
        <v>1113</v>
      </c>
      <c r="T193" s="2">
        <v>1</v>
      </c>
      <c r="U193">
        <f t="shared" si="8"/>
        <v>319</v>
      </c>
      <c r="V193">
        <f t="shared" si="9"/>
        <v>2</v>
      </c>
      <c r="W193">
        <f t="shared" si="10"/>
        <v>159.5</v>
      </c>
      <c r="X193">
        <f t="shared" si="11"/>
        <v>-7</v>
      </c>
    </row>
    <row r="194" spans="1:24" x14ac:dyDescent="0.25">
      <c r="A194" s="2">
        <v>1146</v>
      </c>
      <c r="B194" s="3" t="s">
        <v>220</v>
      </c>
      <c r="C194" s="2">
        <v>1</v>
      </c>
      <c r="D194" s="3" t="s">
        <v>27</v>
      </c>
      <c r="E194" s="3" t="s">
        <v>20</v>
      </c>
      <c r="F194" s="4">
        <v>38445</v>
      </c>
      <c r="G194" s="5">
        <v>5100</v>
      </c>
      <c r="H194" s="5">
        <v>38.5</v>
      </c>
      <c r="I194" s="5">
        <v>34.5</v>
      </c>
      <c r="L194" s="2">
        <v>7838</v>
      </c>
      <c r="M194" s="4">
        <v>38445</v>
      </c>
      <c r="N194" s="5">
        <v>5100</v>
      </c>
      <c r="O194" s="5">
        <v>38.5</v>
      </c>
      <c r="P194" s="5">
        <v>34.5</v>
      </c>
      <c r="S194" s="2">
        <v>1146</v>
      </c>
      <c r="T194" s="2">
        <v>1</v>
      </c>
      <c r="U194">
        <f t="shared" si="8"/>
        <v>0</v>
      </c>
      <c r="V194">
        <f t="shared" si="9"/>
        <v>0</v>
      </c>
      <c r="W194">
        <f t="shared" si="10"/>
        <v>0</v>
      </c>
      <c r="X194">
        <f t="shared" si="11"/>
        <v>0</v>
      </c>
    </row>
    <row r="195" spans="1:24" x14ac:dyDescent="0.25">
      <c r="A195" s="2">
        <v>1147</v>
      </c>
      <c r="B195" s="3" t="s">
        <v>221</v>
      </c>
      <c r="C195" s="2">
        <v>1</v>
      </c>
      <c r="D195" s="3" t="s">
        <v>27</v>
      </c>
      <c r="E195" s="3" t="s">
        <v>20</v>
      </c>
      <c r="F195" s="4">
        <v>36377</v>
      </c>
      <c r="G195" s="5">
        <v>1900</v>
      </c>
      <c r="H195" s="5">
        <v>41</v>
      </c>
      <c r="L195" s="2">
        <v>8680</v>
      </c>
      <c r="M195" s="4">
        <v>36417</v>
      </c>
      <c r="N195" s="5">
        <v>3015</v>
      </c>
      <c r="S195" s="2">
        <v>1147</v>
      </c>
      <c r="T195" s="2">
        <v>1</v>
      </c>
      <c r="U195">
        <f t="shared" ref="U195:U258" si="12">IF(AND(G195&gt;0,N195&gt;0), N195-G195, 0)</f>
        <v>1115</v>
      </c>
      <c r="V195">
        <f t="shared" ref="V195:V258" si="13">M195-F195</f>
        <v>40</v>
      </c>
      <c r="W195">
        <f t="shared" ref="W195:W258" si="14">IF(U195 &gt; 0, U195/V195, 0)</f>
        <v>27.875</v>
      </c>
      <c r="X195">
        <f t="shared" ref="X195:X258" si="15">IF(AND(H195&gt;0,O195&gt;0), O195-H195, 0)</f>
        <v>0</v>
      </c>
    </row>
    <row r="196" spans="1:24" ht="30" x14ac:dyDescent="0.25">
      <c r="A196" s="2">
        <v>1152</v>
      </c>
      <c r="B196" s="3" t="s">
        <v>222</v>
      </c>
      <c r="C196" s="2">
        <v>1</v>
      </c>
      <c r="D196" s="3" t="s">
        <v>27</v>
      </c>
      <c r="E196" s="3" t="s">
        <v>20</v>
      </c>
      <c r="F196" s="4">
        <v>37296</v>
      </c>
      <c r="G196" s="5">
        <v>3430</v>
      </c>
      <c r="H196" s="5">
        <v>30.5</v>
      </c>
      <c r="L196" s="2">
        <v>8784</v>
      </c>
      <c r="M196" s="4">
        <v>37296</v>
      </c>
      <c r="N196" s="5">
        <v>3430</v>
      </c>
      <c r="O196" s="5">
        <v>30.5</v>
      </c>
      <c r="S196" s="2">
        <v>1152</v>
      </c>
      <c r="T196" s="2">
        <v>1</v>
      </c>
      <c r="U196">
        <f t="shared" si="12"/>
        <v>0</v>
      </c>
      <c r="V196">
        <f t="shared" si="13"/>
        <v>0</v>
      </c>
      <c r="W196">
        <f t="shared" si="14"/>
        <v>0</v>
      </c>
      <c r="X196">
        <f t="shared" si="15"/>
        <v>0</v>
      </c>
    </row>
    <row r="197" spans="1:24" x14ac:dyDescent="0.25">
      <c r="A197" s="2">
        <v>1154</v>
      </c>
      <c r="B197" s="3" t="s">
        <v>223</v>
      </c>
      <c r="C197" s="2">
        <v>1</v>
      </c>
      <c r="D197" s="3" t="s">
        <v>27</v>
      </c>
      <c r="E197" s="3" t="s">
        <v>20</v>
      </c>
      <c r="F197" s="4">
        <v>37264</v>
      </c>
      <c r="G197" s="5">
        <v>1447.1</v>
      </c>
      <c r="H197" s="5">
        <v>22.6</v>
      </c>
      <c r="I197" s="5">
        <v>20.399999999999999</v>
      </c>
      <c r="L197" s="2">
        <v>8409</v>
      </c>
      <c r="M197" s="4">
        <v>37264</v>
      </c>
      <c r="N197" s="5">
        <v>1447.1</v>
      </c>
      <c r="O197" s="5">
        <v>22.6</v>
      </c>
      <c r="P197" s="5">
        <v>20.399999999999999</v>
      </c>
      <c r="S197" s="2">
        <v>1154</v>
      </c>
      <c r="T197" s="2">
        <v>1</v>
      </c>
      <c r="U197">
        <f t="shared" si="12"/>
        <v>0</v>
      </c>
      <c r="V197">
        <f t="shared" si="13"/>
        <v>0</v>
      </c>
      <c r="W197">
        <f t="shared" si="14"/>
        <v>0</v>
      </c>
      <c r="X197">
        <f t="shared" si="15"/>
        <v>0</v>
      </c>
    </row>
    <row r="198" spans="1:24" x14ac:dyDescent="0.25">
      <c r="A198" s="2">
        <v>1155</v>
      </c>
      <c r="B198" s="3" t="s">
        <v>224</v>
      </c>
      <c r="C198" s="2">
        <v>1</v>
      </c>
      <c r="D198" s="3" t="s">
        <v>27</v>
      </c>
      <c r="E198" s="3" t="s">
        <v>20</v>
      </c>
      <c r="F198" s="4">
        <v>36403</v>
      </c>
      <c r="G198" s="5">
        <v>2890</v>
      </c>
      <c r="H198" s="5">
        <v>40</v>
      </c>
      <c r="L198" s="2">
        <v>8246</v>
      </c>
      <c r="M198" s="4">
        <v>36417</v>
      </c>
      <c r="N198" s="5">
        <v>2300</v>
      </c>
      <c r="S198" s="2">
        <v>1155</v>
      </c>
      <c r="T198" s="2">
        <v>1</v>
      </c>
      <c r="U198">
        <f t="shared" si="12"/>
        <v>-590</v>
      </c>
      <c r="V198">
        <f t="shared" si="13"/>
        <v>14</v>
      </c>
      <c r="W198">
        <f t="shared" si="14"/>
        <v>0</v>
      </c>
      <c r="X198">
        <f t="shared" si="15"/>
        <v>0</v>
      </c>
    </row>
    <row r="199" spans="1:24" x14ac:dyDescent="0.25">
      <c r="A199" s="2">
        <v>1184</v>
      </c>
      <c r="B199" s="3" t="s">
        <v>225</v>
      </c>
      <c r="C199" s="2">
        <v>1</v>
      </c>
      <c r="D199" s="3" t="s">
        <v>27</v>
      </c>
      <c r="E199" s="3" t="s">
        <v>32</v>
      </c>
      <c r="F199" s="4">
        <v>37515</v>
      </c>
      <c r="G199" s="5">
        <v>19.899999999999999</v>
      </c>
      <c r="J199" s="5">
        <v>4.8</v>
      </c>
      <c r="K199" s="5">
        <v>3.7</v>
      </c>
      <c r="L199" s="2">
        <v>32033</v>
      </c>
      <c r="M199" s="4">
        <v>41806</v>
      </c>
      <c r="N199" s="5">
        <v>49000</v>
      </c>
      <c r="O199" s="5">
        <v>68.400000000000006</v>
      </c>
      <c r="P199" s="5">
        <v>62.2</v>
      </c>
      <c r="Q199" s="5">
        <v>64.400000000000006</v>
      </c>
      <c r="R199" s="5">
        <v>53.4</v>
      </c>
      <c r="S199" s="2">
        <v>1184</v>
      </c>
      <c r="T199" s="2">
        <v>1</v>
      </c>
      <c r="U199">
        <f t="shared" si="12"/>
        <v>48980.1</v>
      </c>
      <c r="V199">
        <f t="shared" si="13"/>
        <v>4291</v>
      </c>
      <c r="W199">
        <f t="shared" si="14"/>
        <v>11.414611978559776</v>
      </c>
      <c r="X199">
        <f t="shared" si="15"/>
        <v>0</v>
      </c>
    </row>
    <row r="200" spans="1:24" x14ac:dyDescent="0.25">
      <c r="A200" s="2">
        <v>1199</v>
      </c>
      <c r="B200" s="3" t="s">
        <v>226</v>
      </c>
      <c r="C200" s="2">
        <v>1</v>
      </c>
      <c r="D200" s="3" t="s">
        <v>27</v>
      </c>
      <c r="E200" s="3" t="s">
        <v>32</v>
      </c>
      <c r="F200" s="4">
        <v>37515</v>
      </c>
      <c r="G200" s="5">
        <v>19.8</v>
      </c>
      <c r="J200" s="5">
        <v>4.7</v>
      </c>
      <c r="K200" s="5">
        <v>3.7</v>
      </c>
      <c r="L200" s="2">
        <v>32034</v>
      </c>
      <c r="M200" s="4">
        <v>41806</v>
      </c>
      <c r="N200" s="5">
        <v>54860</v>
      </c>
      <c r="O200" s="5">
        <v>72.2</v>
      </c>
      <c r="P200" s="5">
        <v>61.2</v>
      </c>
      <c r="Q200" s="5">
        <v>67.2</v>
      </c>
      <c r="R200" s="5">
        <v>64.099999999999994</v>
      </c>
      <c r="S200" s="2">
        <v>1199</v>
      </c>
      <c r="T200" s="2">
        <v>1</v>
      </c>
      <c r="U200">
        <f t="shared" si="12"/>
        <v>54840.2</v>
      </c>
      <c r="V200">
        <f t="shared" si="13"/>
        <v>4291</v>
      </c>
      <c r="W200">
        <f t="shared" si="14"/>
        <v>12.780284316010253</v>
      </c>
      <c r="X200">
        <f t="shared" si="15"/>
        <v>0</v>
      </c>
    </row>
    <row r="201" spans="1:24" x14ac:dyDescent="0.25">
      <c r="A201" s="2">
        <v>1203</v>
      </c>
      <c r="B201" s="3" t="s">
        <v>227</v>
      </c>
      <c r="C201" s="2">
        <v>1</v>
      </c>
      <c r="D201" s="3" t="s">
        <v>27</v>
      </c>
      <c r="E201" s="3" t="s">
        <v>32</v>
      </c>
      <c r="F201" s="4">
        <v>37515</v>
      </c>
      <c r="G201" s="5">
        <v>19.3</v>
      </c>
      <c r="J201" s="5">
        <v>4.5999999999999996</v>
      </c>
      <c r="K201" s="5">
        <v>3.6</v>
      </c>
      <c r="L201" s="2">
        <v>43362</v>
      </c>
      <c r="M201" s="4">
        <v>43370</v>
      </c>
      <c r="N201" s="5">
        <v>51540</v>
      </c>
      <c r="O201" s="5">
        <v>71.3</v>
      </c>
      <c r="P201" s="5">
        <v>64</v>
      </c>
      <c r="Q201" s="5">
        <v>61.8</v>
      </c>
      <c r="S201" s="2">
        <v>1203</v>
      </c>
      <c r="T201" s="2">
        <v>3</v>
      </c>
      <c r="U201">
        <f t="shared" si="12"/>
        <v>51520.7</v>
      </c>
      <c r="V201">
        <f t="shared" si="13"/>
        <v>5855</v>
      </c>
      <c r="W201">
        <f t="shared" si="14"/>
        <v>8.7994363791631081</v>
      </c>
      <c r="X201">
        <f t="shared" si="15"/>
        <v>0</v>
      </c>
    </row>
    <row r="202" spans="1:24" x14ac:dyDescent="0.25">
      <c r="A202" s="2">
        <v>1206</v>
      </c>
      <c r="B202" s="3" t="s">
        <v>228</v>
      </c>
      <c r="C202" s="2">
        <v>2</v>
      </c>
      <c r="D202" s="3" t="s">
        <v>19</v>
      </c>
      <c r="E202" s="3" t="s">
        <v>20</v>
      </c>
      <c r="F202" s="4">
        <v>39224</v>
      </c>
      <c r="G202" s="5">
        <v>79</v>
      </c>
      <c r="H202" s="5">
        <v>9.3000000000000007</v>
      </c>
      <c r="I202" s="5">
        <v>9.6999999999999993</v>
      </c>
      <c r="L202" s="2">
        <v>7659</v>
      </c>
      <c r="M202" s="4">
        <v>39400</v>
      </c>
      <c r="N202" s="5">
        <v>362</v>
      </c>
      <c r="O202" s="5">
        <v>13.8</v>
      </c>
      <c r="S202" s="2">
        <v>1206</v>
      </c>
      <c r="T202" s="2">
        <v>1</v>
      </c>
      <c r="U202">
        <f t="shared" si="12"/>
        <v>283</v>
      </c>
      <c r="V202">
        <f t="shared" si="13"/>
        <v>176</v>
      </c>
      <c r="W202">
        <f t="shared" si="14"/>
        <v>1.6079545454545454</v>
      </c>
      <c r="X202">
        <f t="shared" si="15"/>
        <v>4.5</v>
      </c>
    </row>
    <row r="203" spans="1:24" x14ac:dyDescent="0.25">
      <c r="A203" s="2">
        <v>1214</v>
      </c>
      <c r="B203" s="3" t="s">
        <v>229</v>
      </c>
      <c r="C203" s="2">
        <v>2</v>
      </c>
      <c r="D203" s="3" t="s">
        <v>19</v>
      </c>
      <c r="E203" s="3" t="s">
        <v>20</v>
      </c>
      <c r="F203" s="4">
        <v>39230</v>
      </c>
      <c r="G203" s="5">
        <v>27060</v>
      </c>
      <c r="H203" s="5">
        <v>58</v>
      </c>
      <c r="I203" s="5">
        <v>58</v>
      </c>
      <c r="L203" s="2">
        <v>6866</v>
      </c>
      <c r="M203" s="4">
        <v>39349</v>
      </c>
      <c r="N203" s="5">
        <v>26140</v>
      </c>
      <c r="O203" s="5">
        <v>59.7</v>
      </c>
      <c r="P203" s="5">
        <v>57</v>
      </c>
      <c r="S203" s="2">
        <v>1214</v>
      </c>
      <c r="T203" s="2">
        <v>1</v>
      </c>
      <c r="U203">
        <f t="shared" si="12"/>
        <v>-920</v>
      </c>
      <c r="V203">
        <f t="shared" si="13"/>
        <v>119</v>
      </c>
      <c r="W203">
        <f t="shared" si="14"/>
        <v>0</v>
      </c>
      <c r="X203">
        <f t="shared" si="15"/>
        <v>1.7000000000000028</v>
      </c>
    </row>
    <row r="204" spans="1:24" x14ac:dyDescent="0.25">
      <c r="A204" s="2">
        <v>1230</v>
      </c>
      <c r="B204" s="3" t="s">
        <v>230</v>
      </c>
      <c r="C204" s="2">
        <v>2</v>
      </c>
      <c r="D204" s="3" t="s">
        <v>19</v>
      </c>
      <c r="E204" s="3" t="s">
        <v>20</v>
      </c>
      <c r="F204" s="4">
        <v>39241</v>
      </c>
      <c r="G204" s="5">
        <v>92</v>
      </c>
      <c r="H204" s="5">
        <v>8.5</v>
      </c>
      <c r="I204" s="5">
        <v>8.1999999999999993</v>
      </c>
      <c r="L204" s="2">
        <v>6045</v>
      </c>
      <c r="M204" s="4">
        <v>39241</v>
      </c>
      <c r="N204" s="5">
        <v>92</v>
      </c>
      <c r="O204" s="5">
        <v>8.5</v>
      </c>
      <c r="P204" s="5">
        <v>8.1999999999999993</v>
      </c>
      <c r="S204" s="2">
        <v>1230</v>
      </c>
      <c r="T204" s="2">
        <v>1</v>
      </c>
      <c r="U204">
        <f t="shared" si="12"/>
        <v>0</v>
      </c>
      <c r="V204">
        <f t="shared" si="13"/>
        <v>0</v>
      </c>
      <c r="W204">
        <f t="shared" si="14"/>
        <v>0</v>
      </c>
      <c r="X204">
        <f t="shared" si="15"/>
        <v>0</v>
      </c>
    </row>
    <row r="205" spans="1:24" x14ac:dyDescent="0.25">
      <c r="A205" s="2">
        <v>1243</v>
      </c>
      <c r="B205" s="3" t="s">
        <v>231</v>
      </c>
      <c r="C205" s="2">
        <v>2</v>
      </c>
      <c r="D205" s="3" t="s">
        <v>19</v>
      </c>
      <c r="E205" s="3" t="s">
        <v>36</v>
      </c>
      <c r="F205" s="4">
        <v>39272</v>
      </c>
      <c r="G205" s="5">
        <v>47800</v>
      </c>
      <c r="H205" s="5">
        <v>71.5</v>
      </c>
      <c r="I205" s="5">
        <v>69.099999999999994</v>
      </c>
      <c r="J205" s="5">
        <v>66.099999999999994</v>
      </c>
      <c r="K205" s="5">
        <v>54.6</v>
      </c>
      <c r="L205" s="2">
        <v>6341</v>
      </c>
      <c r="M205" s="4">
        <v>39272</v>
      </c>
      <c r="N205" s="5">
        <v>47800</v>
      </c>
      <c r="O205" s="5">
        <v>71.5</v>
      </c>
      <c r="P205" s="5">
        <v>69.099999999999994</v>
      </c>
      <c r="Q205" s="5">
        <v>66.099999999999994</v>
      </c>
      <c r="R205" s="5">
        <v>54.6</v>
      </c>
      <c r="S205" s="2">
        <v>1243</v>
      </c>
      <c r="T205" s="2">
        <v>1</v>
      </c>
      <c r="U205">
        <f t="shared" si="12"/>
        <v>0</v>
      </c>
      <c r="V205">
        <f t="shared" si="13"/>
        <v>0</v>
      </c>
      <c r="W205">
        <f t="shared" si="14"/>
        <v>0</v>
      </c>
      <c r="X205">
        <f t="shared" si="15"/>
        <v>0</v>
      </c>
    </row>
    <row r="206" spans="1:24" x14ac:dyDescent="0.25">
      <c r="A206" s="2">
        <v>1256</v>
      </c>
      <c r="B206" s="3" t="s">
        <v>232</v>
      </c>
      <c r="C206" s="2">
        <v>2</v>
      </c>
      <c r="D206" s="3" t="s">
        <v>19</v>
      </c>
      <c r="E206" s="3" t="s">
        <v>20</v>
      </c>
      <c r="F206" s="4">
        <v>39331</v>
      </c>
      <c r="G206" s="5">
        <v>340</v>
      </c>
      <c r="H206" s="5">
        <v>14.5</v>
      </c>
      <c r="I206" s="5">
        <v>13.3</v>
      </c>
      <c r="L206" s="2">
        <v>7812</v>
      </c>
      <c r="M206" s="4">
        <v>39426</v>
      </c>
      <c r="N206" s="5">
        <v>291.5</v>
      </c>
      <c r="O206" s="5">
        <v>14.4</v>
      </c>
      <c r="S206" s="2">
        <v>1256</v>
      </c>
      <c r="T206" s="2">
        <v>1</v>
      </c>
      <c r="U206">
        <f t="shared" si="12"/>
        <v>-48.5</v>
      </c>
      <c r="V206">
        <f t="shared" si="13"/>
        <v>95</v>
      </c>
      <c r="W206">
        <f t="shared" si="14"/>
        <v>0</v>
      </c>
      <c r="X206">
        <f t="shared" si="15"/>
        <v>-9.9999999999999645E-2</v>
      </c>
    </row>
    <row r="207" spans="1:24" x14ac:dyDescent="0.25">
      <c r="A207" s="2">
        <v>1257</v>
      </c>
      <c r="B207" s="3" t="s">
        <v>233</v>
      </c>
      <c r="C207" s="2">
        <v>2</v>
      </c>
      <c r="D207" s="3" t="s">
        <v>19</v>
      </c>
      <c r="E207" s="3" t="s">
        <v>20</v>
      </c>
      <c r="F207" s="4">
        <v>39332</v>
      </c>
      <c r="G207" s="5">
        <v>320</v>
      </c>
      <c r="H207" s="5">
        <v>13.2</v>
      </c>
      <c r="I207" s="5">
        <v>13.2</v>
      </c>
      <c r="L207" s="2">
        <v>7518</v>
      </c>
      <c r="M207" s="4">
        <v>39343</v>
      </c>
      <c r="N207" s="5">
        <v>350.5</v>
      </c>
      <c r="S207" s="2">
        <v>1257</v>
      </c>
      <c r="T207" s="2">
        <v>1</v>
      </c>
      <c r="U207">
        <f t="shared" si="12"/>
        <v>30.5</v>
      </c>
      <c r="V207">
        <f t="shared" si="13"/>
        <v>11</v>
      </c>
      <c r="W207">
        <f t="shared" si="14"/>
        <v>2.7727272727272729</v>
      </c>
      <c r="X207">
        <f t="shared" si="15"/>
        <v>0</v>
      </c>
    </row>
    <row r="208" spans="1:24" x14ac:dyDescent="0.25">
      <c r="A208" s="2">
        <v>1259</v>
      </c>
      <c r="B208" s="3" t="s">
        <v>234</v>
      </c>
      <c r="C208" s="2">
        <v>2</v>
      </c>
      <c r="D208" s="3" t="s">
        <v>19</v>
      </c>
      <c r="E208" s="3" t="s">
        <v>20</v>
      </c>
      <c r="F208" s="4">
        <v>39345</v>
      </c>
      <c r="G208" s="5">
        <v>250</v>
      </c>
      <c r="H208" s="5">
        <v>13.2</v>
      </c>
      <c r="I208" s="5">
        <v>12.5</v>
      </c>
      <c r="L208" s="2">
        <v>10706</v>
      </c>
      <c r="M208" s="4">
        <v>39644</v>
      </c>
      <c r="N208" s="5">
        <v>1644</v>
      </c>
      <c r="O208" s="5">
        <v>22.5</v>
      </c>
      <c r="P208" s="5">
        <v>20.100000000000001</v>
      </c>
      <c r="S208" s="2">
        <v>1259</v>
      </c>
      <c r="T208" s="2">
        <v>1</v>
      </c>
      <c r="U208">
        <f t="shared" si="12"/>
        <v>1394</v>
      </c>
      <c r="V208">
        <f t="shared" si="13"/>
        <v>299</v>
      </c>
      <c r="W208">
        <f t="shared" si="14"/>
        <v>4.6622073578595318</v>
      </c>
      <c r="X208">
        <f t="shared" si="15"/>
        <v>9.3000000000000007</v>
      </c>
    </row>
    <row r="209" spans="1:24" x14ac:dyDescent="0.25">
      <c r="A209" s="2">
        <v>1260</v>
      </c>
      <c r="B209" s="3" t="s">
        <v>235</v>
      </c>
      <c r="C209" s="2">
        <v>1</v>
      </c>
      <c r="D209" s="3" t="s">
        <v>27</v>
      </c>
      <c r="E209" s="3" t="s">
        <v>36</v>
      </c>
      <c r="F209" s="4">
        <v>39354</v>
      </c>
      <c r="G209" s="5">
        <v>31120</v>
      </c>
      <c r="H209" s="5">
        <v>64</v>
      </c>
      <c r="I209" s="5">
        <v>57.5</v>
      </c>
      <c r="L209" s="2">
        <v>15906</v>
      </c>
      <c r="M209" s="4">
        <v>39997</v>
      </c>
      <c r="N209" s="5">
        <v>31620</v>
      </c>
      <c r="O209" s="5">
        <v>63.2</v>
      </c>
      <c r="P209" s="5">
        <v>57</v>
      </c>
      <c r="S209" s="2">
        <v>1260</v>
      </c>
      <c r="T209" s="2">
        <v>1</v>
      </c>
      <c r="U209">
        <f t="shared" si="12"/>
        <v>500</v>
      </c>
      <c r="V209">
        <f t="shared" si="13"/>
        <v>643</v>
      </c>
      <c r="W209">
        <f t="shared" si="14"/>
        <v>0.77760497667185069</v>
      </c>
      <c r="X209">
        <f t="shared" si="15"/>
        <v>-0.79999999999999716</v>
      </c>
    </row>
    <row r="210" spans="1:24" x14ac:dyDescent="0.25">
      <c r="A210" s="2">
        <v>1265</v>
      </c>
      <c r="B210" s="3" t="s">
        <v>236</v>
      </c>
      <c r="C210" s="2">
        <v>2</v>
      </c>
      <c r="D210" s="3" t="s">
        <v>19</v>
      </c>
      <c r="E210" s="3" t="s">
        <v>36</v>
      </c>
      <c r="F210" s="4">
        <v>39361</v>
      </c>
      <c r="G210" s="5">
        <v>25700</v>
      </c>
      <c r="H210" s="5">
        <v>59.5</v>
      </c>
      <c r="I210" s="5">
        <v>57</v>
      </c>
      <c r="L210" s="2">
        <v>6988</v>
      </c>
      <c r="M210" s="4">
        <v>39361</v>
      </c>
      <c r="N210" s="5">
        <v>25700</v>
      </c>
      <c r="O210" s="5">
        <v>59.5</v>
      </c>
      <c r="P210" s="5">
        <v>57</v>
      </c>
      <c r="S210" s="2">
        <v>1265</v>
      </c>
      <c r="T210" s="2">
        <v>1</v>
      </c>
      <c r="U210">
        <f t="shared" si="12"/>
        <v>0</v>
      </c>
      <c r="V210">
        <f t="shared" si="13"/>
        <v>0</v>
      </c>
      <c r="W210">
        <f t="shared" si="14"/>
        <v>0</v>
      </c>
      <c r="X210">
        <f t="shared" si="15"/>
        <v>0</v>
      </c>
    </row>
    <row r="211" spans="1:24" x14ac:dyDescent="0.25">
      <c r="A211" s="2">
        <v>1319</v>
      </c>
      <c r="B211" s="3" t="s">
        <v>237</v>
      </c>
      <c r="C211" s="2">
        <v>2</v>
      </c>
      <c r="D211" s="3" t="s">
        <v>19</v>
      </c>
      <c r="E211" s="3" t="s">
        <v>36</v>
      </c>
      <c r="F211" s="4">
        <v>39377</v>
      </c>
      <c r="G211" s="5">
        <v>41200</v>
      </c>
      <c r="H211" s="5">
        <v>70.099999999999994</v>
      </c>
      <c r="I211" s="5">
        <v>69.400000000000006</v>
      </c>
      <c r="L211" s="2">
        <v>10740</v>
      </c>
      <c r="M211" s="4">
        <v>39645</v>
      </c>
      <c r="S211" s="2">
        <v>1319</v>
      </c>
      <c r="T211" s="2">
        <v>1</v>
      </c>
      <c r="U211">
        <f t="shared" si="12"/>
        <v>0</v>
      </c>
      <c r="V211">
        <f t="shared" si="13"/>
        <v>268</v>
      </c>
      <c r="W211">
        <f t="shared" si="14"/>
        <v>0</v>
      </c>
      <c r="X211">
        <f t="shared" si="15"/>
        <v>0</v>
      </c>
    </row>
    <row r="212" spans="1:24" x14ac:dyDescent="0.25">
      <c r="A212" s="2">
        <v>1325</v>
      </c>
      <c r="B212" s="3" t="s">
        <v>238</v>
      </c>
      <c r="C212" s="2">
        <v>1</v>
      </c>
      <c r="D212" s="3" t="s">
        <v>27</v>
      </c>
      <c r="E212" s="3" t="s">
        <v>20</v>
      </c>
      <c r="F212" s="4">
        <v>39380</v>
      </c>
      <c r="G212" s="5">
        <v>2700</v>
      </c>
      <c r="H212" s="5">
        <v>27</v>
      </c>
      <c r="I212" s="5">
        <v>24.4</v>
      </c>
      <c r="L212" s="2">
        <v>10708</v>
      </c>
      <c r="M212" s="4">
        <v>39644</v>
      </c>
      <c r="N212" s="5">
        <v>4760</v>
      </c>
      <c r="O212" s="5">
        <v>31.5</v>
      </c>
      <c r="P212" s="5">
        <v>28.7</v>
      </c>
      <c r="S212" s="2">
        <v>1325</v>
      </c>
      <c r="T212" s="2">
        <v>1</v>
      </c>
      <c r="U212">
        <f t="shared" si="12"/>
        <v>2060</v>
      </c>
      <c r="V212">
        <f t="shared" si="13"/>
        <v>264</v>
      </c>
      <c r="W212">
        <f t="shared" si="14"/>
        <v>7.8030303030303028</v>
      </c>
      <c r="X212">
        <f t="shared" si="15"/>
        <v>4.5</v>
      </c>
    </row>
    <row r="213" spans="1:24" x14ac:dyDescent="0.25">
      <c r="A213" s="2">
        <v>1462</v>
      </c>
      <c r="B213" s="3" t="s">
        <v>239</v>
      </c>
      <c r="C213" s="2">
        <v>2</v>
      </c>
      <c r="D213" s="3" t="s">
        <v>19</v>
      </c>
      <c r="E213" s="3" t="s">
        <v>20</v>
      </c>
      <c r="F213" s="4">
        <v>39394</v>
      </c>
      <c r="G213" s="5">
        <v>47</v>
      </c>
      <c r="H213" s="5">
        <v>7.1</v>
      </c>
      <c r="I213" s="5">
        <v>7</v>
      </c>
      <c r="L213" s="2">
        <v>7660</v>
      </c>
      <c r="M213" s="4">
        <v>39400</v>
      </c>
      <c r="N213" s="5">
        <v>53.5</v>
      </c>
      <c r="O213" s="5">
        <v>7.2</v>
      </c>
      <c r="S213" s="2">
        <v>1462</v>
      </c>
      <c r="T213" s="2">
        <v>1</v>
      </c>
      <c r="U213">
        <f t="shared" si="12"/>
        <v>6.5</v>
      </c>
      <c r="V213">
        <f t="shared" si="13"/>
        <v>6</v>
      </c>
      <c r="W213">
        <f t="shared" si="14"/>
        <v>1.0833333333333333</v>
      </c>
      <c r="X213">
        <f t="shared" si="15"/>
        <v>0.10000000000000053</v>
      </c>
    </row>
    <row r="214" spans="1:24" x14ac:dyDescent="0.25">
      <c r="A214" s="2">
        <v>2098</v>
      </c>
      <c r="B214" s="3" t="s">
        <v>240</v>
      </c>
      <c r="C214" s="2">
        <v>2</v>
      </c>
      <c r="D214" s="3" t="s">
        <v>19</v>
      </c>
      <c r="E214" s="3" t="s">
        <v>20</v>
      </c>
      <c r="F214" s="4">
        <v>38770</v>
      </c>
      <c r="G214" s="5">
        <v>76.5</v>
      </c>
      <c r="H214" s="5">
        <v>8.4</v>
      </c>
      <c r="I214" s="5">
        <v>8.3000000000000007</v>
      </c>
      <c r="L214" s="2">
        <v>8957</v>
      </c>
      <c r="M214" s="4">
        <v>38894</v>
      </c>
      <c r="N214" s="5">
        <v>122.5</v>
      </c>
      <c r="S214" s="2">
        <v>2098</v>
      </c>
      <c r="T214" s="2">
        <v>1</v>
      </c>
      <c r="U214">
        <f t="shared" si="12"/>
        <v>46</v>
      </c>
      <c r="V214">
        <f t="shared" si="13"/>
        <v>124</v>
      </c>
      <c r="W214">
        <f t="shared" si="14"/>
        <v>0.37096774193548387</v>
      </c>
      <c r="X214">
        <f t="shared" si="15"/>
        <v>0</v>
      </c>
    </row>
    <row r="215" spans="1:24" x14ac:dyDescent="0.25">
      <c r="A215" s="2">
        <v>2099</v>
      </c>
      <c r="B215" s="3" t="s">
        <v>241</v>
      </c>
      <c r="C215" s="2">
        <v>2</v>
      </c>
      <c r="D215" s="3" t="s">
        <v>19</v>
      </c>
      <c r="E215" s="3" t="s">
        <v>20</v>
      </c>
      <c r="F215" s="4">
        <v>38854</v>
      </c>
      <c r="G215" s="5">
        <v>15640</v>
      </c>
      <c r="H215" s="5">
        <v>48</v>
      </c>
      <c r="I215" s="5">
        <v>52</v>
      </c>
      <c r="L215" s="2">
        <v>15037</v>
      </c>
      <c r="M215" s="4">
        <v>39008</v>
      </c>
      <c r="N215" s="5">
        <v>20520</v>
      </c>
      <c r="S215" s="2">
        <v>2099</v>
      </c>
      <c r="T215" s="2">
        <v>1</v>
      </c>
      <c r="U215">
        <f t="shared" si="12"/>
        <v>4880</v>
      </c>
      <c r="V215">
        <f t="shared" si="13"/>
        <v>154</v>
      </c>
      <c r="W215">
        <f t="shared" si="14"/>
        <v>31.688311688311689</v>
      </c>
      <c r="X215">
        <f t="shared" si="15"/>
        <v>0</v>
      </c>
    </row>
    <row r="216" spans="1:24" x14ac:dyDescent="0.25">
      <c r="A216" s="2">
        <v>2101</v>
      </c>
      <c r="B216" s="3" t="s">
        <v>242</v>
      </c>
      <c r="C216" s="2">
        <v>2</v>
      </c>
      <c r="D216" s="3" t="s">
        <v>19</v>
      </c>
      <c r="E216" s="3" t="s">
        <v>20</v>
      </c>
      <c r="F216" s="4">
        <v>38826</v>
      </c>
      <c r="G216" s="5">
        <v>23280</v>
      </c>
      <c r="H216" s="5">
        <v>56</v>
      </c>
      <c r="I216" s="5">
        <v>53.5</v>
      </c>
      <c r="L216" s="2">
        <v>8236</v>
      </c>
      <c r="M216" s="4">
        <v>38826</v>
      </c>
      <c r="N216" s="5">
        <v>23280</v>
      </c>
      <c r="O216" s="5">
        <v>56</v>
      </c>
      <c r="P216" s="5">
        <v>53.5</v>
      </c>
      <c r="S216" s="2">
        <v>2101</v>
      </c>
      <c r="T216" s="2">
        <v>1</v>
      </c>
      <c r="U216">
        <f t="shared" si="12"/>
        <v>0</v>
      </c>
      <c r="V216">
        <f t="shared" si="13"/>
        <v>0</v>
      </c>
      <c r="W216">
        <f t="shared" si="14"/>
        <v>0</v>
      </c>
      <c r="X216">
        <f t="shared" si="15"/>
        <v>0</v>
      </c>
    </row>
    <row r="217" spans="1:24" x14ac:dyDescent="0.25">
      <c r="A217" s="2">
        <v>2107</v>
      </c>
      <c r="B217" s="3" t="s">
        <v>243</v>
      </c>
      <c r="C217" s="2">
        <v>1</v>
      </c>
      <c r="D217" s="3" t="s">
        <v>27</v>
      </c>
      <c r="E217" s="3" t="s">
        <v>20</v>
      </c>
      <c r="F217" s="4">
        <v>39477</v>
      </c>
      <c r="G217" s="5">
        <v>896</v>
      </c>
      <c r="H217" s="5">
        <v>20.6</v>
      </c>
      <c r="I217" s="5">
        <v>18</v>
      </c>
      <c r="L217" s="2">
        <v>10530</v>
      </c>
      <c r="M217" s="4">
        <v>39612</v>
      </c>
      <c r="N217" s="5">
        <v>1403</v>
      </c>
      <c r="O217" s="5">
        <v>21.8</v>
      </c>
      <c r="P217" s="5">
        <v>18</v>
      </c>
      <c r="S217" s="2">
        <v>2107</v>
      </c>
      <c r="T217" s="2">
        <v>1</v>
      </c>
      <c r="U217">
        <f t="shared" si="12"/>
        <v>507</v>
      </c>
      <c r="V217">
        <f t="shared" si="13"/>
        <v>135</v>
      </c>
      <c r="W217">
        <f t="shared" si="14"/>
        <v>3.7555555555555555</v>
      </c>
      <c r="X217">
        <f t="shared" si="15"/>
        <v>1.1999999999999993</v>
      </c>
    </row>
    <row r="218" spans="1:24" x14ac:dyDescent="0.25">
      <c r="A218" s="2">
        <v>2108</v>
      </c>
      <c r="B218" s="3" t="s">
        <v>244</v>
      </c>
      <c r="C218" s="2">
        <v>2</v>
      </c>
      <c r="D218" s="3" t="s">
        <v>19</v>
      </c>
      <c r="E218" s="3" t="s">
        <v>20</v>
      </c>
      <c r="F218" s="4">
        <v>39480</v>
      </c>
      <c r="G218" s="5">
        <v>31800</v>
      </c>
      <c r="L218" s="2">
        <v>10999</v>
      </c>
      <c r="M218" s="4">
        <v>39702</v>
      </c>
      <c r="N218" s="5">
        <v>32300</v>
      </c>
      <c r="S218" s="2">
        <v>2108</v>
      </c>
      <c r="T218" s="2">
        <v>1</v>
      </c>
      <c r="U218">
        <f t="shared" si="12"/>
        <v>500</v>
      </c>
      <c r="V218">
        <f t="shared" si="13"/>
        <v>222</v>
      </c>
      <c r="W218">
        <f t="shared" si="14"/>
        <v>2.2522522522522523</v>
      </c>
      <c r="X218">
        <f t="shared" si="15"/>
        <v>0</v>
      </c>
    </row>
    <row r="219" spans="1:24" x14ac:dyDescent="0.25">
      <c r="A219" s="2">
        <v>2109</v>
      </c>
      <c r="B219" s="3" t="s">
        <v>245</v>
      </c>
      <c r="C219" s="2">
        <v>2</v>
      </c>
      <c r="D219" s="3" t="s">
        <v>19</v>
      </c>
      <c r="E219" s="3" t="s">
        <v>20</v>
      </c>
      <c r="F219" s="4">
        <v>39478</v>
      </c>
      <c r="G219" s="5">
        <v>56</v>
      </c>
      <c r="L219" s="2">
        <v>10705</v>
      </c>
      <c r="M219" s="4">
        <v>39644</v>
      </c>
      <c r="N219" s="5">
        <v>319</v>
      </c>
      <c r="O219" s="5">
        <v>12.7</v>
      </c>
      <c r="P219" s="5">
        <v>11.2</v>
      </c>
      <c r="S219" s="2">
        <v>2109</v>
      </c>
      <c r="T219" s="2">
        <v>1</v>
      </c>
      <c r="U219">
        <f t="shared" si="12"/>
        <v>263</v>
      </c>
      <c r="V219">
        <f t="shared" si="13"/>
        <v>166</v>
      </c>
      <c r="W219">
        <f t="shared" si="14"/>
        <v>1.5843373493975903</v>
      </c>
      <c r="X219">
        <f t="shared" si="15"/>
        <v>0</v>
      </c>
    </row>
    <row r="220" spans="1:24" x14ac:dyDescent="0.25">
      <c r="A220" s="2">
        <v>2110</v>
      </c>
      <c r="B220" s="3" t="s">
        <v>126</v>
      </c>
      <c r="C220" s="2">
        <v>2</v>
      </c>
      <c r="D220" s="3" t="s">
        <v>19</v>
      </c>
      <c r="E220" s="3" t="s">
        <v>20</v>
      </c>
      <c r="F220" s="4">
        <v>39483</v>
      </c>
      <c r="G220" s="5">
        <v>58</v>
      </c>
      <c r="H220" s="5">
        <v>7.4</v>
      </c>
      <c r="L220" s="2">
        <v>12689</v>
      </c>
      <c r="M220" s="4">
        <v>39840</v>
      </c>
      <c r="O220" s="5">
        <v>10.5</v>
      </c>
      <c r="P220" s="5">
        <v>9.3000000000000007</v>
      </c>
      <c r="S220" s="2">
        <v>2110</v>
      </c>
      <c r="T220" s="2">
        <v>1</v>
      </c>
      <c r="U220">
        <f t="shared" si="12"/>
        <v>0</v>
      </c>
      <c r="V220">
        <f t="shared" si="13"/>
        <v>357</v>
      </c>
      <c r="W220">
        <f t="shared" si="14"/>
        <v>0</v>
      </c>
      <c r="X220">
        <f t="shared" si="15"/>
        <v>3.0999999999999996</v>
      </c>
    </row>
    <row r="221" spans="1:24" x14ac:dyDescent="0.25">
      <c r="A221" s="2">
        <v>2119</v>
      </c>
      <c r="B221" s="3" t="s">
        <v>246</v>
      </c>
      <c r="C221" s="2">
        <v>2</v>
      </c>
      <c r="D221" s="3" t="s">
        <v>19</v>
      </c>
      <c r="E221" s="3" t="s">
        <v>20</v>
      </c>
      <c r="F221" s="4">
        <v>39493</v>
      </c>
      <c r="G221" s="5">
        <v>24760</v>
      </c>
      <c r="L221" s="2">
        <v>10534</v>
      </c>
      <c r="M221" s="4">
        <v>39601</v>
      </c>
      <c r="N221" s="5">
        <v>27860</v>
      </c>
      <c r="O221" s="5">
        <v>59.8</v>
      </c>
      <c r="P221" s="5">
        <v>52.3</v>
      </c>
      <c r="Q221" s="5">
        <v>55.6</v>
      </c>
      <c r="S221" s="2">
        <v>2119</v>
      </c>
      <c r="T221" s="2">
        <v>1</v>
      </c>
      <c r="U221">
        <f t="shared" si="12"/>
        <v>3100</v>
      </c>
      <c r="V221">
        <f t="shared" si="13"/>
        <v>108</v>
      </c>
      <c r="W221">
        <f t="shared" si="14"/>
        <v>28.703703703703702</v>
      </c>
      <c r="X221">
        <f t="shared" si="15"/>
        <v>0</v>
      </c>
    </row>
    <row r="222" spans="1:24" x14ac:dyDescent="0.25">
      <c r="A222" s="2">
        <v>2120</v>
      </c>
      <c r="B222" s="3" t="s">
        <v>247</v>
      </c>
      <c r="C222" s="2">
        <v>1</v>
      </c>
      <c r="D222" s="3" t="s">
        <v>27</v>
      </c>
      <c r="E222" s="3" t="s">
        <v>20</v>
      </c>
      <c r="F222" s="4">
        <v>39483</v>
      </c>
      <c r="G222" s="5">
        <v>696.5</v>
      </c>
      <c r="H222" s="5">
        <v>18.5</v>
      </c>
      <c r="L222" s="2">
        <v>10581</v>
      </c>
      <c r="M222" s="4">
        <v>39624</v>
      </c>
      <c r="N222" s="5">
        <v>1656</v>
      </c>
      <c r="O222" s="5">
        <v>23.8</v>
      </c>
      <c r="P222" s="5">
        <v>19.5</v>
      </c>
      <c r="S222" s="2">
        <v>2120</v>
      </c>
      <c r="T222" s="2">
        <v>1</v>
      </c>
      <c r="U222">
        <f t="shared" si="12"/>
        <v>959.5</v>
      </c>
      <c r="V222">
        <f t="shared" si="13"/>
        <v>141</v>
      </c>
      <c r="W222">
        <f t="shared" si="14"/>
        <v>6.8049645390070923</v>
      </c>
      <c r="X222">
        <f t="shared" si="15"/>
        <v>5.3000000000000007</v>
      </c>
    </row>
    <row r="223" spans="1:24" x14ac:dyDescent="0.25">
      <c r="A223" s="2">
        <v>2124</v>
      </c>
      <c r="B223" s="3" t="s">
        <v>248</v>
      </c>
      <c r="C223" s="2">
        <v>2</v>
      </c>
      <c r="D223" s="3" t="s">
        <v>19</v>
      </c>
      <c r="E223" s="3" t="s">
        <v>20</v>
      </c>
      <c r="F223" s="4">
        <v>39491</v>
      </c>
      <c r="G223" s="5">
        <v>72.5</v>
      </c>
      <c r="H223" s="5">
        <v>8.1999999999999993</v>
      </c>
      <c r="I223" s="5">
        <v>8</v>
      </c>
      <c r="L223" s="2">
        <v>10522</v>
      </c>
      <c r="M223" s="4">
        <v>39612</v>
      </c>
      <c r="N223" s="5">
        <v>230</v>
      </c>
      <c r="O223" s="5">
        <v>11.3</v>
      </c>
      <c r="P223" s="5">
        <v>11.1</v>
      </c>
      <c r="S223" s="2">
        <v>2124</v>
      </c>
      <c r="T223" s="2">
        <v>1</v>
      </c>
      <c r="U223">
        <f t="shared" si="12"/>
        <v>157.5</v>
      </c>
      <c r="V223">
        <f t="shared" si="13"/>
        <v>121</v>
      </c>
      <c r="W223">
        <f t="shared" si="14"/>
        <v>1.3016528925619835</v>
      </c>
      <c r="X223">
        <f t="shared" si="15"/>
        <v>3.1000000000000014</v>
      </c>
    </row>
    <row r="224" spans="1:24" x14ac:dyDescent="0.25">
      <c r="A224" s="2">
        <v>2127</v>
      </c>
      <c r="B224" s="3" t="s">
        <v>249</v>
      </c>
      <c r="C224" s="2">
        <v>2</v>
      </c>
      <c r="D224" s="3" t="s">
        <v>19</v>
      </c>
      <c r="E224" s="3" t="s">
        <v>20</v>
      </c>
      <c r="F224" s="4">
        <v>39497</v>
      </c>
      <c r="G224" s="5">
        <v>13540</v>
      </c>
      <c r="H224" s="5">
        <v>51.4</v>
      </c>
      <c r="I224" s="5">
        <v>48.4</v>
      </c>
      <c r="L224" s="2">
        <v>17679</v>
      </c>
      <c r="M224" s="4">
        <v>40171</v>
      </c>
      <c r="N224" s="5">
        <v>25580</v>
      </c>
      <c r="O224" s="5">
        <v>57.5</v>
      </c>
      <c r="P224" s="5">
        <v>54</v>
      </c>
      <c r="Q224" s="5">
        <v>56</v>
      </c>
      <c r="S224" s="2">
        <v>2127</v>
      </c>
      <c r="T224" s="2">
        <v>1</v>
      </c>
      <c r="U224">
        <f t="shared" si="12"/>
        <v>12040</v>
      </c>
      <c r="V224">
        <f t="shared" si="13"/>
        <v>674</v>
      </c>
      <c r="W224">
        <f t="shared" si="14"/>
        <v>17.863501483679524</v>
      </c>
      <c r="X224">
        <f t="shared" si="15"/>
        <v>6.1000000000000014</v>
      </c>
    </row>
    <row r="225" spans="1:24" x14ac:dyDescent="0.25">
      <c r="A225" s="2">
        <v>2128</v>
      </c>
      <c r="B225" s="3" t="s">
        <v>250</v>
      </c>
      <c r="C225" s="2">
        <v>1</v>
      </c>
      <c r="D225" s="3" t="s">
        <v>27</v>
      </c>
      <c r="E225" s="3" t="s">
        <v>20</v>
      </c>
      <c r="F225" s="4">
        <v>39497</v>
      </c>
      <c r="G225" s="5">
        <v>92.5</v>
      </c>
      <c r="H225" s="5">
        <v>9.1</v>
      </c>
      <c r="I225" s="5">
        <v>9.1</v>
      </c>
      <c r="L225" s="2">
        <v>12687</v>
      </c>
      <c r="M225" s="4">
        <v>39840</v>
      </c>
      <c r="O225" s="5">
        <v>9.5</v>
      </c>
      <c r="P225" s="5">
        <v>9.5</v>
      </c>
      <c r="S225" s="2">
        <v>2128</v>
      </c>
      <c r="T225" s="2">
        <v>1</v>
      </c>
      <c r="U225">
        <f t="shared" si="12"/>
        <v>0</v>
      </c>
      <c r="V225">
        <f t="shared" si="13"/>
        <v>343</v>
      </c>
      <c r="W225">
        <f t="shared" si="14"/>
        <v>0</v>
      </c>
      <c r="X225">
        <f t="shared" si="15"/>
        <v>0.40000000000000036</v>
      </c>
    </row>
    <row r="226" spans="1:24" x14ac:dyDescent="0.25">
      <c r="A226" s="2">
        <v>2129</v>
      </c>
      <c r="B226" s="3" t="s">
        <v>251</v>
      </c>
      <c r="C226" s="2">
        <v>2</v>
      </c>
      <c r="D226" s="3" t="s">
        <v>19</v>
      </c>
      <c r="E226" s="3" t="s">
        <v>20</v>
      </c>
      <c r="F226" s="4">
        <v>39498</v>
      </c>
      <c r="G226" s="5">
        <v>89</v>
      </c>
      <c r="H226" s="5">
        <v>8.5</v>
      </c>
      <c r="I226" s="5">
        <v>8.6</v>
      </c>
      <c r="L226" s="2">
        <v>10531</v>
      </c>
      <c r="M226" s="4">
        <v>39612</v>
      </c>
      <c r="N226" s="5">
        <v>365</v>
      </c>
      <c r="O226" s="5">
        <v>13.7</v>
      </c>
      <c r="P226" s="5">
        <v>13.3</v>
      </c>
      <c r="S226" s="2">
        <v>2129</v>
      </c>
      <c r="T226" s="2">
        <v>1</v>
      </c>
      <c r="U226">
        <f t="shared" si="12"/>
        <v>276</v>
      </c>
      <c r="V226">
        <f t="shared" si="13"/>
        <v>114</v>
      </c>
      <c r="W226">
        <f t="shared" si="14"/>
        <v>2.4210526315789473</v>
      </c>
      <c r="X226">
        <f t="shared" si="15"/>
        <v>5.1999999999999993</v>
      </c>
    </row>
    <row r="227" spans="1:24" x14ac:dyDescent="0.25">
      <c r="A227" s="2">
        <v>2131</v>
      </c>
      <c r="B227" s="3" t="s">
        <v>252</v>
      </c>
      <c r="C227" s="2">
        <v>2</v>
      </c>
      <c r="D227" s="3" t="s">
        <v>19</v>
      </c>
      <c r="E227" s="3" t="s">
        <v>20</v>
      </c>
      <c r="F227" s="4">
        <v>39498</v>
      </c>
      <c r="G227" s="5">
        <v>140.5</v>
      </c>
      <c r="H227" s="5">
        <v>9.8000000000000007</v>
      </c>
      <c r="I227" s="5">
        <v>9.5</v>
      </c>
      <c r="L227" s="2">
        <v>10515</v>
      </c>
      <c r="M227" s="4">
        <v>39612</v>
      </c>
      <c r="N227" s="5">
        <v>422.5</v>
      </c>
      <c r="O227" s="5">
        <v>14.1</v>
      </c>
      <c r="P227" s="5">
        <v>12.7</v>
      </c>
      <c r="S227" s="2">
        <v>2131</v>
      </c>
      <c r="T227" s="2">
        <v>1</v>
      </c>
      <c r="U227">
        <f t="shared" si="12"/>
        <v>282</v>
      </c>
      <c r="V227">
        <f t="shared" si="13"/>
        <v>114</v>
      </c>
      <c r="W227">
        <f t="shared" si="14"/>
        <v>2.4736842105263159</v>
      </c>
      <c r="X227">
        <f t="shared" si="15"/>
        <v>4.2999999999999989</v>
      </c>
    </row>
    <row r="228" spans="1:24" x14ac:dyDescent="0.25">
      <c r="A228" s="2">
        <v>2132</v>
      </c>
      <c r="B228" s="3" t="s">
        <v>253</v>
      </c>
      <c r="C228" s="2">
        <v>2</v>
      </c>
      <c r="D228" s="3" t="s">
        <v>19</v>
      </c>
      <c r="E228" s="3" t="s">
        <v>20</v>
      </c>
      <c r="F228" s="4">
        <v>39497</v>
      </c>
      <c r="G228" s="5">
        <v>204</v>
      </c>
      <c r="H228" s="5">
        <v>11.8</v>
      </c>
      <c r="L228" s="2">
        <v>10764</v>
      </c>
      <c r="M228" s="4">
        <v>39637</v>
      </c>
      <c r="N228" s="5">
        <v>672</v>
      </c>
      <c r="O228" s="5">
        <v>17.600000000000001</v>
      </c>
      <c r="P228" s="5">
        <v>15.7</v>
      </c>
      <c r="S228" s="2">
        <v>2132</v>
      </c>
      <c r="T228" s="2">
        <v>1</v>
      </c>
      <c r="U228">
        <f t="shared" si="12"/>
        <v>468</v>
      </c>
      <c r="V228">
        <f t="shared" si="13"/>
        <v>140</v>
      </c>
      <c r="W228">
        <f t="shared" si="14"/>
        <v>3.342857142857143</v>
      </c>
      <c r="X228">
        <f t="shared" si="15"/>
        <v>5.8000000000000007</v>
      </c>
    </row>
    <row r="229" spans="1:24" x14ac:dyDescent="0.25">
      <c r="A229" s="2">
        <v>2133</v>
      </c>
      <c r="B229" s="3" t="s">
        <v>254</v>
      </c>
      <c r="C229" s="2">
        <v>2</v>
      </c>
      <c r="D229" s="3" t="s">
        <v>19</v>
      </c>
      <c r="E229" s="3" t="s">
        <v>20</v>
      </c>
      <c r="F229" s="4">
        <v>39499</v>
      </c>
      <c r="G229" s="5">
        <v>124.5</v>
      </c>
      <c r="H229" s="5">
        <v>9.6</v>
      </c>
      <c r="I229" s="5">
        <v>9.5</v>
      </c>
      <c r="L229" s="2">
        <v>10528</v>
      </c>
      <c r="M229" s="4">
        <v>39612</v>
      </c>
      <c r="N229" s="5">
        <v>315.5</v>
      </c>
      <c r="O229" s="5">
        <v>13.8</v>
      </c>
      <c r="P229" s="5">
        <v>12.6</v>
      </c>
      <c r="S229" s="2">
        <v>2133</v>
      </c>
      <c r="T229" s="2">
        <v>1</v>
      </c>
      <c r="U229">
        <f t="shared" si="12"/>
        <v>191</v>
      </c>
      <c r="V229">
        <f t="shared" si="13"/>
        <v>113</v>
      </c>
      <c r="W229">
        <f t="shared" si="14"/>
        <v>1.6902654867256637</v>
      </c>
      <c r="X229">
        <f t="shared" si="15"/>
        <v>4.2000000000000011</v>
      </c>
    </row>
    <row r="230" spans="1:24" x14ac:dyDescent="0.25">
      <c r="A230" s="2">
        <v>2141</v>
      </c>
      <c r="B230" s="3" t="s">
        <v>255</v>
      </c>
      <c r="C230" s="2">
        <v>2</v>
      </c>
      <c r="D230" s="3" t="s">
        <v>19</v>
      </c>
      <c r="E230" s="3" t="s">
        <v>20</v>
      </c>
      <c r="F230" s="4">
        <v>39510</v>
      </c>
      <c r="G230" s="5">
        <v>73</v>
      </c>
      <c r="H230" s="5">
        <v>8.6</v>
      </c>
      <c r="I230" s="5">
        <v>8</v>
      </c>
      <c r="L230" s="2">
        <v>10511</v>
      </c>
      <c r="M230" s="4">
        <v>39612</v>
      </c>
      <c r="N230" s="5">
        <v>291.5</v>
      </c>
      <c r="O230" s="5">
        <v>12.6</v>
      </c>
      <c r="P230" s="5">
        <v>11.7</v>
      </c>
      <c r="S230" s="2">
        <v>2141</v>
      </c>
      <c r="T230" s="2">
        <v>1</v>
      </c>
      <c r="U230">
        <f t="shared" si="12"/>
        <v>218.5</v>
      </c>
      <c r="V230">
        <f t="shared" si="13"/>
        <v>102</v>
      </c>
      <c r="W230">
        <f t="shared" si="14"/>
        <v>2.142156862745098</v>
      </c>
      <c r="X230">
        <f t="shared" si="15"/>
        <v>4</v>
      </c>
    </row>
    <row r="231" spans="1:24" x14ac:dyDescent="0.25">
      <c r="A231" s="2">
        <v>2142</v>
      </c>
      <c r="B231" s="3" t="s">
        <v>256</v>
      </c>
      <c r="C231" s="2">
        <v>2</v>
      </c>
      <c r="D231" s="3" t="s">
        <v>19</v>
      </c>
      <c r="E231" s="3" t="s">
        <v>20</v>
      </c>
      <c r="F231" s="4">
        <v>39510</v>
      </c>
      <c r="G231" s="5">
        <v>68</v>
      </c>
      <c r="H231" s="5">
        <v>8</v>
      </c>
      <c r="I231" s="5">
        <v>7.7</v>
      </c>
      <c r="L231" s="2">
        <v>9125</v>
      </c>
      <c r="M231" s="4">
        <v>39510</v>
      </c>
      <c r="N231" s="5">
        <v>68</v>
      </c>
      <c r="O231" s="5">
        <v>8</v>
      </c>
      <c r="P231" s="5">
        <v>7.7</v>
      </c>
      <c r="S231" s="2">
        <v>2142</v>
      </c>
      <c r="T231" s="2">
        <v>1</v>
      </c>
      <c r="U231">
        <f t="shared" si="12"/>
        <v>0</v>
      </c>
      <c r="V231">
        <f t="shared" si="13"/>
        <v>0</v>
      </c>
      <c r="W231">
        <f t="shared" si="14"/>
        <v>0</v>
      </c>
      <c r="X231">
        <f t="shared" si="15"/>
        <v>0</v>
      </c>
    </row>
    <row r="232" spans="1:24" x14ac:dyDescent="0.25">
      <c r="A232" s="2">
        <v>2143</v>
      </c>
      <c r="B232" s="3" t="s">
        <v>257</v>
      </c>
      <c r="C232" s="2">
        <v>2</v>
      </c>
      <c r="D232" s="3" t="s">
        <v>19</v>
      </c>
      <c r="E232" s="3" t="s">
        <v>20</v>
      </c>
      <c r="F232" s="4">
        <v>39512</v>
      </c>
      <c r="G232" s="5">
        <v>68.5</v>
      </c>
      <c r="H232" s="5">
        <v>8.1</v>
      </c>
      <c r="I232" s="5">
        <v>7.7</v>
      </c>
      <c r="L232" s="2">
        <v>10523</v>
      </c>
      <c r="M232" s="4">
        <v>39612</v>
      </c>
      <c r="N232" s="5">
        <v>267</v>
      </c>
      <c r="O232" s="5">
        <v>12.4</v>
      </c>
      <c r="P232" s="5">
        <v>12.6</v>
      </c>
      <c r="S232" s="2">
        <v>2143</v>
      </c>
      <c r="T232" s="2">
        <v>1</v>
      </c>
      <c r="U232">
        <f t="shared" si="12"/>
        <v>198.5</v>
      </c>
      <c r="V232">
        <f t="shared" si="13"/>
        <v>100</v>
      </c>
      <c r="W232">
        <f t="shared" si="14"/>
        <v>1.9850000000000001</v>
      </c>
      <c r="X232">
        <f t="shared" si="15"/>
        <v>4.3000000000000007</v>
      </c>
    </row>
    <row r="233" spans="1:24" x14ac:dyDescent="0.25">
      <c r="A233" s="2">
        <v>2145</v>
      </c>
      <c r="B233" s="3" t="s">
        <v>258</v>
      </c>
      <c r="C233" s="2">
        <v>2</v>
      </c>
      <c r="D233" s="3" t="s">
        <v>19</v>
      </c>
      <c r="E233" s="3" t="s">
        <v>20</v>
      </c>
      <c r="F233" s="4">
        <v>39513</v>
      </c>
      <c r="G233" s="5">
        <v>134.5</v>
      </c>
      <c r="L233" s="2">
        <v>12688</v>
      </c>
      <c r="M233" s="4">
        <v>39840</v>
      </c>
      <c r="O233" s="5">
        <v>10.1</v>
      </c>
      <c r="P233" s="5">
        <v>10</v>
      </c>
      <c r="S233" s="2">
        <v>2145</v>
      </c>
      <c r="T233" s="2">
        <v>1</v>
      </c>
      <c r="U233">
        <f t="shared" si="12"/>
        <v>0</v>
      </c>
      <c r="V233">
        <f t="shared" si="13"/>
        <v>327</v>
      </c>
      <c r="W233">
        <f t="shared" si="14"/>
        <v>0</v>
      </c>
      <c r="X233">
        <f t="shared" si="15"/>
        <v>0</v>
      </c>
    </row>
    <row r="234" spans="1:24" x14ac:dyDescent="0.25">
      <c r="A234" s="2">
        <v>2147</v>
      </c>
      <c r="B234" s="3" t="s">
        <v>259</v>
      </c>
      <c r="C234" s="2">
        <v>2</v>
      </c>
      <c r="D234" s="3" t="s">
        <v>19</v>
      </c>
      <c r="E234" s="3" t="s">
        <v>20</v>
      </c>
      <c r="F234" s="4">
        <v>39518</v>
      </c>
      <c r="G234" s="5">
        <v>78.5</v>
      </c>
      <c r="H234" s="5">
        <v>8.3000000000000007</v>
      </c>
      <c r="I234" s="5">
        <v>8.8000000000000007</v>
      </c>
      <c r="L234" s="2">
        <v>9292</v>
      </c>
      <c r="M234" s="4">
        <v>39521</v>
      </c>
      <c r="N234" s="5">
        <v>80.5</v>
      </c>
      <c r="O234" s="5">
        <v>8.1999999999999993</v>
      </c>
      <c r="S234" s="2">
        <v>2147</v>
      </c>
      <c r="T234" s="2">
        <v>1</v>
      </c>
      <c r="U234">
        <f t="shared" si="12"/>
        <v>2</v>
      </c>
      <c r="V234">
        <f t="shared" si="13"/>
        <v>3</v>
      </c>
      <c r="W234">
        <f t="shared" si="14"/>
        <v>0.66666666666666663</v>
      </c>
      <c r="X234">
        <f t="shared" si="15"/>
        <v>-0.10000000000000142</v>
      </c>
    </row>
    <row r="235" spans="1:24" x14ac:dyDescent="0.25">
      <c r="A235" s="2">
        <v>2148</v>
      </c>
      <c r="B235" s="3" t="s">
        <v>260</v>
      </c>
      <c r="C235" s="2">
        <v>2</v>
      </c>
      <c r="D235" s="3" t="s">
        <v>19</v>
      </c>
      <c r="E235" s="3" t="s">
        <v>20</v>
      </c>
      <c r="F235" s="4">
        <v>39521</v>
      </c>
      <c r="G235" s="5">
        <v>88.5</v>
      </c>
      <c r="H235" s="5">
        <v>9.3000000000000007</v>
      </c>
      <c r="I235" s="5">
        <v>9</v>
      </c>
      <c r="L235" s="2">
        <v>10513</v>
      </c>
      <c r="M235" s="4">
        <v>39612</v>
      </c>
      <c r="N235" s="5">
        <v>288</v>
      </c>
      <c r="O235" s="5">
        <v>12.3</v>
      </c>
      <c r="P235" s="5">
        <v>11.8</v>
      </c>
      <c r="S235" s="2">
        <v>2148</v>
      </c>
      <c r="T235" s="2">
        <v>1</v>
      </c>
      <c r="U235">
        <f t="shared" si="12"/>
        <v>199.5</v>
      </c>
      <c r="V235">
        <f t="shared" si="13"/>
        <v>91</v>
      </c>
      <c r="W235">
        <f t="shared" si="14"/>
        <v>2.1923076923076925</v>
      </c>
      <c r="X235">
        <f t="shared" si="15"/>
        <v>3</v>
      </c>
    </row>
    <row r="236" spans="1:24" x14ac:dyDescent="0.25">
      <c r="A236" s="2">
        <v>2149</v>
      </c>
      <c r="B236" s="3" t="s">
        <v>261</v>
      </c>
      <c r="C236" s="2">
        <v>2</v>
      </c>
      <c r="D236" s="3" t="s">
        <v>19</v>
      </c>
      <c r="E236" s="3" t="s">
        <v>20</v>
      </c>
      <c r="F236" s="4">
        <v>39521</v>
      </c>
      <c r="G236" s="5">
        <v>425.5</v>
      </c>
      <c r="L236" s="2">
        <v>12691</v>
      </c>
      <c r="M236" s="4">
        <v>39840</v>
      </c>
      <c r="O236" s="5">
        <v>16.5</v>
      </c>
      <c r="P236" s="5">
        <v>14.5</v>
      </c>
      <c r="S236" s="2">
        <v>2149</v>
      </c>
      <c r="T236" s="2">
        <v>1</v>
      </c>
      <c r="U236">
        <f t="shared" si="12"/>
        <v>0</v>
      </c>
      <c r="V236">
        <f t="shared" si="13"/>
        <v>319</v>
      </c>
      <c r="W236">
        <f t="shared" si="14"/>
        <v>0</v>
      </c>
      <c r="X236">
        <f t="shared" si="15"/>
        <v>0</v>
      </c>
    </row>
    <row r="237" spans="1:24" x14ac:dyDescent="0.25">
      <c r="A237" s="2">
        <v>2150</v>
      </c>
      <c r="B237" s="3" t="s">
        <v>262</v>
      </c>
      <c r="C237" s="2">
        <v>1</v>
      </c>
      <c r="D237" s="3" t="s">
        <v>27</v>
      </c>
      <c r="E237" s="3" t="s">
        <v>20</v>
      </c>
      <c r="F237" s="4">
        <v>39522</v>
      </c>
      <c r="G237" s="5">
        <v>122</v>
      </c>
      <c r="H237" s="5">
        <v>10.3</v>
      </c>
      <c r="I237" s="5">
        <v>9.9</v>
      </c>
      <c r="L237" s="2">
        <v>12695</v>
      </c>
      <c r="M237" s="4">
        <v>39840</v>
      </c>
      <c r="O237" s="5">
        <v>10.199999999999999</v>
      </c>
      <c r="P237" s="5">
        <v>9.6999999999999993</v>
      </c>
      <c r="S237" s="2">
        <v>2150</v>
      </c>
      <c r="T237" s="2">
        <v>1</v>
      </c>
      <c r="U237">
        <f t="shared" si="12"/>
        <v>0</v>
      </c>
      <c r="V237">
        <f t="shared" si="13"/>
        <v>318</v>
      </c>
      <c r="W237">
        <f t="shared" si="14"/>
        <v>0</v>
      </c>
      <c r="X237">
        <f t="shared" si="15"/>
        <v>-0.10000000000000142</v>
      </c>
    </row>
    <row r="238" spans="1:24" x14ac:dyDescent="0.25">
      <c r="A238" s="2">
        <v>2163</v>
      </c>
      <c r="B238" s="3" t="s">
        <v>263</v>
      </c>
      <c r="C238" s="2">
        <v>2</v>
      </c>
      <c r="D238" s="3" t="s">
        <v>19</v>
      </c>
      <c r="E238" s="3" t="s">
        <v>20</v>
      </c>
      <c r="F238" s="4">
        <v>39539</v>
      </c>
      <c r="G238" s="5">
        <v>91.5</v>
      </c>
      <c r="H238" s="5">
        <v>9</v>
      </c>
      <c r="I238" s="5">
        <v>9.3000000000000007</v>
      </c>
      <c r="L238" s="2">
        <v>10526</v>
      </c>
      <c r="M238" s="4">
        <v>39612</v>
      </c>
      <c r="N238" s="5">
        <v>181.5</v>
      </c>
      <c r="O238" s="5">
        <v>10.9</v>
      </c>
      <c r="P238" s="5">
        <v>10.8</v>
      </c>
      <c r="S238" s="2">
        <v>2163</v>
      </c>
      <c r="T238" s="2">
        <v>1</v>
      </c>
      <c r="U238">
        <f t="shared" si="12"/>
        <v>90</v>
      </c>
      <c r="V238">
        <f t="shared" si="13"/>
        <v>73</v>
      </c>
      <c r="W238">
        <f t="shared" si="14"/>
        <v>1.2328767123287672</v>
      </c>
      <c r="X238">
        <f t="shared" si="15"/>
        <v>1.9000000000000004</v>
      </c>
    </row>
    <row r="239" spans="1:24" x14ac:dyDescent="0.25">
      <c r="A239" s="2">
        <v>2164</v>
      </c>
      <c r="B239" s="3" t="s">
        <v>264</v>
      </c>
      <c r="C239" s="2">
        <v>2</v>
      </c>
      <c r="D239" s="3" t="s">
        <v>19</v>
      </c>
      <c r="E239" s="3" t="s">
        <v>20</v>
      </c>
      <c r="F239" s="4">
        <v>39541</v>
      </c>
      <c r="G239" s="5">
        <v>128.5</v>
      </c>
      <c r="H239" s="5">
        <v>10</v>
      </c>
      <c r="I239" s="5">
        <v>9.6</v>
      </c>
      <c r="L239" s="2">
        <v>12696</v>
      </c>
      <c r="M239" s="4">
        <v>39840</v>
      </c>
      <c r="O239" s="5">
        <v>10</v>
      </c>
      <c r="P239" s="5">
        <v>9.6999999999999993</v>
      </c>
      <c r="S239" s="2">
        <v>2164</v>
      </c>
      <c r="T239" s="2">
        <v>1</v>
      </c>
      <c r="U239">
        <f t="shared" si="12"/>
        <v>0</v>
      </c>
      <c r="V239">
        <f t="shared" si="13"/>
        <v>299</v>
      </c>
      <c r="W239">
        <f t="shared" si="14"/>
        <v>0</v>
      </c>
      <c r="X239">
        <f t="shared" si="15"/>
        <v>0</v>
      </c>
    </row>
    <row r="240" spans="1:24" x14ac:dyDescent="0.25">
      <c r="A240" s="2">
        <v>2165</v>
      </c>
      <c r="B240" s="3" t="s">
        <v>63</v>
      </c>
      <c r="C240" s="2">
        <v>2</v>
      </c>
      <c r="D240" s="3" t="s">
        <v>19</v>
      </c>
      <c r="E240" s="3" t="s">
        <v>20</v>
      </c>
      <c r="F240" s="4">
        <v>39542</v>
      </c>
      <c r="G240" s="5">
        <v>84.5</v>
      </c>
      <c r="L240" s="2">
        <v>9624</v>
      </c>
      <c r="M240" s="4">
        <v>39542</v>
      </c>
      <c r="N240" s="5">
        <v>84.5</v>
      </c>
      <c r="S240" s="2">
        <v>2165</v>
      </c>
      <c r="T240" s="2">
        <v>1</v>
      </c>
      <c r="U240">
        <f t="shared" si="12"/>
        <v>0</v>
      </c>
      <c r="V240">
        <f t="shared" si="13"/>
        <v>0</v>
      </c>
      <c r="W240">
        <f t="shared" si="14"/>
        <v>0</v>
      </c>
      <c r="X240">
        <f t="shared" si="15"/>
        <v>0</v>
      </c>
    </row>
    <row r="241" spans="1:24" x14ac:dyDescent="0.25">
      <c r="A241" s="2">
        <v>2167</v>
      </c>
      <c r="B241" s="3" t="s">
        <v>265</v>
      </c>
      <c r="C241" s="2">
        <v>1</v>
      </c>
      <c r="D241" s="3" t="s">
        <v>27</v>
      </c>
      <c r="E241" s="3" t="s">
        <v>20</v>
      </c>
      <c r="F241" s="4">
        <v>39555</v>
      </c>
      <c r="G241" s="5">
        <v>1098</v>
      </c>
      <c r="H241" s="5">
        <v>21.2</v>
      </c>
      <c r="I241" s="5">
        <v>19.3</v>
      </c>
      <c r="L241" s="2">
        <v>10580</v>
      </c>
      <c r="M241" s="4">
        <v>39624</v>
      </c>
      <c r="N241" s="5">
        <v>1623</v>
      </c>
      <c r="O241" s="5">
        <v>22.2</v>
      </c>
      <c r="P241" s="5">
        <v>20.3</v>
      </c>
      <c r="S241" s="2">
        <v>2167</v>
      </c>
      <c r="T241" s="2">
        <v>1</v>
      </c>
      <c r="U241">
        <f t="shared" si="12"/>
        <v>525</v>
      </c>
      <c r="V241">
        <f t="shared" si="13"/>
        <v>69</v>
      </c>
      <c r="W241">
        <f t="shared" si="14"/>
        <v>7.6086956521739131</v>
      </c>
      <c r="X241">
        <f t="shared" si="15"/>
        <v>1</v>
      </c>
    </row>
    <row r="242" spans="1:24" x14ac:dyDescent="0.25">
      <c r="A242" s="2">
        <v>2168</v>
      </c>
      <c r="B242" s="3" t="s">
        <v>266</v>
      </c>
      <c r="C242" s="2">
        <v>2</v>
      </c>
      <c r="D242" s="3" t="s">
        <v>19</v>
      </c>
      <c r="E242" s="3" t="s">
        <v>36</v>
      </c>
      <c r="F242" s="4">
        <v>39556</v>
      </c>
      <c r="G242" s="5">
        <v>44040</v>
      </c>
      <c r="H242" s="5">
        <v>71</v>
      </c>
      <c r="I242" s="5">
        <v>65.8</v>
      </c>
      <c r="L242" s="2">
        <v>10535</v>
      </c>
      <c r="M242" s="4">
        <v>39601</v>
      </c>
      <c r="N242" s="5">
        <v>47600</v>
      </c>
      <c r="O242" s="5">
        <v>71.5</v>
      </c>
      <c r="Q242" s="5">
        <v>68</v>
      </c>
      <c r="S242" s="2">
        <v>2168</v>
      </c>
      <c r="T242" s="2">
        <v>1</v>
      </c>
      <c r="U242">
        <f t="shared" si="12"/>
        <v>3560</v>
      </c>
      <c r="V242">
        <f t="shared" si="13"/>
        <v>45</v>
      </c>
      <c r="W242">
        <f t="shared" si="14"/>
        <v>79.111111111111114</v>
      </c>
      <c r="X242">
        <f t="shared" si="15"/>
        <v>0.5</v>
      </c>
    </row>
    <row r="243" spans="1:24" x14ac:dyDescent="0.25">
      <c r="A243" s="2">
        <v>2170</v>
      </c>
      <c r="B243" s="3" t="s">
        <v>267</v>
      </c>
      <c r="C243" s="2">
        <v>2</v>
      </c>
      <c r="D243" s="3" t="s">
        <v>19</v>
      </c>
      <c r="E243" s="3" t="s">
        <v>36</v>
      </c>
      <c r="F243" s="4">
        <v>39589</v>
      </c>
      <c r="G243" s="5">
        <v>42680</v>
      </c>
      <c r="H243" s="5">
        <v>66.8</v>
      </c>
      <c r="I243" s="5">
        <v>62.6</v>
      </c>
      <c r="L243" s="2">
        <v>10533</v>
      </c>
      <c r="M243" s="4">
        <v>39601</v>
      </c>
      <c r="N243" s="5">
        <v>43520</v>
      </c>
      <c r="O243" s="5">
        <v>67</v>
      </c>
      <c r="P243" s="5">
        <v>63</v>
      </c>
      <c r="Q243" s="5">
        <v>63.8</v>
      </c>
      <c r="S243" s="2">
        <v>2170</v>
      </c>
      <c r="T243" s="2">
        <v>1</v>
      </c>
      <c r="U243">
        <f t="shared" si="12"/>
        <v>840</v>
      </c>
      <c r="V243">
        <f t="shared" si="13"/>
        <v>12</v>
      </c>
      <c r="W243">
        <f t="shared" si="14"/>
        <v>70</v>
      </c>
      <c r="X243">
        <f t="shared" si="15"/>
        <v>0.20000000000000284</v>
      </c>
    </row>
    <row r="244" spans="1:24" x14ac:dyDescent="0.25">
      <c r="A244" s="2">
        <v>2172</v>
      </c>
      <c r="B244" s="3" t="s">
        <v>268</v>
      </c>
      <c r="C244" s="2">
        <v>2</v>
      </c>
      <c r="D244" s="3" t="s">
        <v>19</v>
      </c>
      <c r="E244" s="3" t="s">
        <v>32</v>
      </c>
      <c r="F244" s="4">
        <v>39591</v>
      </c>
      <c r="G244" s="5">
        <v>35560</v>
      </c>
      <c r="H244" s="5">
        <v>66.5</v>
      </c>
      <c r="I244" s="5">
        <v>63</v>
      </c>
      <c r="L244" s="2">
        <v>14902</v>
      </c>
      <c r="M244" s="4">
        <v>39924</v>
      </c>
      <c r="N244" s="5">
        <v>44060</v>
      </c>
      <c r="O244" s="5">
        <v>67</v>
      </c>
      <c r="P244" s="5">
        <v>60.6</v>
      </c>
      <c r="Q244" s="5">
        <v>64.099999999999994</v>
      </c>
      <c r="R244" s="5">
        <v>51.1</v>
      </c>
      <c r="S244" s="2">
        <v>2172</v>
      </c>
      <c r="T244" s="2">
        <v>1</v>
      </c>
      <c r="U244">
        <f t="shared" si="12"/>
        <v>8500</v>
      </c>
      <c r="V244">
        <f t="shared" si="13"/>
        <v>333</v>
      </c>
      <c r="W244">
        <f t="shared" si="14"/>
        <v>25.525525525525527</v>
      </c>
      <c r="X244">
        <f t="shared" si="15"/>
        <v>0.5</v>
      </c>
    </row>
    <row r="245" spans="1:24" x14ac:dyDescent="0.25">
      <c r="A245" s="2">
        <v>2173</v>
      </c>
      <c r="B245" s="3" t="s">
        <v>269</v>
      </c>
      <c r="C245" s="2">
        <v>1</v>
      </c>
      <c r="D245" s="3" t="s">
        <v>27</v>
      </c>
      <c r="E245" s="3" t="s">
        <v>20</v>
      </c>
      <c r="F245" s="4">
        <v>39598</v>
      </c>
      <c r="G245" s="5">
        <v>24900</v>
      </c>
      <c r="H245" s="5">
        <v>58.6</v>
      </c>
      <c r="I245" s="5">
        <v>52</v>
      </c>
      <c r="L245" s="2">
        <v>10287</v>
      </c>
      <c r="M245" s="4">
        <v>39598</v>
      </c>
      <c r="N245" s="5">
        <v>24900</v>
      </c>
      <c r="O245" s="5">
        <v>58.6</v>
      </c>
      <c r="P245" s="5">
        <v>52</v>
      </c>
      <c r="S245" s="2">
        <v>2173</v>
      </c>
      <c r="T245" s="2">
        <v>1</v>
      </c>
      <c r="U245">
        <f t="shared" si="12"/>
        <v>0</v>
      </c>
      <c r="V245">
        <f t="shared" si="13"/>
        <v>0</v>
      </c>
      <c r="W245">
        <f t="shared" si="14"/>
        <v>0</v>
      </c>
      <c r="X245">
        <f t="shared" si="15"/>
        <v>0</v>
      </c>
    </row>
    <row r="246" spans="1:24" x14ac:dyDescent="0.25">
      <c r="A246" s="2">
        <v>2175</v>
      </c>
      <c r="B246" s="3" t="s">
        <v>270</v>
      </c>
      <c r="C246" s="2">
        <v>1</v>
      </c>
      <c r="D246" s="3" t="s">
        <v>27</v>
      </c>
      <c r="E246" s="3" t="s">
        <v>20</v>
      </c>
      <c r="F246" s="4">
        <v>39597</v>
      </c>
      <c r="G246" s="5">
        <v>695</v>
      </c>
      <c r="H246" s="5">
        <v>18.399999999999999</v>
      </c>
      <c r="I246" s="5">
        <v>15.5</v>
      </c>
      <c r="L246" s="2">
        <v>10578</v>
      </c>
      <c r="M246" s="4">
        <v>39624</v>
      </c>
      <c r="N246" s="5">
        <v>911</v>
      </c>
      <c r="O246" s="5">
        <v>18.5</v>
      </c>
      <c r="P246" s="5">
        <v>16</v>
      </c>
      <c r="S246" s="2">
        <v>2175</v>
      </c>
      <c r="T246" s="2">
        <v>1</v>
      </c>
      <c r="U246">
        <f t="shared" si="12"/>
        <v>216</v>
      </c>
      <c r="V246">
        <f t="shared" si="13"/>
        <v>27</v>
      </c>
      <c r="W246">
        <f t="shared" si="14"/>
        <v>8</v>
      </c>
      <c r="X246">
        <f t="shared" si="15"/>
        <v>0.10000000000000142</v>
      </c>
    </row>
    <row r="247" spans="1:24" x14ac:dyDescent="0.25">
      <c r="A247" s="2">
        <v>2176</v>
      </c>
      <c r="B247" s="3" t="s">
        <v>271</v>
      </c>
      <c r="C247" s="2">
        <v>1</v>
      </c>
      <c r="D247" s="3" t="s">
        <v>27</v>
      </c>
      <c r="E247" s="3" t="s">
        <v>20</v>
      </c>
      <c r="F247" s="4">
        <v>39600</v>
      </c>
      <c r="G247" s="5">
        <v>788</v>
      </c>
      <c r="H247" s="5">
        <v>19.899999999999999</v>
      </c>
      <c r="I247" s="5">
        <v>17.2</v>
      </c>
      <c r="L247" s="2">
        <v>11070</v>
      </c>
      <c r="M247" s="4">
        <v>39715</v>
      </c>
      <c r="N247" s="5">
        <v>1577</v>
      </c>
      <c r="O247" s="5">
        <v>24.4</v>
      </c>
      <c r="P247" s="5">
        <v>20</v>
      </c>
      <c r="S247" s="2">
        <v>2176</v>
      </c>
      <c r="T247" s="2">
        <v>1</v>
      </c>
      <c r="U247">
        <f t="shared" si="12"/>
        <v>789</v>
      </c>
      <c r="V247">
        <f t="shared" si="13"/>
        <v>115</v>
      </c>
      <c r="W247">
        <f t="shared" si="14"/>
        <v>6.8608695652173912</v>
      </c>
      <c r="X247">
        <f t="shared" si="15"/>
        <v>4.5</v>
      </c>
    </row>
    <row r="248" spans="1:24" x14ac:dyDescent="0.25">
      <c r="A248" s="2">
        <v>2189</v>
      </c>
      <c r="B248" s="3" t="s">
        <v>272</v>
      </c>
      <c r="C248" s="2">
        <v>2</v>
      </c>
      <c r="D248" s="3" t="s">
        <v>19</v>
      </c>
      <c r="E248" s="3" t="s">
        <v>20</v>
      </c>
      <c r="F248" s="4">
        <v>39609</v>
      </c>
      <c r="G248" s="5">
        <v>453</v>
      </c>
      <c r="H248" s="5">
        <v>15.5</v>
      </c>
      <c r="I248" s="5">
        <v>15</v>
      </c>
      <c r="L248" s="2">
        <v>10357</v>
      </c>
      <c r="M248" s="4">
        <v>39609</v>
      </c>
      <c r="N248" s="5">
        <v>453</v>
      </c>
      <c r="O248" s="5">
        <v>15.5</v>
      </c>
      <c r="P248" s="5">
        <v>15</v>
      </c>
      <c r="S248" s="2">
        <v>2189</v>
      </c>
      <c r="T248" s="2">
        <v>1</v>
      </c>
      <c r="U248">
        <f t="shared" si="12"/>
        <v>0</v>
      </c>
      <c r="V248">
        <f t="shared" si="13"/>
        <v>0</v>
      </c>
      <c r="W248">
        <f t="shared" si="14"/>
        <v>0</v>
      </c>
      <c r="X248">
        <f t="shared" si="15"/>
        <v>0</v>
      </c>
    </row>
    <row r="249" spans="1:24" x14ac:dyDescent="0.25">
      <c r="A249" s="2">
        <v>2206</v>
      </c>
      <c r="B249" s="3" t="s">
        <v>273</v>
      </c>
      <c r="C249" s="2">
        <v>1</v>
      </c>
      <c r="D249" s="3" t="s">
        <v>27</v>
      </c>
      <c r="E249" s="3" t="s">
        <v>20</v>
      </c>
      <c r="F249" s="4">
        <v>39633</v>
      </c>
      <c r="G249" s="5">
        <v>1011</v>
      </c>
      <c r="H249" s="5">
        <v>19.399999999999999</v>
      </c>
      <c r="I249" s="5">
        <v>18</v>
      </c>
      <c r="L249" s="2">
        <v>11071</v>
      </c>
      <c r="M249" s="4">
        <v>39715</v>
      </c>
      <c r="N249" s="5">
        <v>1616</v>
      </c>
      <c r="O249" s="5">
        <v>21.8</v>
      </c>
      <c r="P249" s="5">
        <v>19.7</v>
      </c>
      <c r="S249" s="2">
        <v>2206</v>
      </c>
      <c r="T249" s="2">
        <v>1</v>
      </c>
      <c r="U249">
        <f t="shared" si="12"/>
        <v>605</v>
      </c>
      <c r="V249">
        <f t="shared" si="13"/>
        <v>82</v>
      </c>
      <c r="W249">
        <f t="shared" si="14"/>
        <v>7.3780487804878048</v>
      </c>
      <c r="X249">
        <f t="shared" si="15"/>
        <v>2.4000000000000021</v>
      </c>
    </row>
    <row r="250" spans="1:24" ht="30" x14ac:dyDescent="0.25">
      <c r="A250" s="2">
        <v>2213</v>
      </c>
      <c r="B250" s="3" t="s">
        <v>274</v>
      </c>
      <c r="C250" s="2">
        <v>2</v>
      </c>
      <c r="D250" s="3" t="s">
        <v>19</v>
      </c>
      <c r="E250" s="3" t="s">
        <v>36</v>
      </c>
      <c r="F250" s="4">
        <v>39647</v>
      </c>
      <c r="G250" s="5">
        <v>42950</v>
      </c>
      <c r="H250" s="5">
        <v>70</v>
      </c>
      <c r="I250" s="5">
        <v>12.5</v>
      </c>
      <c r="L250" s="2">
        <v>10751</v>
      </c>
      <c r="M250" s="4">
        <v>39647</v>
      </c>
      <c r="N250" s="5">
        <v>42950</v>
      </c>
      <c r="O250" s="5">
        <v>70</v>
      </c>
      <c r="P250" s="5">
        <v>12.5</v>
      </c>
      <c r="S250" s="2">
        <v>2213</v>
      </c>
      <c r="T250" s="2">
        <v>1</v>
      </c>
      <c r="U250">
        <f t="shared" si="12"/>
        <v>0</v>
      </c>
      <c r="V250">
        <f t="shared" si="13"/>
        <v>0</v>
      </c>
      <c r="W250">
        <f t="shared" si="14"/>
        <v>0</v>
      </c>
      <c r="X250">
        <f t="shared" si="15"/>
        <v>0</v>
      </c>
    </row>
    <row r="251" spans="1:24" x14ac:dyDescent="0.25">
      <c r="A251" s="2">
        <v>2215</v>
      </c>
      <c r="B251" s="3" t="s">
        <v>275</v>
      </c>
      <c r="C251" s="2">
        <v>2</v>
      </c>
      <c r="D251" s="3" t="s">
        <v>19</v>
      </c>
      <c r="E251" s="3" t="s">
        <v>20</v>
      </c>
      <c r="F251" s="4">
        <v>39651</v>
      </c>
      <c r="G251" s="5">
        <v>361.5</v>
      </c>
      <c r="H251" s="5">
        <v>14.1</v>
      </c>
      <c r="I251" s="5">
        <v>13.1</v>
      </c>
      <c r="L251" s="2">
        <v>11067</v>
      </c>
      <c r="M251" s="4">
        <v>39715</v>
      </c>
      <c r="N251" s="5">
        <v>744</v>
      </c>
      <c r="O251" s="5">
        <v>17.3</v>
      </c>
      <c r="P251" s="5">
        <v>15.9</v>
      </c>
      <c r="S251" s="2">
        <v>2215</v>
      </c>
      <c r="T251" s="2">
        <v>1</v>
      </c>
      <c r="U251">
        <f t="shared" si="12"/>
        <v>382.5</v>
      </c>
      <c r="V251">
        <f t="shared" si="13"/>
        <v>64</v>
      </c>
      <c r="W251">
        <f t="shared" si="14"/>
        <v>5.9765625</v>
      </c>
      <c r="X251">
        <f t="shared" si="15"/>
        <v>3.2000000000000011</v>
      </c>
    </row>
    <row r="252" spans="1:24" x14ac:dyDescent="0.25">
      <c r="A252" s="2">
        <v>2217</v>
      </c>
      <c r="B252" s="3" t="s">
        <v>276</v>
      </c>
      <c r="C252" s="2">
        <v>2</v>
      </c>
      <c r="D252" s="3" t="s">
        <v>19</v>
      </c>
      <c r="E252" s="3" t="s">
        <v>20</v>
      </c>
      <c r="F252" s="4">
        <v>39658</v>
      </c>
      <c r="G252" s="5">
        <v>314.5</v>
      </c>
      <c r="H252" s="5">
        <v>12.4</v>
      </c>
      <c r="L252" s="2">
        <v>11069</v>
      </c>
      <c r="M252" s="4">
        <v>39715</v>
      </c>
      <c r="N252" s="5">
        <v>574</v>
      </c>
      <c r="O252" s="5">
        <v>15.7</v>
      </c>
      <c r="P252" s="5">
        <v>14.4</v>
      </c>
      <c r="S252" s="2">
        <v>2217</v>
      </c>
      <c r="T252" s="2">
        <v>1</v>
      </c>
      <c r="U252">
        <f t="shared" si="12"/>
        <v>259.5</v>
      </c>
      <c r="V252">
        <f t="shared" si="13"/>
        <v>57</v>
      </c>
      <c r="W252">
        <f t="shared" si="14"/>
        <v>4.5526315789473681</v>
      </c>
      <c r="X252">
        <f t="shared" si="15"/>
        <v>3.2999999999999989</v>
      </c>
    </row>
    <row r="253" spans="1:24" x14ac:dyDescent="0.25">
      <c r="A253" s="2">
        <v>2218</v>
      </c>
      <c r="B253" s="3" t="s">
        <v>277</v>
      </c>
      <c r="C253" s="2">
        <v>5</v>
      </c>
      <c r="D253" s="3" t="s">
        <v>78</v>
      </c>
      <c r="E253" s="3" t="s">
        <v>36</v>
      </c>
      <c r="F253" s="4">
        <v>39665</v>
      </c>
      <c r="G253" s="5">
        <v>15.4</v>
      </c>
      <c r="H253" s="5">
        <v>56.8</v>
      </c>
      <c r="I253" s="5">
        <v>43.2</v>
      </c>
      <c r="L253" s="2">
        <v>10839</v>
      </c>
      <c r="M253" s="4">
        <v>39665</v>
      </c>
      <c r="N253" s="5">
        <v>15.4</v>
      </c>
      <c r="O253" s="5">
        <v>56.8</v>
      </c>
      <c r="P253" s="5">
        <v>43.2</v>
      </c>
      <c r="S253" s="2">
        <v>2218</v>
      </c>
      <c r="T253" s="2">
        <v>1</v>
      </c>
      <c r="U253">
        <f t="shared" si="12"/>
        <v>0</v>
      </c>
      <c r="V253">
        <f t="shared" si="13"/>
        <v>0</v>
      </c>
      <c r="W253">
        <f t="shared" si="14"/>
        <v>0</v>
      </c>
      <c r="X253">
        <f t="shared" si="15"/>
        <v>0</v>
      </c>
    </row>
    <row r="254" spans="1:24" x14ac:dyDescent="0.25">
      <c r="A254" s="2">
        <v>2222</v>
      </c>
      <c r="B254" s="3" t="s">
        <v>278</v>
      </c>
      <c r="C254" s="2">
        <v>1</v>
      </c>
      <c r="D254" s="3" t="s">
        <v>27</v>
      </c>
      <c r="E254" s="3" t="s">
        <v>20</v>
      </c>
      <c r="F254" s="4">
        <v>39688</v>
      </c>
      <c r="G254" s="5">
        <v>26360</v>
      </c>
      <c r="H254" s="5">
        <v>63.2</v>
      </c>
      <c r="I254" s="5">
        <v>56.1</v>
      </c>
      <c r="L254" s="2">
        <v>11250</v>
      </c>
      <c r="M254" s="4">
        <v>39751</v>
      </c>
      <c r="N254" s="5">
        <v>26300</v>
      </c>
      <c r="O254" s="5">
        <v>63.2</v>
      </c>
      <c r="P254" s="5">
        <v>56.5</v>
      </c>
      <c r="S254" s="2">
        <v>2222</v>
      </c>
      <c r="T254" s="2">
        <v>1</v>
      </c>
      <c r="U254">
        <f t="shared" si="12"/>
        <v>-60</v>
      </c>
      <c r="V254">
        <f t="shared" si="13"/>
        <v>63</v>
      </c>
      <c r="W254">
        <f t="shared" si="14"/>
        <v>0</v>
      </c>
      <c r="X254">
        <f t="shared" si="15"/>
        <v>0</v>
      </c>
    </row>
    <row r="255" spans="1:24" x14ac:dyDescent="0.25">
      <c r="A255" s="2">
        <v>2223</v>
      </c>
      <c r="B255" s="3" t="s">
        <v>279</v>
      </c>
      <c r="C255" s="2">
        <v>2</v>
      </c>
      <c r="D255" s="3" t="s">
        <v>19</v>
      </c>
      <c r="E255" s="3" t="s">
        <v>20</v>
      </c>
      <c r="F255" s="4">
        <v>39687</v>
      </c>
      <c r="G255" s="5">
        <v>445</v>
      </c>
      <c r="H255" s="5">
        <v>15</v>
      </c>
      <c r="I255" s="5">
        <v>15</v>
      </c>
      <c r="L255" s="2">
        <v>11068</v>
      </c>
      <c r="M255" s="4">
        <v>39715</v>
      </c>
      <c r="N255" s="5">
        <v>539</v>
      </c>
      <c r="O255" s="5">
        <v>14.8</v>
      </c>
      <c r="P255" s="5">
        <v>15.5</v>
      </c>
      <c r="S255" s="2">
        <v>2223</v>
      </c>
      <c r="T255" s="2">
        <v>1</v>
      </c>
      <c r="U255">
        <f t="shared" si="12"/>
        <v>94</v>
      </c>
      <c r="V255">
        <f t="shared" si="13"/>
        <v>28</v>
      </c>
      <c r="W255">
        <f t="shared" si="14"/>
        <v>3.3571428571428572</v>
      </c>
      <c r="X255">
        <f t="shared" si="15"/>
        <v>-0.19999999999999929</v>
      </c>
    </row>
    <row r="256" spans="1:24" x14ac:dyDescent="0.25">
      <c r="A256" s="2">
        <v>2224</v>
      </c>
      <c r="B256" s="3" t="s">
        <v>280</v>
      </c>
      <c r="C256" s="2">
        <v>15</v>
      </c>
      <c r="D256" s="3" t="s">
        <v>281</v>
      </c>
      <c r="E256" s="3" t="s">
        <v>20</v>
      </c>
      <c r="F256" s="4">
        <v>39710</v>
      </c>
      <c r="G256" s="5">
        <v>1300</v>
      </c>
      <c r="L256" s="2">
        <v>12739</v>
      </c>
      <c r="M256" s="4">
        <v>39841</v>
      </c>
      <c r="N256" s="5">
        <v>2020</v>
      </c>
      <c r="S256" s="2">
        <v>2224</v>
      </c>
      <c r="T256" s="2">
        <v>1</v>
      </c>
      <c r="U256">
        <f t="shared" si="12"/>
        <v>720</v>
      </c>
      <c r="V256">
        <f t="shared" si="13"/>
        <v>131</v>
      </c>
      <c r="W256">
        <f t="shared" si="14"/>
        <v>5.4961832061068705</v>
      </c>
      <c r="X256">
        <f t="shared" si="15"/>
        <v>0</v>
      </c>
    </row>
    <row r="257" spans="1:24" x14ac:dyDescent="0.25">
      <c r="A257" s="2">
        <v>2226</v>
      </c>
      <c r="B257" s="3" t="s">
        <v>282</v>
      </c>
      <c r="C257" s="2">
        <v>2</v>
      </c>
      <c r="D257" s="3" t="s">
        <v>19</v>
      </c>
      <c r="E257" s="3" t="s">
        <v>20</v>
      </c>
      <c r="F257" s="4">
        <v>39716</v>
      </c>
      <c r="G257" s="5">
        <v>30.5</v>
      </c>
      <c r="H257" s="5">
        <v>5.6</v>
      </c>
      <c r="I257" s="5">
        <v>5.7</v>
      </c>
      <c r="L257" s="2">
        <v>11077</v>
      </c>
      <c r="M257" s="4">
        <v>39716</v>
      </c>
      <c r="N257" s="5">
        <v>30.5</v>
      </c>
      <c r="O257" s="5">
        <v>5.6</v>
      </c>
      <c r="P257" s="5">
        <v>5.7</v>
      </c>
      <c r="S257" s="2">
        <v>2226</v>
      </c>
      <c r="T257" s="2">
        <v>1</v>
      </c>
      <c r="U257">
        <f t="shared" si="12"/>
        <v>0</v>
      </c>
      <c r="V257">
        <f t="shared" si="13"/>
        <v>0</v>
      </c>
      <c r="W257">
        <f t="shared" si="14"/>
        <v>0</v>
      </c>
      <c r="X257">
        <f t="shared" si="15"/>
        <v>0</v>
      </c>
    </row>
    <row r="258" spans="1:24" x14ac:dyDescent="0.25">
      <c r="A258" s="2">
        <v>2227</v>
      </c>
      <c r="B258" s="3" t="s">
        <v>283</v>
      </c>
      <c r="C258" s="2">
        <v>2</v>
      </c>
      <c r="D258" s="3" t="s">
        <v>19</v>
      </c>
      <c r="E258" s="3" t="s">
        <v>20</v>
      </c>
      <c r="F258" s="4">
        <v>39718</v>
      </c>
      <c r="G258" s="5">
        <v>393</v>
      </c>
      <c r="H258" s="5">
        <v>14</v>
      </c>
      <c r="I258" s="5">
        <v>14.3</v>
      </c>
      <c r="L258" s="2">
        <v>16129</v>
      </c>
      <c r="M258" s="4">
        <v>40016</v>
      </c>
      <c r="N258" s="5">
        <v>1880</v>
      </c>
      <c r="O258" s="5">
        <v>23.5</v>
      </c>
      <c r="P258" s="5">
        <v>22.5</v>
      </c>
      <c r="S258" s="2">
        <v>2227</v>
      </c>
      <c r="T258" s="2">
        <v>1</v>
      </c>
      <c r="U258">
        <f t="shared" si="12"/>
        <v>1487</v>
      </c>
      <c r="V258">
        <f t="shared" si="13"/>
        <v>298</v>
      </c>
      <c r="W258">
        <f t="shared" si="14"/>
        <v>4.9899328859060406</v>
      </c>
      <c r="X258">
        <f t="shared" si="15"/>
        <v>9.5</v>
      </c>
    </row>
    <row r="259" spans="1:24" x14ac:dyDescent="0.25">
      <c r="A259" s="2">
        <v>2229</v>
      </c>
      <c r="B259" s="3" t="s">
        <v>284</v>
      </c>
      <c r="C259" s="2">
        <v>2</v>
      </c>
      <c r="D259" s="3" t="s">
        <v>19</v>
      </c>
      <c r="E259" s="3" t="s">
        <v>20</v>
      </c>
      <c r="F259" s="4">
        <v>39721</v>
      </c>
      <c r="G259" s="5">
        <v>22.5</v>
      </c>
      <c r="H259" s="5">
        <v>5.0999999999999996</v>
      </c>
      <c r="I259" s="5">
        <v>5</v>
      </c>
      <c r="L259" s="2">
        <v>11097</v>
      </c>
      <c r="M259" s="4">
        <v>39721</v>
      </c>
      <c r="N259" s="5">
        <v>22.5</v>
      </c>
      <c r="O259" s="5">
        <v>5.0999999999999996</v>
      </c>
      <c r="P259" s="5">
        <v>5</v>
      </c>
      <c r="S259" s="2">
        <v>2229</v>
      </c>
      <c r="T259" s="2">
        <v>1</v>
      </c>
      <c r="U259">
        <f t="shared" ref="U259:U322" si="16">IF(AND(G259&gt;0,N259&gt;0), N259-G259, 0)</f>
        <v>0</v>
      </c>
      <c r="V259">
        <f t="shared" ref="V259:V322" si="17">M259-F259</f>
        <v>0</v>
      </c>
      <c r="W259">
        <f t="shared" ref="W259:W322" si="18">IF(U259 &gt; 0, U259/V259, 0)</f>
        <v>0</v>
      </c>
      <c r="X259">
        <f t="shared" ref="X259:X322" si="19">IF(AND(H259&gt;0,O259&gt;0), O259-H259, 0)</f>
        <v>0</v>
      </c>
    </row>
    <row r="260" spans="1:24" x14ac:dyDescent="0.25">
      <c r="A260" s="2">
        <v>2238</v>
      </c>
      <c r="B260" s="3" t="s">
        <v>285</v>
      </c>
      <c r="C260" s="2">
        <v>2</v>
      </c>
      <c r="D260" s="3" t="s">
        <v>19</v>
      </c>
      <c r="E260" s="3" t="s">
        <v>36</v>
      </c>
      <c r="F260" s="4">
        <v>39730</v>
      </c>
      <c r="G260" s="5">
        <v>31860</v>
      </c>
      <c r="H260" s="5">
        <v>64</v>
      </c>
      <c r="I260" s="5">
        <v>62</v>
      </c>
      <c r="L260" s="2">
        <v>14901</v>
      </c>
      <c r="M260" s="4">
        <v>39924</v>
      </c>
      <c r="N260" s="5">
        <v>37066</v>
      </c>
      <c r="O260" s="5">
        <v>64.2</v>
      </c>
      <c r="P260" s="5">
        <v>62</v>
      </c>
      <c r="Q260" s="5">
        <v>60.2</v>
      </c>
      <c r="R260" s="5">
        <v>49.7</v>
      </c>
      <c r="S260" s="2">
        <v>2238</v>
      </c>
      <c r="T260" s="2">
        <v>1</v>
      </c>
      <c r="U260">
        <f t="shared" si="16"/>
        <v>5206</v>
      </c>
      <c r="V260">
        <f t="shared" si="17"/>
        <v>194</v>
      </c>
      <c r="W260">
        <f t="shared" si="18"/>
        <v>26.835051546391753</v>
      </c>
      <c r="X260">
        <f t="shared" si="19"/>
        <v>0.20000000000000284</v>
      </c>
    </row>
    <row r="261" spans="1:24" x14ac:dyDescent="0.25">
      <c r="A261" s="2">
        <v>2246</v>
      </c>
      <c r="B261" s="3" t="s">
        <v>286</v>
      </c>
      <c r="C261" s="2">
        <v>2</v>
      </c>
      <c r="D261" s="3" t="s">
        <v>19</v>
      </c>
      <c r="E261" s="3" t="s">
        <v>20</v>
      </c>
      <c r="F261" s="4">
        <v>39739</v>
      </c>
      <c r="G261" s="5">
        <v>38</v>
      </c>
      <c r="H261" s="5">
        <v>6.5</v>
      </c>
      <c r="I261" s="5">
        <v>6.5</v>
      </c>
      <c r="L261" s="2">
        <v>11221</v>
      </c>
      <c r="M261" s="4">
        <v>39741</v>
      </c>
      <c r="N261" s="5">
        <v>38.5</v>
      </c>
      <c r="O261" s="5">
        <v>6.8</v>
      </c>
      <c r="P261" s="5">
        <v>6.5</v>
      </c>
      <c r="S261" s="2">
        <v>2246</v>
      </c>
      <c r="T261" s="2">
        <v>1</v>
      </c>
      <c r="U261">
        <f t="shared" si="16"/>
        <v>0.5</v>
      </c>
      <c r="V261">
        <f t="shared" si="17"/>
        <v>2</v>
      </c>
      <c r="W261">
        <f t="shared" si="18"/>
        <v>0.25</v>
      </c>
      <c r="X261">
        <f t="shared" si="19"/>
        <v>0.29999999999999982</v>
      </c>
    </row>
    <row r="262" spans="1:24" x14ac:dyDescent="0.25">
      <c r="A262" s="2">
        <v>2256</v>
      </c>
      <c r="B262" s="3" t="s">
        <v>287</v>
      </c>
      <c r="C262" s="2">
        <v>1</v>
      </c>
      <c r="D262" s="3" t="s">
        <v>27</v>
      </c>
      <c r="E262" s="3" t="s">
        <v>20</v>
      </c>
      <c r="F262" s="4">
        <v>39761</v>
      </c>
      <c r="G262" s="5">
        <v>1902</v>
      </c>
      <c r="H262" s="5">
        <v>23.6</v>
      </c>
      <c r="I262" s="5">
        <v>22.3</v>
      </c>
      <c r="L262" s="2">
        <v>15131</v>
      </c>
      <c r="M262" s="4">
        <v>39937</v>
      </c>
      <c r="N262" s="5">
        <v>3240</v>
      </c>
      <c r="O262" s="5">
        <v>27.9</v>
      </c>
      <c r="P262" s="5">
        <v>26.1</v>
      </c>
      <c r="S262" s="2">
        <v>2256</v>
      </c>
      <c r="T262" s="2">
        <v>1</v>
      </c>
      <c r="U262">
        <f t="shared" si="16"/>
        <v>1338</v>
      </c>
      <c r="V262">
        <f t="shared" si="17"/>
        <v>176</v>
      </c>
      <c r="W262">
        <f t="shared" si="18"/>
        <v>7.6022727272727275</v>
      </c>
      <c r="X262">
        <f t="shared" si="19"/>
        <v>4.2999999999999972</v>
      </c>
    </row>
    <row r="263" spans="1:24" x14ac:dyDescent="0.25">
      <c r="A263" s="2">
        <v>2267</v>
      </c>
      <c r="B263" s="3" t="s">
        <v>288</v>
      </c>
      <c r="C263" s="2">
        <v>4</v>
      </c>
      <c r="D263" s="3" t="s">
        <v>35</v>
      </c>
      <c r="E263" s="3" t="s">
        <v>20</v>
      </c>
      <c r="F263" s="4">
        <v>39766</v>
      </c>
      <c r="G263" s="5">
        <v>602.5</v>
      </c>
      <c r="H263" s="5">
        <v>15.3</v>
      </c>
      <c r="I263" s="5">
        <v>14.7</v>
      </c>
      <c r="L263" s="2">
        <v>11337</v>
      </c>
      <c r="M263" s="4">
        <v>39766</v>
      </c>
      <c r="N263" s="5">
        <v>602.5</v>
      </c>
      <c r="O263" s="5">
        <v>15.3</v>
      </c>
      <c r="P263" s="5">
        <v>14.7</v>
      </c>
      <c r="S263" s="2">
        <v>2267</v>
      </c>
      <c r="T263" s="2">
        <v>1</v>
      </c>
      <c r="U263">
        <f t="shared" si="16"/>
        <v>0</v>
      </c>
      <c r="V263">
        <f t="shared" si="17"/>
        <v>0</v>
      </c>
      <c r="W263">
        <f t="shared" si="18"/>
        <v>0</v>
      </c>
      <c r="X263">
        <f t="shared" si="19"/>
        <v>0</v>
      </c>
    </row>
    <row r="264" spans="1:24" x14ac:dyDescent="0.25">
      <c r="A264" s="2">
        <v>2427</v>
      </c>
      <c r="B264" s="3" t="s">
        <v>289</v>
      </c>
      <c r="C264" s="2">
        <v>1</v>
      </c>
      <c r="D264" s="3" t="s">
        <v>27</v>
      </c>
      <c r="E264" s="3" t="s">
        <v>20</v>
      </c>
      <c r="F264" s="4">
        <v>39820</v>
      </c>
      <c r="G264" s="5">
        <v>3580</v>
      </c>
      <c r="H264" s="5">
        <v>30.3</v>
      </c>
      <c r="I264" s="5">
        <v>27.7</v>
      </c>
      <c r="L264" s="2">
        <v>15130</v>
      </c>
      <c r="M264" s="4">
        <v>39937</v>
      </c>
      <c r="N264" s="5">
        <v>4300</v>
      </c>
      <c r="O264" s="5">
        <v>32</v>
      </c>
      <c r="P264" s="5">
        <v>28.3</v>
      </c>
      <c r="S264" s="2">
        <v>2427</v>
      </c>
      <c r="T264" s="2">
        <v>1</v>
      </c>
      <c r="U264">
        <f t="shared" si="16"/>
        <v>720</v>
      </c>
      <c r="V264">
        <f t="shared" si="17"/>
        <v>117</v>
      </c>
      <c r="W264">
        <f t="shared" si="18"/>
        <v>6.1538461538461542</v>
      </c>
      <c r="X264">
        <f t="shared" si="19"/>
        <v>1.6999999999999993</v>
      </c>
    </row>
    <row r="265" spans="1:24" x14ac:dyDescent="0.25">
      <c r="A265" s="2">
        <v>2428</v>
      </c>
      <c r="B265" s="3" t="s">
        <v>290</v>
      </c>
      <c r="C265" s="2">
        <v>10</v>
      </c>
      <c r="D265" s="3" t="s">
        <v>291</v>
      </c>
      <c r="E265" s="3" t="s">
        <v>20</v>
      </c>
      <c r="F265" s="4">
        <v>39822</v>
      </c>
      <c r="H265" s="5">
        <v>59</v>
      </c>
      <c r="L265" s="2">
        <v>13053</v>
      </c>
      <c r="M265" s="4">
        <v>39822</v>
      </c>
      <c r="O265" s="5">
        <v>59</v>
      </c>
      <c r="S265" s="2">
        <v>2428</v>
      </c>
      <c r="T265" s="2">
        <v>1</v>
      </c>
      <c r="U265">
        <f t="shared" si="16"/>
        <v>0</v>
      </c>
      <c r="V265">
        <f t="shared" si="17"/>
        <v>0</v>
      </c>
      <c r="W265">
        <f t="shared" si="18"/>
        <v>0</v>
      </c>
      <c r="X265">
        <f t="shared" si="19"/>
        <v>0</v>
      </c>
    </row>
    <row r="266" spans="1:24" x14ac:dyDescent="0.25">
      <c r="A266" s="2">
        <v>2432</v>
      </c>
      <c r="B266" s="3" t="s">
        <v>292</v>
      </c>
      <c r="C266" s="2">
        <v>1</v>
      </c>
      <c r="D266" s="3" t="s">
        <v>27</v>
      </c>
      <c r="E266" s="3" t="s">
        <v>36</v>
      </c>
      <c r="F266" s="4">
        <v>39822</v>
      </c>
      <c r="H266" s="5">
        <v>96</v>
      </c>
      <c r="I266" s="5">
        <v>91</v>
      </c>
      <c r="L266" s="2">
        <v>11952</v>
      </c>
      <c r="M266" s="4">
        <v>39822</v>
      </c>
      <c r="O266" s="5">
        <v>96</v>
      </c>
      <c r="P266" s="5">
        <v>91</v>
      </c>
      <c r="S266" s="2">
        <v>2432</v>
      </c>
      <c r="T266" s="2">
        <v>1</v>
      </c>
      <c r="U266">
        <f t="shared" si="16"/>
        <v>0</v>
      </c>
      <c r="V266">
        <f t="shared" si="17"/>
        <v>0</v>
      </c>
      <c r="W266">
        <f t="shared" si="18"/>
        <v>0</v>
      </c>
      <c r="X266">
        <f t="shared" si="19"/>
        <v>0</v>
      </c>
    </row>
    <row r="267" spans="1:24" x14ac:dyDescent="0.25">
      <c r="A267" s="2">
        <v>2434</v>
      </c>
      <c r="B267" s="3" t="s">
        <v>293</v>
      </c>
      <c r="C267" s="2">
        <v>1</v>
      </c>
      <c r="D267" s="3" t="s">
        <v>27</v>
      </c>
      <c r="E267" s="3" t="s">
        <v>36</v>
      </c>
      <c r="F267" s="4">
        <v>39822</v>
      </c>
      <c r="H267" s="5">
        <v>102</v>
      </c>
      <c r="I267" s="5">
        <v>93.5</v>
      </c>
      <c r="L267" s="2">
        <v>11961</v>
      </c>
      <c r="M267" s="4">
        <v>39822</v>
      </c>
      <c r="O267" s="5">
        <v>102</v>
      </c>
      <c r="P267" s="5">
        <v>93.5</v>
      </c>
      <c r="S267" s="2">
        <v>2434</v>
      </c>
      <c r="T267" s="2">
        <v>1</v>
      </c>
      <c r="U267">
        <f t="shared" si="16"/>
        <v>0</v>
      </c>
      <c r="V267">
        <f t="shared" si="17"/>
        <v>0</v>
      </c>
      <c r="W267">
        <f t="shared" si="18"/>
        <v>0</v>
      </c>
      <c r="X267">
        <f t="shared" si="19"/>
        <v>0</v>
      </c>
    </row>
    <row r="268" spans="1:24" x14ac:dyDescent="0.25">
      <c r="A268" s="2">
        <v>2435</v>
      </c>
      <c r="B268" s="3" t="s">
        <v>294</v>
      </c>
      <c r="C268" s="2">
        <v>1</v>
      </c>
      <c r="D268" s="3" t="s">
        <v>27</v>
      </c>
      <c r="E268" s="3" t="s">
        <v>36</v>
      </c>
      <c r="F268" s="4">
        <v>39822</v>
      </c>
      <c r="H268" s="5">
        <v>99</v>
      </c>
      <c r="I268" s="5">
        <v>91</v>
      </c>
      <c r="L268" s="2">
        <v>11963</v>
      </c>
      <c r="M268" s="4">
        <v>39822</v>
      </c>
      <c r="O268" s="5">
        <v>99</v>
      </c>
      <c r="P268" s="5">
        <v>91</v>
      </c>
      <c r="S268" s="2">
        <v>2435</v>
      </c>
      <c r="T268" s="2">
        <v>1</v>
      </c>
      <c r="U268">
        <f t="shared" si="16"/>
        <v>0</v>
      </c>
      <c r="V268">
        <f t="shared" si="17"/>
        <v>0</v>
      </c>
      <c r="W268">
        <f t="shared" si="18"/>
        <v>0</v>
      </c>
      <c r="X268">
        <f t="shared" si="19"/>
        <v>0</v>
      </c>
    </row>
    <row r="269" spans="1:24" x14ac:dyDescent="0.25">
      <c r="A269" s="2">
        <v>2436</v>
      </c>
      <c r="B269" s="3" t="s">
        <v>295</v>
      </c>
      <c r="C269" s="2">
        <v>10</v>
      </c>
      <c r="D269" s="3" t="s">
        <v>291</v>
      </c>
      <c r="E269" s="3" t="s">
        <v>20</v>
      </c>
      <c r="F269" s="4">
        <v>39822</v>
      </c>
      <c r="H269" s="5">
        <v>78</v>
      </c>
      <c r="I269" s="5">
        <v>64.5</v>
      </c>
      <c r="L269" s="2">
        <v>11965</v>
      </c>
      <c r="M269" s="4">
        <v>39822</v>
      </c>
      <c r="O269" s="5">
        <v>78</v>
      </c>
      <c r="P269" s="5">
        <v>64.5</v>
      </c>
      <c r="S269" s="2">
        <v>2436</v>
      </c>
      <c r="T269" s="2">
        <v>1</v>
      </c>
      <c r="U269">
        <f t="shared" si="16"/>
        <v>0</v>
      </c>
      <c r="V269">
        <f t="shared" si="17"/>
        <v>0</v>
      </c>
      <c r="W269">
        <f t="shared" si="18"/>
        <v>0</v>
      </c>
      <c r="X269">
        <f t="shared" si="19"/>
        <v>0</v>
      </c>
    </row>
    <row r="270" spans="1:24" x14ac:dyDescent="0.25">
      <c r="A270" s="2">
        <v>2438</v>
      </c>
      <c r="B270" s="3" t="s">
        <v>296</v>
      </c>
      <c r="C270" s="2">
        <v>1</v>
      </c>
      <c r="D270" s="3" t="s">
        <v>27</v>
      </c>
      <c r="E270" s="3" t="s">
        <v>32</v>
      </c>
      <c r="F270" s="4">
        <v>39822</v>
      </c>
      <c r="H270" s="5">
        <v>91</v>
      </c>
      <c r="I270" s="5">
        <v>82.5</v>
      </c>
      <c r="L270" s="2">
        <v>11969</v>
      </c>
      <c r="M270" s="4">
        <v>39822</v>
      </c>
      <c r="O270" s="5">
        <v>91</v>
      </c>
      <c r="P270" s="5">
        <v>82.5</v>
      </c>
      <c r="S270" s="2">
        <v>2438</v>
      </c>
      <c r="T270" s="2">
        <v>1</v>
      </c>
      <c r="U270">
        <f t="shared" si="16"/>
        <v>0</v>
      </c>
      <c r="V270">
        <f t="shared" si="17"/>
        <v>0</v>
      </c>
      <c r="W270">
        <f t="shared" si="18"/>
        <v>0</v>
      </c>
      <c r="X270">
        <f t="shared" si="19"/>
        <v>0</v>
      </c>
    </row>
    <row r="271" spans="1:24" x14ac:dyDescent="0.25">
      <c r="A271" s="2">
        <v>2439</v>
      </c>
      <c r="B271" s="3" t="s">
        <v>297</v>
      </c>
      <c r="C271" s="2">
        <v>10</v>
      </c>
      <c r="D271" s="3" t="s">
        <v>291</v>
      </c>
      <c r="E271" s="3" t="s">
        <v>20</v>
      </c>
      <c r="F271" s="4">
        <v>39822</v>
      </c>
      <c r="H271" s="5">
        <v>42</v>
      </c>
      <c r="I271" s="5">
        <v>39</v>
      </c>
      <c r="L271" s="2">
        <v>13055</v>
      </c>
      <c r="M271" s="4">
        <v>39822</v>
      </c>
      <c r="O271" s="5">
        <v>42</v>
      </c>
      <c r="P271" s="5">
        <v>39</v>
      </c>
      <c r="S271" s="2">
        <v>2439</v>
      </c>
      <c r="T271" s="2">
        <v>1</v>
      </c>
      <c r="U271">
        <f t="shared" si="16"/>
        <v>0</v>
      </c>
      <c r="V271">
        <f t="shared" si="17"/>
        <v>0</v>
      </c>
      <c r="W271">
        <f t="shared" si="18"/>
        <v>0</v>
      </c>
      <c r="X271">
        <f t="shared" si="19"/>
        <v>0</v>
      </c>
    </row>
    <row r="272" spans="1:24" x14ac:dyDescent="0.25">
      <c r="A272" s="2">
        <v>3099</v>
      </c>
      <c r="B272" s="3" t="s">
        <v>298</v>
      </c>
      <c r="C272" s="2">
        <v>13</v>
      </c>
      <c r="D272" s="3" t="s">
        <v>299</v>
      </c>
      <c r="E272" s="3" t="s">
        <v>20</v>
      </c>
      <c r="F272" s="4">
        <v>39841</v>
      </c>
      <c r="G272" s="5">
        <v>496</v>
      </c>
      <c r="H272" s="5">
        <v>16.8</v>
      </c>
      <c r="I272" s="5">
        <v>13.3</v>
      </c>
      <c r="L272" s="2">
        <v>12742</v>
      </c>
      <c r="M272" s="4">
        <v>39841</v>
      </c>
      <c r="N272" s="5">
        <v>496</v>
      </c>
      <c r="O272" s="5">
        <v>16.8</v>
      </c>
      <c r="P272" s="5">
        <v>13.3</v>
      </c>
      <c r="S272" s="2">
        <v>3099</v>
      </c>
      <c r="T272" s="2">
        <v>1</v>
      </c>
      <c r="U272">
        <f t="shared" si="16"/>
        <v>0</v>
      </c>
      <c r="V272">
        <f t="shared" si="17"/>
        <v>0</v>
      </c>
      <c r="W272">
        <f t="shared" si="18"/>
        <v>0</v>
      </c>
      <c r="X272">
        <f t="shared" si="19"/>
        <v>0</v>
      </c>
    </row>
    <row r="273" spans="1:24" x14ac:dyDescent="0.25">
      <c r="A273" s="2">
        <v>3100</v>
      </c>
      <c r="B273" s="3" t="s">
        <v>300</v>
      </c>
      <c r="C273" s="2">
        <v>13</v>
      </c>
      <c r="D273" s="3" t="s">
        <v>299</v>
      </c>
      <c r="E273" s="3" t="s">
        <v>20</v>
      </c>
      <c r="F273" s="4">
        <v>39841</v>
      </c>
      <c r="G273" s="5">
        <v>335</v>
      </c>
      <c r="H273" s="5">
        <v>14</v>
      </c>
      <c r="I273" s="5">
        <v>12.6</v>
      </c>
      <c r="L273" s="2">
        <v>12744</v>
      </c>
      <c r="M273" s="4">
        <v>39841</v>
      </c>
      <c r="N273" s="5">
        <v>335</v>
      </c>
      <c r="O273" s="5">
        <v>14</v>
      </c>
      <c r="P273" s="5">
        <v>12.6</v>
      </c>
      <c r="S273" s="2">
        <v>3100</v>
      </c>
      <c r="T273" s="2">
        <v>1</v>
      </c>
      <c r="U273">
        <f t="shared" si="16"/>
        <v>0</v>
      </c>
      <c r="V273">
        <f t="shared" si="17"/>
        <v>0</v>
      </c>
      <c r="W273">
        <f t="shared" si="18"/>
        <v>0</v>
      </c>
      <c r="X273">
        <f t="shared" si="19"/>
        <v>0</v>
      </c>
    </row>
    <row r="274" spans="1:24" x14ac:dyDescent="0.25">
      <c r="A274" s="2">
        <v>3101</v>
      </c>
      <c r="B274" s="3" t="s">
        <v>301</v>
      </c>
      <c r="C274" s="2">
        <v>4</v>
      </c>
      <c r="D274" s="3" t="s">
        <v>35</v>
      </c>
      <c r="E274" s="3" t="s">
        <v>36</v>
      </c>
      <c r="F274" s="4">
        <v>39841</v>
      </c>
      <c r="G274" s="5">
        <v>1116</v>
      </c>
      <c r="H274" s="5">
        <v>20</v>
      </c>
      <c r="I274" s="5">
        <v>15.7</v>
      </c>
      <c r="L274" s="2">
        <v>12746</v>
      </c>
      <c r="M274" s="4">
        <v>39841</v>
      </c>
      <c r="N274" s="5">
        <v>1116</v>
      </c>
      <c r="O274" s="5">
        <v>20</v>
      </c>
      <c r="P274" s="5">
        <v>15.7</v>
      </c>
      <c r="S274" s="2">
        <v>3101</v>
      </c>
      <c r="T274" s="2">
        <v>1</v>
      </c>
      <c r="U274">
        <f t="shared" si="16"/>
        <v>0</v>
      </c>
      <c r="V274">
        <f t="shared" si="17"/>
        <v>0</v>
      </c>
      <c r="W274">
        <f t="shared" si="18"/>
        <v>0</v>
      </c>
      <c r="X274">
        <f t="shared" si="19"/>
        <v>0</v>
      </c>
    </row>
    <row r="275" spans="1:24" x14ac:dyDescent="0.25">
      <c r="A275" s="2">
        <v>3103</v>
      </c>
      <c r="B275" s="3" t="s">
        <v>302</v>
      </c>
      <c r="C275" s="2">
        <v>2</v>
      </c>
      <c r="D275" s="3" t="s">
        <v>19</v>
      </c>
      <c r="E275" s="3" t="s">
        <v>36</v>
      </c>
      <c r="F275" s="4">
        <v>39847</v>
      </c>
      <c r="H275" s="5">
        <v>64</v>
      </c>
      <c r="I275" s="5">
        <v>50.5</v>
      </c>
      <c r="L275" s="2">
        <v>12807</v>
      </c>
      <c r="M275" s="4">
        <v>39847</v>
      </c>
      <c r="O275" s="5">
        <v>64</v>
      </c>
      <c r="P275" s="5">
        <v>50.5</v>
      </c>
      <c r="S275" s="2">
        <v>3103</v>
      </c>
      <c r="T275" s="2">
        <v>1</v>
      </c>
      <c r="U275">
        <f t="shared" si="16"/>
        <v>0</v>
      </c>
      <c r="V275">
        <f t="shared" si="17"/>
        <v>0</v>
      </c>
      <c r="W275">
        <f t="shared" si="18"/>
        <v>0</v>
      </c>
      <c r="X275">
        <f t="shared" si="19"/>
        <v>0</v>
      </c>
    </row>
    <row r="276" spans="1:24" x14ac:dyDescent="0.25">
      <c r="A276" s="2">
        <v>3106</v>
      </c>
      <c r="B276" s="3" t="s">
        <v>303</v>
      </c>
      <c r="C276" s="2">
        <v>2</v>
      </c>
      <c r="D276" s="3" t="s">
        <v>19</v>
      </c>
      <c r="E276" s="3" t="s">
        <v>36</v>
      </c>
      <c r="F276" s="4">
        <v>39851</v>
      </c>
      <c r="G276" s="5">
        <v>47300</v>
      </c>
      <c r="H276" s="5">
        <v>72</v>
      </c>
      <c r="I276" s="5">
        <v>66</v>
      </c>
      <c r="L276" s="2">
        <v>12833</v>
      </c>
      <c r="M276" s="4">
        <v>39851</v>
      </c>
      <c r="N276" s="5">
        <v>47300</v>
      </c>
      <c r="O276" s="5">
        <v>72</v>
      </c>
      <c r="P276" s="5">
        <v>66</v>
      </c>
      <c r="S276" s="2">
        <v>3106</v>
      </c>
      <c r="T276" s="2">
        <v>1</v>
      </c>
      <c r="U276">
        <f t="shared" si="16"/>
        <v>0</v>
      </c>
      <c r="V276">
        <f t="shared" si="17"/>
        <v>0</v>
      </c>
      <c r="W276">
        <f t="shared" si="18"/>
        <v>0</v>
      </c>
      <c r="X276">
        <f t="shared" si="19"/>
        <v>0</v>
      </c>
    </row>
    <row r="277" spans="1:24" x14ac:dyDescent="0.25">
      <c r="A277" s="2">
        <v>3108</v>
      </c>
      <c r="B277" s="3" t="s">
        <v>304</v>
      </c>
      <c r="C277" s="2">
        <v>1</v>
      </c>
      <c r="D277" s="3" t="s">
        <v>27</v>
      </c>
      <c r="E277" s="3" t="s">
        <v>20</v>
      </c>
      <c r="F277" s="4">
        <v>39856</v>
      </c>
      <c r="G277" s="5">
        <v>31160</v>
      </c>
      <c r="H277" s="5">
        <v>69.400000000000006</v>
      </c>
      <c r="I277" s="5">
        <v>60.4</v>
      </c>
      <c r="L277" s="2">
        <v>15121</v>
      </c>
      <c r="M277" s="4">
        <v>39936</v>
      </c>
      <c r="N277" s="5">
        <v>35420</v>
      </c>
      <c r="S277" s="2">
        <v>3108</v>
      </c>
      <c r="T277" s="2">
        <v>1</v>
      </c>
      <c r="U277">
        <f t="shared" si="16"/>
        <v>4260</v>
      </c>
      <c r="V277">
        <f t="shared" si="17"/>
        <v>80</v>
      </c>
      <c r="W277">
        <f t="shared" si="18"/>
        <v>53.25</v>
      </c>
      <c r="X277">
        <f t="shared" si="19"/>
        <v>0</v>
      </c>
    </row>
    <row r="278" spans="1:24" x14ac:dyDescent="0.25">
      <c r="A278" s="2">
        <v>3110</v>
      </c>
      <c r="B278" s="3" t="s">
        <v>305</v>
      </c>
      <c r="C278" s="2">
        <v>1</v>
      </c>
      <c r="D278" s="3" t="s">
        <v>27</v>
      </c>
      <c r="E278" s="3" t="s">
        <v>32</v>
      </c>
      <c r="F278" s="4">
        <v>39861</v>
      </c>
      <c r="G278" s="5">
        <v>32580</v>
      </c>
      <c r="H278" s="5">
        <v>66</v>
      </c>
      <c r="I278" s="5">
        <v>57</v>
      </c>
      <c r="L278" s="2">
        <v>43413</v>
      </c>
      <c r="M278" s="4">
        <v>43375</v>
      </c>
      <c r="N278" s="5">
        <v>41480</v>
      </c>
      <c r="O278" s="5">
        <v>70</v>
      </c>
      <c r="P278" s="5">
        <v>61.5</v>
      </c>
      <c r="Q278" s="5">
        <v>65.3</v>
      </c>
      <c r="S278" s="2">
        <v>3110</v>
      </c>
      <c r="T278" s="2">
        <v>1</v>
      </c>
      <c r="U278">
        <f t="shared" si="16"/>
        <v>8900</v>
      </c>
      <c r="V278">
        <f t="shared" si="17"/>
        <v>3514</v>
      </c>
      <c r="W278">
        <f t="shared" si="18"/>
        <v>2.5327262379055209</v>
      </c>
      <c r="X278">
        <f t="shared" si="19"/>
        <v>4</v>
      </c>
    </row>
    <row r="279" spans="1:24" x14ac:dyDescent="0.25">
      <c r="A279" s="2">
        <v>3111</v>
      </c>
      <c r="B279" s="3" t="s">
        <v>43</v>
      </c>
      <c r="C279" s="2">
        <v>2</v>
      </c>
      <c r="D279" s="3" t="s">
        <v>19</v>
      </c>
      <c r="E279" s="3" t="s">
        <v>20</v>
      </c>
      <c r="F279" s="4">
        <v>39864</v>
      </c>
      <c r="G279" s="5">
        <v>27940</v>
      </c>
      <c r="H279" s="5">
        <v>63</v>
      </c>
      <c r="I279" s="5">
        <v>57</v>
      </c>
      <c r="L279" s="2">
        <v>14900</v>
      </c>
      <c r="M279" s="4">
        <v>39924</v>
      </c>
      <c r="N279" s="5">
        <v>31040</v>
      </c>
      <c r="O279" s="5">
        <v>62.2</v>
      </c>
      <c r="P279" s="5">
        <v>56.4</v>
      </c>
      <c r="Q279" s="5">
        <v>58.2</v>
      </c>
      <c r="R279" s="5">
        <v>47</v>
      </c>
      <c r="S279" s="2">
        <v>3111</v>
      </c>
      <c r="T279" s="2">
        <v>1</v>
      </c>
      <c r="U279">
        <f t="shared" si="16"/>
        <v>3100</v>
      </c>
      <c r="V279">
        <f t="shared" si="17"/>
        <v>60</v>
      </c>
      <c r="W279">
        <f t="shared" si="18"/>
        <v>51.666666666666664</v>
      </c>
      <c r="X279">
        <f t="shared" si="19"/>
        <v>-0.79999999999999716</v>
      </c>
    </row>
    <row r="280" spans="1:24" x14ac:dyDescent="0.25">
      <c r="A280" s="2">
        <v>3116</v>
      </c>
      <c r="B280" s="3" t="s">
        <v>306</v>
      </c>
      <c r="C280" s="2">
        <v>2</v>
      </c>
      <c r="D280" s="3" t="s">
        <v>19</v>
      </c>
      <c r="E280" s="3" t="s">
        <v>32</v>
      </c>
      <c r="F280" s="4">
        <v>39882</v>
      </c>
      <c r="G280" s="5">
        <v>34520</v>
      </c>
      <c r="H280" s="5">
        <v>64.2</v>
      </c>
      <c r="I280" s="5">
        <v>62.5</v>
      </c>
      <c r="L280" s="2">
        <v>15126</v>
      </c>
      <c r="M280" s="4">
        <v>39937</v>
      </c>
      <c r="N280" s="5">
        <v>37080</v>
      </c>
      <c r="O280" s="5">
        <v>63.8</v>
      </c>
      <c r="P280" s="5">
        <v>62.8</v>
      </c>
      <c r="Q280" s="5">
        <v>61</v>
      </c>
      <c r="R280" s="5">
        <v>51.2</v>
      </c>
      <c r="S280" s="2">
        <v>3116</v>
      </c>
      <c r="T280" s="2">
        <v>1</v>
      </c>
      <c r="U280">
        <f t="shared" si="16"/>
        <v>2560</v>
      </c>
      <c r="V280">
        <f t="shared" si="17"/>
        <v>55</v>
      </c>
      <c r="W280">
        <f t="shared" si="18"/>
        <v>46.545454545454547</v>
      </c>
      <c r="X280">
        <f t="shared" si="19"/>
        <v>-0.40000000000000568</v>
      </c>
    </row>
    <row r="281" spans="1:24" x14ac:dyDescent="0.25">
      <c r="A281" s="2">
        <v>3144</v>
      </c>
      <c r="B281" s="3" t="s">
        <v>307</v>
      </c>
      <c r="C281" s="2">
        <v>2</v>
      </c>
      <c r="D281" s="3" t="s">
        <v>19</v>
      </c>
      <c r="E281" s="3" t="s">
        <v>20</v>
      </c>
      <c r="F281" s="4">
        <v>39889</v>
      </c>
      <c r="G281" s="5">
        <v>43.5</v>
      </c>
      <c r="H281" s="5">
        <v>6.9</v>
      </c>
      <c r="I281" s="5">
        <v>6.4</v>
      </c>
      <c r="L281" s="2">
        <v>18435</v>
      </c>
      <c r="M281" s="4">
        <v>40262</v>
      </c>
      <c r="N281" s="5">
        <v>965</v>
      </c>
      <c r="O281" s="5">
        <v>20</v>
      </c>
      <c r="P281" s="5">
        <v>16.5</v>
      </c>
      <c r="S281" s="2">
        <v>3144</v>
      </c>
      <c r="T281" s="2">
        <v>1</v>
      </c>
      <c r="U281">
        <f t="shared" si="16"/>
        <v>921.5</v>
      </c>
      <c r="V281">
        <f t="shared" si="17"/>
        <v>373</v>
      </c>
      <c r="W281">
        <f t="shared" si="18"/>
        <v>2.4705093833780163</v>
      </c>
      <c r="X281">
        <f t="shared" si="19"/>
        <v>13.1</v>
      </c>
    </row>
    <row r="282" spans="1:24" x14ac:dyDescent="0.25">
      <c r="A282" s="2">
        <v>3202</v>
      </c>
      <c r="B282" s="3" t="s">
        <v>308</v>
      </c>
      <c r="C282" s="2">
        <v>4</v>
      </c>
      <c r="D282" s="3" t="s">
        <v>35</v>
      </c>
      <c r="E282" s="3" t="s">
        <v>20</v>
      </c>
      <c r="F282" s="4">
        <v>39899</v>
      </c>
      <c r="G282" s="5">
        <v>8.5</v>
      </c>
      <c r="H282" s="5">
        <v>3.4</v>
      </c>
      <c r="I282" s="5">
        <v>3.6</v>
      </c>
      <c r="L282" s="2">
        <v>13437</v>
      </c>
      <c r="M282" s="4">
        <v>39899</v>
      </c>
      <c r="N282" s="5">
        <v>8.5</v>
      </c>
      <c r="O282" s="5">
        <v>3.4</v>
      </c>
      <c r="P282" s="5">
        <v>3.6</v>
      </c>
      <c r="S282" s="2">
        <v>3202</v>
      </c>
      <c r="T282" s="2">
        <v>1</v>
      </c>
      <c r="U282">
        <f t="shared" si="16"/>
        <v>0</v>
      </c>
      <c r="V282">
        <f t="shared" si="17"/>
        <v>0</v>
      </c>
      <c r="W282">
        <f t="shared" si="18"/>
        <v>0</v>
      </c>
      <c r="X282">
        <f t="shared" si="19"/>
        <v>0</v>
      </c>
    </row>
    <row r="283" spans="1:24" x14ac:dyDescent="0.25">
      <c r="A283" s="2">
        <v>3819</v>
      </c>
      <c r="B283" s="3" t="s">
        <v>309</v>
      </c>
      <c r="C283" s="2">
        <v>2</v>
      </c>
      <c r="D283" s="3" t="s">
        <v>19</v>
      </c>
      <c r="E283" s="3" t="s">
        <v>20</v>
      </c>
      <c r="F283" s="4">
        <v>39904</v>
      </c>
      <c r="G283" s="5">
        <v>42.5</v>
      </c>
      <c r="H283" s="5">
        <v>7</v>
      </c>
      <c r="I283" s="5">
        <v>6.8</v>
      </c>
      <c r="L283" s="2">
        <v>16757</v>
      </c>
      <c r="M283" s="4">
        <v>40075</v>
      </c>
      <c r="N283" s="5">
        <v>352</v>
      </c>
      <c r="O283" s="5">
        <v>13.8</v>
      </c>
      <c r="P283" s="5">
        <v>11.2</v>
      </c>
      <c r="S283" s="2">
        <v>3819</v>
      </c>
      <c r="T283" s="2">
        <v>1</v>
      </c>
      <c r="U283">
        <f t="shared" si="16"/>
        <v>309.5</v>
      </c>
      <c r="V283">
        <f t="shared" si="17"/>
        <v>171</v>
      </c>
      <c r="W283">
        <f t="shared" si="18"/>
        <v>1.8099415204678362</v>
      </c>
      <c r="X283">
        <f t="shared" si="19"/>
        <v>6.8000000000000007</v>
      </c>
    </row>
    <row r="284" spans="1:24" x14ac:dyDescent="0.25">
      <c r="A284" s="2">
        <v>3858</v>
      </c>
      <c r="B284" s="3" t="s">
        <v>310</v>
      </c>
      <c r="C284" s="2">
        <v>2</v>
      </c>
      <c r="D284" s="3" t="s">
        <v>19</v>
      </c>
      <c r="E284" s="3" t="s">
        <v>20</v>
      </c>
      <c r="F284" s="4">
        <v>39919</v>
      </c>
      <c r="G284" s="5">
        <v>85</v>
      </c>
      <c r="H284" s="5">
        <v>8.6</v>
      </c>
      <c r="I284" s="5">
        <v>8.4</v>
      </c>
      <c r="L284" s="2">
        <v>16132</v>
      </c>
      <c r="M284" s="4">
        <v>40016</v>
      </c>
      <c r="N284" s="5">
        <v>279</v>
      </c>
      <c r="O284" s="5">
        <v>12.5</v>
      </c>
      <c r="P284" s="5">
        <v>12</v>
      </c>
      <c r="S284" s="2">
        <v>3858</v>
      </c>
      <c r="T284" s="2">
        <v>2</v>
      </c>
      <c r="U284">
        <f t="shared" si="16"/>
        <v>194</v>
      </c>
      <c r="V284">
        <f t="shared" si="17"/>
        <v>97</v>
      </c>
      <c r="W284">
        <f t="shared" si="18"/>
        <v>2</v>
      </c>
      <c r="X284">
        <f t="shared" si="19"/>
        <v>3.9000000000000004</v>
      </c>
    </row>
    <row r="285" spans="1:24" x14ac:dyDescent="0.25">
      <c r="A285" s="2">
        <v>3859</v>
      </c>
      <c r="B285" s="3" t="s">
        <v>311</v>
      </c>
      <c r="C285" s="2">
        <v>2</v>
      </c>
      <c r="D285" s="3" t="s">
        <v>19</v>
      </c>
      <c r="E285" s="3" t="s">
        <v>20</v>
      </c>
      <c r="F285" s="4">
        <v>39921</v>
      </c>
      <c r="G285" s="5">
        <v>837</v>
      </c>
      <c r="H285" s="5">
        <v>19</v>
      </c>
      <c r="I285" s="5">
        <v>18.8</v>
      </c>
      <c r="L285" s="2">
        <v>16760</v>
      </c>
      <c r="M285" s="4">
        <v>40075</v>
      </c>
      <c r="N285" s="5">
        <v>1340</v>
      </c>
      <c r="O285" s="5">
        <v>22.5</v>
      </c>
      <c r="P285" s="5">
        <v>20.2</v>
      </c>
      <c r="S285" s="2">
        <v>3859</v>
      </c>
      <c r="T285" s="2">
        <v>1</v>
      </c>
      <c r="U285">
        <f t="shared" si="16"/>
        <v>503</v>
      </c>
      <c r="V285">
        <f t="shared" si="17"/>
        <v>154</v>
      </c>
      <c r="W285">
        <f t="shared" si="18"/>
        <v>3.2662337662337664</v>
      </c>
      <c r="X285">
        <f t="shared" si="19"/>
        <v>3.5</v>
      </c>
    </row>
    <row r="286" spans="1:24" x14ac:dyDescent="0.25">
      <c r="A286" s="2">
        <v>3860</v>
      </c>
      <c r="B286" s="3" t="s">
        <v>312</v>
      </c>
      <c r="C286" s="2">
        <v>2</v>
      </c>
      <c r="D286" s="3" t="s">
        <v>19</v>
      </c>
      <c r="E286" s="3" t="s">
        <v>20</v>
      </c>
      <c r="F286" s="4">
        <v>39926</v>
      </c>
      <c r="G286" s="5">
        <v>22300</v>
      </c>
      <c r="H286" s="5">
        <v>58.2</v>
      </c>
      <c r="I286" s="5">
        <v>53.5</v>
      </c>
      <c r="L286" s="2">
        <v>27561</v>
      </c>
      <c r="M286" s="4">
        <v>41169</v>
      </c>
      <c r="N286" s="5">
        <v>55580</v>
      </c>
      <c r="O286" s="5">
        <v>71.599999999999994</v>
      </c>
      <c r="P286" s="5">
        <v>61.5</v>
      </c>
      <c r="Q286" s="5">
        <v>63</v>
      </c>
      <c r="R286" s="5">
        <v>50.6</v>
      </c>
      <c r="S286" s="2">
        <v>3860</v>
      </c>
      <c r="T286" s="2">
        <v>1</v>
      </c>
      <c r="U286">
        <f t="shared" si="16"/>
        <v>33280</v>
      </c>
      <c r="V286">
        <f t="shared" si="17"/>
        <v>1243</v>
      </c>
      <c r="W286">
        <f t="shared" si="18"/>
        <v>26.773934030571198</v>
      </c>
      <c r="X286">
        <f t="shared" si="19"/>
        <v>13.399999999999991</v>
      </c>
    </row>
    <row r="287" spans="1:24" x14ac:dyDescent="0.25">
      <c r="A287" s="2">
        <v>3864</v>
      </c>
      <c r="B287" s="3" t="s">
        <v>313</v>
      </c>
      <c r="C287" s="2">
        <v>2</v>
      </c>
      <c r="D287" s="3" t="s">
        <v>19</v>
      </c>
      <c r="E287" s="3" t="s">
        <v>20</v>
      </c>
      <c r="F287" s="4">
        <v>36251</v>
      </c>
      <c r="G287" s="5">
        <v>59</v>
      </c>
      <c r="H287" s="5">
        <v>8.8000000000000007</v>
      </c>
      <c r="L287" s="2">
        <v>14959</v>
      </c>
      <c r="M287" s="4">
        <v>36251</v>
      </c>
      <c r="N287" s="5">
        <v>59</v>
      </c>
      <c r="O287" s="5">
        <v>8.8000000000000007</v>
      </c>
      <c r="S287" s="2">
        <v>3864</v>
      </c>
      <c r="T287" s="2">
        <v>1</v>
      </c>
      <c r="U287">
        <f t="shared" si="16"/>
        <v>0</v>
      </c>
      <c r="V287">
        <f t="shared" si="17"/>
        <v>0</v>
      </c>
      <c r="W287">
        <f t="shared" si="18"/>
        <v>0</v>
      </c>
      <c r="X287">
        <f t="shared" si="19"/>
        <v>0</v>
      </c>
    </row>
    <row r="288" spans="1:24" x14ac:dyDescent="0.25">
      <c r="A288" s="2">
        <v>3865</v>
      </c>
      <c r="B288" s="3" t="s">
        <v>314</v>
      </c>
      <c r="C288" s="2">
        <v>2</v>
      </c>
      <c r="D288" s="3" t="s">
        <v>19</v>
      </c>
      <c r="E288" s="3" t="s">
        <v>20</v>
      </c>
      <c r="F288" s="4">
        <v>36243</v>
      </c>
      <c r="G288" s="5">
        <v>61</v>
      </c>
      <c r="H288" s="5">
        <v>9.1</v>
      </c>
      <c r="L288" s="2">
        <v>14962</v>
      </c>
      <c r="M288" s="4">
        <v>36243</v>
      </c>
      <c r="N288" s="5">
        <v>61</v>
      </c>
      <c r="O288" s="5">
        <v>9.1</v>
      </c>
      <c r="S288" s="2">
        <v>3865</v>
      </c>
      <c r="T288" s="2">
        <v>1</v>
      </c>
      <c r="U288">
        <f t="shared" si="16"/>
        <v>0</v>
      </c>
      <c r="V288">
        <f t="shared" si="17"/>
        <v>0</v>
      </c>
      <c r="W288">
        <f t="shared" si="18"/>
        <v>0</v>
      </c>
      <c r="X288">
        <f t="shared" si="19"/>
        <v>0</v>
      </c>
    </row>
    <row r="289" spans="1:24" x14ac:dyDescent="0.25">
      <c r="A289" s="2">
        <v>3866</v>
      </c>
      <c r="B289" s="3" t="s">
        <v>315</v>
      </c>
      <c r="C289" s="2">
        <v>1</v>
      </c>
      <c r="D289" s="3" t="s">
        <v>27</v>
      </c>
      <c r="E289" s="3" t="s">
        <v>20</v>
      </c>
      <c r="F289" s="4">
        <v>37063</v>
      </c>
      <c r="G289" s="5">
        <v>5200</v>
      </c>
      <c r="H289" s="5">
        <v>35</v>
      </c>
      <c r="L289" s="2">
        <v>14966</v>
      </c>
      <c r="M289" s="4">
        <v>37063</v>
      </c>
      <c r="N289" s="5">
        <v>5200</v>
      </c>
      <c r="O289" s="5">
        <v>35</v>
      </c>
      <c r="S289" s="2">
        <v>3866</v>
      </c>
      <c r="T289" s="2">
        <v>1</v>
      </c>
      <c r="U289">
        <f t="shared" si="16"/>
        <v>0</v>
      </c>
      <c r="V289">
        <f t="shared" si="17"/>
        <v>0</v>
      </c>
      <c r="W289">
        <f t="shared" si="18"/>
        <v>0</v>
      </c>
      <c r="X289">
        <f t="shared" si="19"/>
        <v>0</v>
      </c>
    </row>
    <row r="290" spans="1:24" x14ac:dyDescent="0.25">
      <c r="A290" s="2">
        <v>3867</v>
      </c>
      <c r="B290" s="3" t="s">
        <v>316</v>
      </c>
      <c r="C290" s="2">
        <v>2</v>
      </c>
      <c r="D290" s="3" t="s">
        <v>19</v>
      </c>
      <c r="E290" s="3" t="s">
        <v>20</v>
      </c>
      <c r="F290" s="4">
        <v>37033</v>
      </c>
      <c r="G290" s="5">
        <v>37000</v>
      </c>
      <c r="H290" s="5">
        <v>62</v>
      </c>
      <c r="L290" s="2">
        <v>14970</v>
      </c>
      <c r="M290" s="4">
        <v>37033</v>
      </c>
      <c r="N290" s="5">
        <v>37000</v>
      </c>
      <c r="O290" s="5">
        <v>62</v>
      </c>
      <c r="S290" s="2">
        <v>3867</v>
      </c>
      <c r="T290" s="2">
        <v>1</v>
      </c>
      <c r="U290">
        <f t="shared" si="16"/>
        <v>0</v>
      </c>
      <c r="V290">
        <f t="shared" si="17"/>
        <v>0</v>
      </c>
      <c r="W290">
        <f t="shared" si="18"/>
        <v>0</v>
      </c>
      <c r="X290">
        <f t="shared" si="19"/>
        <v>0</v>
      </c>
    </row>
    <row r="291" spans="1:24" x14ac:dyDescent="0.25">
      <c r="A291" s="2">
        <v>3868</v>
      </c>
      <c r="B291" s="3" t="s">
        <v>317</v>
      </c>
      <c r="C291" s="2">
        <v>2</v>
      </c>
      <c r="D291" s="3" t="s">
        <v>19</v>
      </c>
      <c r="E291" s="3" t="s">
        <v>20</v>
      </c>
      <c r="F291" s="4">
        <v>37032</v>
      </c>
      <c r="G291" s="5">
        <v>4300</v>
      </c>
      <c r="H291" s="5">
        <v>33</v>
      </c>
      <c r="L291" s="2">
        <v>15019</v>
      </c>
      <c r="M291" s="4">
        <v>37032</v>
      </c>
      <c r="N291" s="5">
        <v>4300</v>
      </c>
      <c r="O291" s="5">
        <v>33</v>
      </c>
      <c r="S291" s="2">
        <v>3868</v>
      </c>
      <c r="T291" s="2">
        <v>1</v>
      </c>
      <c r="U291">
        <f t="shared" si="16"/>
        <v>0</v>
      </c>
      <c r="V291">
        <f t="shared" si="17"/>
        <v>0</v>
      </c>
      <c r="W291">
        <f t="shared" si="18"/>
        <v>0</v>
      </c>
      <c r="X291">
        <f t="shared" si="19"/>
        <v>0</v>
      </c>
    </row>
    <row r="292" spans="1:24" x14ac:dyDescent="0.25">
      <c r="A292" s="2">
        <v>3869</v>
      </c>
      <c r="B292" s="3" t="s">
        <v>318</v>
      </c>
      <c r="C292" s="2">
        <v>1</v>
      </c>
      <c r="D292" s="3" t="s">
        <v>27</v>
      </c>
      <c r="E292" s="3" t="s">
        <v>20</v>
      </c>
      <c r="F292" s="4">
        <v>37067</v>
      </c>
      <c r="G292" s="5">
        <v>29300</v>
      </c>
      <c r="H292" s="5">
        <v>64</v>
      </c>
      <c r="L292" s="2">
        <v>15018</v>
      </c>
      <c r="M292" s="4">
        <v>37067</v>
      </c>
      <c r="N292" s="5">
        <v>29300</v>
      </c>
      <c r="O292" s="5">
        <v>64</v>
      </c>
      <c r="S292" s="2">
        <v>3869</v>
      </c>
      <c r="T292" s="2">
        <v>1</v>
      </c>
      <c r="U292">
        <f t="shared" si="16"/>
        <v>0</v>
      </c>
      <c r="V292">
        <f t="shared" si="17"/>
        <v>0</v>
      </c>
      <c r="W292">
        <f t="shared" si="18"/>
        <v>0</v>
      </c>
      <c r="X292">
        <f t="shared" si="19"/>
        <v>0</v>
      </c>
    </row>
    <row r="293" spans="1:24" x14ac:dyDescent="0.25">
      <c r="A293" s="2">
        <v>3870</v>
      </c>
      <c r="B293" s="3" t="s">
        <v>304</v>
      </c>
      <c r="C293" s="2">
        <v>1</v>
      </c>
      <c r="D293" s="3" t="s">
        <v>27</v>
      </c>
      <c r="E293" s="3" t="s">
        <v>20</v>
      </c>
      <c r="F293" s="4">
        <v>37021</v>
      </c>
      <c r="G293" s="5">
        <v>84.5</v>
      </c>
      <c r="H293" s="5">
        <v>9.8000000000000007</v>
      </c>
      <c r="L293" s="2">
        <v>15022</v>
      </c>
      <c r="M293" s="4">
        <v>37021</v>
      </c>
      <c r="N293" s="5">
        <v>84.5</v>
      </c>
      <c r="O293" s="5">
        <v>9.8000000000000007</v>
      </c>
      <c r="S293" s="2">
        <v>3870</v>
      </c>
      <c r="T293" s="2">
        <v>1</v>
      </c>
      <c r="U293">
        <f t="shared" si="16"/>
        <v>0</v>
      </c>
      <c r="V293">
        <f t="shared" si="17"/>
        <v>0</v>
      </c>
      <c r="W293">
        <f t="shared" si="18"/>
        <v>0</v>
      </c>
      <c r="X293">
        <f t="shared" si="19"/>
        <v>0</v>
      </c>
    </row>
    <row r="294" spans="1:24" x14ac:dyDescent="0.25">
      <c r="A294" s="2">
        <v>3871</v>
      </c>
      <c r="B294" s="3" t="s">
        <v>319</v>
      </c>
      <c r="C294" s="2">
        <v>2</v>
      </c>
      <c r="D294" s="3" t="s">
        <v>19</v>
      </c>
      <c r="E294" s="3" t="s">
        <v>20</v>
      </c>
      <c r="F294" s="4">
        <v>38038</v>
      </c>
      <c r="G294" s="5">
        <v>64</v>
      </c>
      <c r="H294" s="5">
        <v>7.6</v>
      </c>
      <c r="I294" s="5">
        <v>7.5</v>
      </c>
      <c r="J294" s="5">
        <v>7</v>
      </c>
      <c r="K294" s="5">
        <v>7.1</v>
      </c>
      <c r="L294" s="2">
        <v>15029</v>
      </c>
      <c r="M294" s="4">
        <v>38038</v>
      </c>
      <c r="N294" s="5">
        <v>64</v>
      </c>
      <c r="O294" s="5">
        <v>7.6</v>
      </c>
      <c r="P294" s="5">
        <v>7.5</v>
      </c>
      <c r="Q294" s="5">
        <v>7</v>
      </c>
      <c r="R294" s="5">
        <v>7.1</v>
      </c>
      <c r="S294" s="2">
        <v>3871</v>
      </c>
      <c r="T294" s="2">
        <v>1</v>
      </c>
      <c r="U294">
        <f t="shared" si="16"/>
        <v>0</v>
      </c>
      <c r="V294">
        <f t="shared" si="17"/>
        <v>0</v>
      </c>
      <c r="W294">
        <f t="shared" si="18"/>
        <v>0</v>
      </c>
      <c r="X294">
        <f t="shared" si="19"/>
        <v>0</v>
      </c>
    </row>
    <row r="295" spans="1:24" x14ac:dyDescent="0.25">
      <c r="A295" s="2">
        <v>3872</v>
      </c>
      <c r="B295" s="3" t="s">
        <v>141</v>
      </c>
      <c r="C295" s="2">
        <v>2</v>
      </c>
      <c r="D295" s="3" t="s">
        <v>19</v>
      </c>
      <c r="E295" s="3" t="s">
        <v>20</v>
      </c>
      <c r="F295" s="4">
        <v>38097</v>
      </c>
      <c r="G295" s="5">
        <v>127.5</v>
      </c>
      <c r="H295" s="5">
        <v>10.5</v>
      </c>
      <c r="I295" s="5">
        <v>10.199999999999999</v>
      </c>
      <c r="L295" s="2">
        <v>15032</v>
      </c>
      <c r="M295" s="4">
        <v>38097</v>
      </c>
      <c r="N295" s="5">
        <v>127.5</v>
      </c>
      <c r="O295" s="5">
        <v>10.5</v>
      </c>
      <c r="P295" s="5">
        <v>10.199999999999999</v>
      </c>
      <c r="S295" s="2">
        <v>3872</v>
      </c>
      <c r="T295" s="2">
        <v>1</v>
      </c>
      <c r="U295">
        <f t="shared" si="16"/>
        <v>0</v>
      </c>
      <c r="V295">
        <f t="shared" si="17"/>
        <v>0</v>
      </c>
      <c r="W295">
        <f t="shared" si="18"/>
        <v>0</v>
      </c>
      <c r="X295">
        <f t="shared" si="19"/>
        <v>0</v>
      </c>
    </row>
    <row r="296" spans="1:24" x14ac:dyDescent="0.25">
      <c r="A296" s="2">
        <v>3885</v>
      </c>
      <c r="B296" s="3" t="s">
        <v>320</v>
      </c>
      <c r="C296" s="2">
        <v>1</v>
      </c>
      <c r="D296" s="3" t="s">
        <v>27</v>
      </c>
      <c r="E296" s="3" t="s">
        <v>20</v>
      </c>
      <c r="F296" s="4">
        <v>39934</v>
      </c>
      <c r="G296" s="5">
        <v>233.5</v>
      </c>
      <c r="H296" s="5">
        <v>13.5</v>
      </c>
      <c r="I296" s="5">
        <v>11.7</v>
      </c>
      <c r="L296" s="2">
        <v>16136</v>
      </c>
      <c r="M296" s="4">
        <v>40016</v>
      </c>
      <c r="N296" s="5">
        <v>491</v>
      </c>
      <c r="O296" s="5">
        <v>15.5</v>
      </c>
      <c r="P296" s="5">
        <v>13.5</v>
      </c>
      <c r="S296" s="2">
        <v>3885</v>
      </c>
      <c r="T296" s="2">
        <v>1</v>
      </c>
      <c r="U296">
        <f t="shared" si="16"/>
        <v>257.5</v>
      </c>
      <c r="V296">
        <f t="shared" si="17"/>
        <v>82</v>
      </c>
      <c r="W296">
        <f t="shared" si="18"/>
        <v>3.1402439024390243</v>
      </c>
      <c r="X296">
        <f t="shared" si="19"/>
        <v>2</v>
      </c>
    </row>
    <row r="297" spans="1:24" x14ac:dyDescent="0.25">
      <c r="A297" s="2">
        <v>3965</v>
      </c>
      <c r="B297" s="3" t="s">
        <v>101</v>
      </c>
      <c r="C297" s="2">
        <v>2</v>
      </c>
      <c r="D297" s="3" t="s">
        <v>19</v>
      </c>
      <c r="E297" s="3" t="s">
        <v>36</v>
      </c>
      <c r="F297" s="4">
        <v>39977</v>
      </c>
      <c r="G297" s="5">
        <v>36240</v>
      </c>
      <c r="H297" s="5">
        <v>68</v>
      </c>
      <c r="I297" s="5">
        <v>64.3</v>
      </c>
      <c r="L297" s="2">
        <v>15629</v>
      </c>
      <c r="M297" s="4">
        <v>39977</v>
      </c>
      <c r="N297" s="5">
        <v>36240</v>
      </c>
      <c r="O297" s="5">
        <v>68</v>
      </c>
      <c r="P297" s="5">
        <v>64.3</v>
      </c>
      <c r="S297" s="2">
        <v>3965</v>
      </c>
      <c r="T297" s="2">
        <v>1</v>
      </c>
      <c r="U297">
        <f t="shared" si="16"/>
        <v>0</v>
      </c>
      <c r="V297">
        <f t="shared" si="17"/>
        <v>0</v>
      </c>
      <c r="W297">
        <f t="shared" si="18"/>
        <v>0</v>
      </c>
      <c r="X297">
        <f t="shared" si="19"/>
        <v>0</v>
      </c>
    </row>
    <row r="298" spans="1:24" x14ac:dyDescent="0.25">
      <c r="A298" s="2">
        <v>3966</v>
      </c>
      <c r="B298" s="3" t="s">
        <v>321</v>
      </c>
      <c r="C298" s="2">
        <v>1</v>
      </c>
      <c r="D298" s="3" t="s">
        <v>27</v>
      </c>
      <c r="E298" s="3" t="s">
        <v>36</v>
      </c>
      <c r="F298" s="4">
        <v>39973</v>
      </c>
      <c r="H298" s="5">
        <v>82</v>
      </c>
      <c r="I298" s="5">
        <v>77</v>
      </c>
      <c r="J298" s="5">
        <v>91.8</v>
      </c>
      <c r="K298" s="5">
        <v>73.7</v>
      </c>
      <c r="L298" s="2">
        <v>15631</v>
      </c>
      <c r="M298" s="4">
        <v>39973</v>
      </c>
      <c r="O298" s="5">
        <v>82</v>
      </c>
      <c r="P298" s="5">
        <v>77</v>
      </c>
      <c r="Q298" s="5">
        <v>91.8</v>
      </c>
      <c r="R298" s="5">
        <v>73.7</v>
      </c>
      <c r="S298" s="2">
        <v>3966</v>
      </c>
      <c r="T298" s="2">
        <v>1</v>
      </c>
      <c r="U298">
        <f t="shared" si="16"/>
        <v>0</v>
      </c>
      <c r="V298">
        <f t="shared" si="17"/>
        <v>0</v>
      </c>
      <c r="W298">
        <f t="shared" si="18"/>
        <v>0</v>
      </c>
      <c r="X298">
        <f t="shared" si="19"/>
        <v>0</v>
      </c>
    </row>
    <row r="299" spans="1:24" x14ac:dyDescent="0.25">
      <c r="A299" s="2">
        <v>4071</v>
      </c>
      <c r="B299" s="3" t="s">
        <v>322</v>
      </c>
      <c r="C299" s="2">
        <v>2</v>
      </c>
      <c r="D299" s="3" t="s">
        <v>19</v>
      </c>
      <c r="E299" s="3" t="s">
        <v>36</v>
      </c>
      <c r="F299" s="4">
        <v>39994</v>
      </c>
      <c r="G299" s="5">
        <v>43820</v>
      </c>
      <c r="H299" s="5">
        <v>68.5</v>
      </c>
      <c r="I299" s="5">
        <v>62.2</v>
      </c>
      <c r="L299" s="2">
        <v>16874</v>
      </c>
      <c r="M299" s="4">
        <v>40080</v>
      </c>
      <c r="N299" s="5">
        <v>43080</v>
      </c>
      <c r="O299" s="5">
        <v>68.7</v>
      </c>
      <c r="P299" s="5">
        <v>61.5</v>
      </c>
      <c r="Q299" s="5">
        <v>64.7</v>
      </c>
      <c r="R299" s="5">
        <v>52.4</v>
      </c>
      <c r="S299" s="2">
        <v>4071</v>
      </c>
      <c r="T299" s="2">
        <v>1</v>
      </c>
      <c r="U299">
        <f t="shared" si="16"/>
        <v>-740</v>
      </c>
      <c r="V299">
        <f t="shared" si="17"/>
        <v>86</v>
      </c>
      <c r="W299">
        <f t="shared" si="18"/>
        <v>0</v>
      </c>
      <c r="X299">
        <f t="shared" si="19"/>
        <v>0.20000000000000284</v>
      </c>
    </row>
    <row r="300" spans="1:24" x14ac:dyDescent="0.25">
      <c r="A300" s="2">
        <v>4074</v>
      </c>
      <c r="B300" s="3" t="s">
        <v>323</v>
      </c>
      <c r="C300" s="2">
        <v>2</v>
      </c>
      <c r="D300" s="3" t="s">
        <v>19</v>
      </c>
      <c r="E300" s="3" t="s">
        <v>36</v>
      </c>
      <c r="F300" s="4">
        <v>39999</v>
      </c>
      <c r="G300" s="5">
        <v>37000</v>
      </c>
      <c r="H300" s="5">
        <v>65</v>
      </c>
      <c r="I300" s="5">
        <v>59.5</v>
      </c>
      <c r="L300" s="2">
        <v>15961</v>
      </c>
      <c r="M300" s="4">
        <v>39999</v>
      </c>
      <c r="N300" s="5">
        <v>37000</v>
      </c>
      <c r="O300" s="5">
        <v>65</v>
      </c>
      <c r="P300" s="5">
        <v>59.5</v>
      </c>
      <c r="S300" s="2">
        <v>4074</v>
      </c>
      <c r="T300" s="2">
        <v>1</v>
      </c>
      <c r="U300">
        <f t="shared" si="16"/>
        <v>0</v>
      </c>
      <c r="V300">
        <f t="shared" si="17"/>
        <v>0</v>
      </c>
      <c r="W300">
        <f t="shared" si="18"/>
        <v>0</v>
      </c>
      <c r="X300">
        <f t="shared" si="19"/>
        <v>0</v>
      </c>
    </row>
    <row r="301" spans="1:24" x14ac:dyDescent="0.25">
      <c r="A301" s="2">
        <v>4075</v>
      </c>
      <c r="B301" s="3" t="s">
        <v>324</v>
      </c>
      <c r="C301" s="2">
        <v>2</v>
      </c>
      <c r="D301" s="3" t="s">
        <v>19</v>
      </c>
      <c r="E301" s="3" t="s">
        <v>36</v>
      </c>
      <c r="F301" s="4">
        <v>39999</v>
      </c>
      <c r="G301" s="5">
        <v>60000</v>
      </c>
      <c r="I301" s="5">
        <v>56.5</v>
      </c>
      <c r="L301" s="2">
        <v>15963</v>
      </c>
      <c r="M301" s="4">
        <v>39999</v>
      </c>
      <c r="N301" s="5">
        <v>60000</v>
      </c>
      <c r="P301" s="5">
        <v>56.5</v>
      </c>
      <c r="S301" s="2">
        <v>4075</v>
      </c>
      <c r="T301" s="2">
        <v>1</v>
      </c>
      <c r="U301">
        <f t="shared" si="16"/>
        <v>0</v>
      </c>
      <c r="V301">
        <f t="shared" si="17"/>
        <v>0</v>
      </c>
      <c r="W301">
        <f t="shared" si="18"/>
        <v>0</v>
      </c>
      <c r="X301">
        <f t="shared" si="19"/>
        <v>0</v>
      </c>
    </row>
    <row r="302" spans="1:24" x14ac:dyDescent="0.25">
      <c r="A302" s="2">
        <v>4076</v>
      </c>
      <c r="B302" s="3" t="s">
        <v>325</v>
      </c>
      <c r="C302" s="2">
        <v>2</v>
      </c>
      <c r="D302" s="3" t="s">
        <v>19</v>
      </c>
      <c r="E302" s="3" t="s">
        <v>36</v>
      </c>
      <c r="F302" s="4">
        <v>39999</v>
      </c>
      <c r="H302" s="5">
        <v>68.5</v>
      </c>
      <c r="I302" s="5">
        <v>64</v>
      </c>
      <c r="L302" s="2">
        <v>15966</v>
      </c>
      <c r="M302" s="4">
        <v>39999</v>
      </c>
      <c r="O302" s="5">
        <v>68.5</v>
      </c>
      <c r="P302" s="5">
        <v>64</v>
      </c>
      <c r="S302" s="2">
        <v>4076</v>
      </c>
      <c r="T302" s="2">
        <v>1</v>
      </c>
      <c r="U302">
        <f t="shared" si="16"/>
        <v>0</v>
      </c>
      <c r="V302">
        <f t="shared" si="17"/>
        <v>0</v>
      </c>
      <c r="W302">
        <f t="shared" si="18"/>
        <v>0</v>
      </c>
      <c r="X302">
        <f t="shared" si="19"/>
        <v>0</v>
      </c>
    </row>
    <row r="303" spans="1:24" x14ac:dyDescent="0.25">
      <c r="A303" s="2">
        <v>4077</v>
      </c>
      <c r="B303" s="3" t="s">
        <v>326</v>
      </c>
      <c r="C303" s="2">
        <v>2</v>
      </c>
      <c r="D303" s="3" t="s">
        <v>19</v>
      </c>
      <c r="E303" s="3" t="s">
        <v>36</v>
      </c>
      <c r="F303" s="4">
        <v>39999</v>
      </c>
      <c r="G303" s="5">
        <v>42500</v>
      </c>
      <c r="L303" s="2">
        <v>17678</v>
      </c>
      <c r="M303" s="4">
        <v>40171</v>
      </c>
      <c r="N303" s="5">
        <v>40980</v>
      </c>
      <c r="O303" s="5">
        <v>69</v>
      </c>
      <c r="P303" s="5">
        <v>65</v>
      </c>
      <c r="Q303" s="5">
        <v>65.2</v>
      </c>
      <c r="S303" s="2">
        <v>4077</v>
      </c>
      <c r="T303" s="2">
        <v>1</v>
      </c>
      <c r="U303">
        <f t="shared" si="16"/>
        <v>-1520</v>
      </c>
      <c r="V303">
        <f t="shared" si="17"/>
        <v>172</v>
      </c>
      <c r="W303">
        <f t="shared" si="18"/>
        <v>0</v>
      </c>
      <c r="X303">
        <f t="shared" si="19"/>
        <v>0</v>
      </c>
    </row>
    <row r="304" spans="1:24" x14ac:dyDescent="0.25">
      <c r="A304" s="2">
        <v>4079</v>
      </c>
      <c r="B304" s="3" t="s">
        <v>327</v>
      </c>
      <c r="C304" s="2">
        <v>5</v>
      </c>
      <c r="D304" s="3" t="s">
        <v>78</v>
      </c>
      <c r="E304" s="3" t="s">
        <v>20</v>
      </c>
      <c r="F304" s="4">
        <v>40003</v>
      </c>
      <c r="G304" s="5">
        <v>1040</v>
      </c>
      <c r="H304" s="5">
        <v>24</v>
      </c>
      <c r="I304" s="5">
        <v>20</v>
      </c>
      <c r="L304" s="2">
        <v>16007</v>
      </c>
      <c r="M304" s="4">
        <v>40003</v>
      </c>
      <c r="N304" s="5">
        <v>1040</v>
      </c>
      <c r="O304" s="5">
        <v>24</v>
      </c>
      <c r="P304" s="5">
        <v>20</v>
      </c>
      <c r="S304" s="2">
        <v>4079</v>
      </c>
      <c r="T304" s="2">
        <v>1</v>
      </c>
      <c r="U304">
        <f t="shared" si="16"/>
        <v>0</v>
      </c>
      <c r="V304">
        <f t="shared" si="17"/>
        <v>0</v>
      </c>
      <c r="W304">
        <f t="shared" si="18"/>
        <v>0</v>
      </c>
      <c r="X304">
        <f t="shared" si="19"/>
        <v>0</v>
      </c>
    </row>
    <row r="305" spans="1:24" x14ac:dyDescent="0.25">
      <c r="A305" s="2">
        <v>4080</v>
      </c>
      <c r="B305" s="3" t="s">
        <v>328</v>
      </c>
      <c r="C305" s="2">
        <v>4</v>
      </c>
      <c r="D305" s="3" t="s">
        <v>35</v>
      </c>
      <c r="E305" s="3" t="s">
        <v>32</v>
      </c>
      <c r="F305" s="4">
        <v>40006</v>
      </c>
      <c r="H305" s="5">
        <v>13</v>
      </c>
      <c r="I305" s="5">
        <v>11.5</v>
      </c>
      <c r="L305" s="2">
        <v>16029</v>
      </c>
      <c r="M305" s="4">
        <v>40006</v>
      </c>
      <c r="O305" s="5">
        <v>13</v>
      </c>
      <c r="P305" s="5">
        <v>11.5</v>
      </c>
      <c r="S305" s="2">
        <v>4080</v>
      </c>
      <c r="T305" s="2">
        <v>1</v>
      </c>
      <c r="U305">
        <f t="shared" si="16"/>
        <v>0</v>
      </c>
      <c r="V305">
        <f t="shared" si="17"/>
        <v>0</v>
      </c>
      <c r="W305">
        <f t="shared" si="18"/>
        <v>0</v>
      </c>
      <c r="X305">
        <f t="shared" si="19"/>
        <v>0</v>
      </c>
    </row>
    <row r="306" spans="1:24" x14ac:dyDescent="0.25">
      <c r="A306" s="2">
        <v>4081</v>
      </c>
      <c r="B306" s="3" t="s">
        <v>329</v>
      </c>
      <c r="C306" s="2">
        <v>4</v>
      </c>
      <c r="D306" s="3" t="s">
        <v>35</v>
      </c>
      <c r="E306" s="3" t="s">
        <v>32</v>
      </c>
      <c r="F306" s="4">
        <v>40006</v>
      </c>
      <c r="H306" s="5">
        <v>15.5</v>
      </c>
      <c r="I306" s="5">
        <v>13</v>
      </c>
      <c r="L306" s="2">
        <v>16032</v>
      </c>
      <c r="M306" s="4">
        <v>40006</v>
      </c>
      <c r="O306" s="5">
        <v>15.5</v>
      </c>
      <c r="P306" s="5">
        <v>13</v>
      </c>
      <c r="S306" s="2">
        <v>4081</v>
      </c>
      <c r="T306" s="2">
        <v>1</v>
      </c>
      <c r="U306">
        <f t="shared" si="16"/>
        <v>0</v>
      </c>
      <c r="V306">
        <f t="shared" si="17"/>
        <v>0</v>
      </c>
      <c r="W306">
        <f t="shared" si="18"/>
        <v>0</v>
      </c>
      <c r="X306">
        <f t="shared" si="19"/>
        <v>0</v>
      </c>
    </row>
    <row r="307" spans="1:24" x14ac:dyDescent="0.25">
      <c r="A307" s="2">
        <v>4111</v>
      </c>
      <c r="B307" s="3" t="s">
        <v>330</v>
      </c>
      <c r="C307" s="2">
        <v>4</v>
      </c>
      <c r="D307" s="3" t="s">
        <v>35</v>
      </c>
      <c r="E307" s="3" t="s">
        <v>20</v>
      </c>
      <c r="F307" s="4">
        <v>40016</v>
      </c>
      <c r="G307" s="5">
        <v>1001.5</v>
      </c>
      <c r="H307" s="5">
        <v>21</v>
      </c>
      <c r="I307" s="5">
        <v>17</v>
      </c>
      <c r="L307" s="2">
        <v>16154</v>
      </c>
      <c r="M307" s="4">
        <v>40016</v>
      </c>
      <c r="N307" s="5">
        <v>1001.5</v>
      </c>
      <c r="O307" s="5">
        <v>21</v>
      </c>
      <c r="P307" s="5">
        <v>17</v>
      </c>
      <c r="S307" s="2">
        <v>4111</v>
      </c>
      <c r="T307" s="2">
        <v>1</v>
      </c>
      <c r="U307">
        <f t="shared" si="16"/>
        <v>0</v>
      </c>
      <c r="V307">
        <f t="shared" si="17"/>
        <v>0</v>
      </c>
      <c r="W307">
        <f t="shared" si="18"/>
        <v>0</v>
      </c>
      <c r="X307">
        <f t="shared" si="19"/>
        <v>0</v>
      </c>
    </row>
    <row r="308" spans="1:24" x14ac:dyDescent="0.25">
      <c r="A308" s="2">
        <v>4112</v>
      </c>
      <c r="B308" s="3" t="s">
        <v>331</v>
      </c>
      <c r="C308" s="2">
        <v>2</v>
      </c>
      <c r="D308" s="3" t="s">
        <v>19</v>
      </c>
      <c r="E308" s="3" t="s">
        <v>36</v>
      </c>
      <c r="F308" s="4">
        <v>40017</v>
      </c>
      <c r="G308" s="5">
        <v>47040</v>
      </c>
      <c r="L308" s="2">
        <v>19537</v>
      </c>
      <c r="M308" s="4">
        <v>40423</v>
      </c>
      <c r="O308" s="5">
        <v>70.400000000000006</v>
      </c>
      <c r="P308" s="5">
        <v>62.8</v>
      </c>
      <c r="Q308" s="5">
        <v>69.2</v>
      </c>
      <c r="R308" s="5">
        <v>53.1</v>
      </c>
      <c r="S308" s="2">
        <v>4112</v>
      </c>
      <c r="T308" s="2">
        <v>1</v>
      </c>
      <c r="U308">
        <f t="shared" si="16"/>
        <v>0</v>
      </c>
      <c r="V308">
        <f t="shared" si="17"/>
        <v>406</v>
      </c>
      <c r="W308">
        <f t="shared" si="18"/>
        <v>0</v>
      </c>
      <c r="X308">
        <f t="shared" si="19"/>
        <v>0</v>
      </c>
    </row>
    <row r="309" spans="1:24" x14ac:dyDescent="0.25">
      <c r="A309" s="2">
        <v>4130</v>
      </c>
      <c r="B309" s="3" t="s">
        <v>332</v>
      </c>
      <c r="C309" s="2">
        <v>1</v>
      </c>
      <c r="D309" s="3" t="s">
        <v>27</v>
      </c>
      <c r="E309" s="3" t="s">
        <v>20</v>
      </c>
      <c r="F309" s="4">
        <v>40040</v>
      </c>
      <c r="G309" s="5">
        <v>3050</v>
      </c>
      <c r="H309" s="5">
        <v>30</v>
      </c>
      <c r="I309" s="5">
        <v>25.5</v>
      </c>
      <c r="L309" s="2">
        <v>16759</v>
      </c>
      <c r="M309" s="4">
        <v>40075</v>
      </c>
      <c r="N309" s="5">
        <v>3320</v>
      </c>
      <c r="O309" s="5">
        <v>29</v>
      </c>
      <c r="P309" s="5">
        <v>26</v>
      </c>
      <c r="S309" s="2">
        <v>4130</v>
      </c>
      <c r="T309" s="2">
        <v>1</v>
      </c>
      <c r="U309">
        <f t="shared" si="16"/>
        <v>270</v>
      </c>
      <c r="V309">
        <f t="shared" si="17"/>
        <v>35</v>
      </c>
      <c r="W309">
        <f t="shared" si="18"/>
        <v>7.7142857142857144</v>
      </c>
      <c r="X309">
        <f t="shared" si="19"/>
        <v>-1</v>
      </c>
    </row>
    <row r="310" spans="1:24" x14ac:dyDescent="0.25">
      <c r="A310" s="2">
        <v>4142</v>
      </c>
      <c r="B310" s="3" t="s">
        <v>333</v>
      </c>
      <c r="C310" s="2">
        <v>1</v>
      </c>
      <c r="D310" s="3" t="s">
        <v>27</v>
      </c>
      <c r="E310" s="3" t="s">
        <v>20</v>
      </c>
      <c r="F310" s="4">
        <v>40052</v>
      </c>
      <c r="G310" s="5">
        <v>9000</v>
      </c>
      <c r="H310" s="5">
        <v>46.8</v>
      </c>
      <c r="I310" s="5">
        <v>43</v>
      </c>
      <c r="L310" s="2">
        <v>16477</v>
      </c>
      <c r="M310" s="4">
        <v>40052</v>
      </c>
      <c r="N310" s="5">
        <v>9000</v>
      </c>
      <c r="O310" s="5">
        <v>46.8</v>
      </c>
      <c r="P310" s="5">
        <v>43</v>
      </c>
      <c r="S310" s="2">
        <v>4142</v>
      </c>
      <c r="T310" s="2">
        <v>1</v>
      </c>
      <c r="U310">
        <f t="shared" si="16"/>
        <v>0</v>
      </c>
      <c r="V310">
        <f t="shared" si="17"/>
        <v>0</v>
      </c>
      <c r="W310">
        <f t="shared" si="18"/>
        <v>0</v>
      </c>
      <c r="X310">
        <f t="shared" si="19"/>
        <v>0</v>
      </c>
    </row>
    <row r="311" spans="1:24" x14ac:dyDescent="0.25">
      <c r="A311" s="2">
        <v>4143</v>
      </c>
      <c r="B311" s="3" t="s">
        <v>334</v>
      </c>
      <c r="C311" s="2">
        <v>1</v>
      </c>
      <c r="D311" s="3" t="s">
        <v>27</v>
      </c>
      <c r="E311" s="3" t="s">
        <v>20</v>
      </c>
      <c r="F311" s="4">
        <v>40055</v>
      </c>
      <c r="G311" s="5">
        <v>21</v>
      </c>
      <c r="H311" s="5">
        <v>5</v>
      </c>
      <c r="I311" s="5">
        <v>4.3</v>
      </c>
      <c r="L311" s="2">
        <v>16758</v>
      </c>
      <c r="M311" s="4">
        <v>40075</v>
      </c>
      <c r="N311" s="5">
        <v>40</v>
      </c>
      <c r="O311" s="5">
        <v>6.1</v>
      </c>
      <c r="P311" s="5">
        <v>5.3</v>
      </c>
      <c r="S311" s="2">
        <v>4143</v>
      </c>
      <c r="T311" s="2">
        <v>1</v>
      </c>
      <c r="U311">
        <f t="shared" si="16"/>
        <v>19</v>
      </c>
      <c r="V311">
        <f t="shared" si="17"/>
        <v>20</v>
      </c>
      <c r="W311">
        <f t="shared" si="18"/>
        <v>0.95</v>
      </c>
      <c r="X311">
        <f t="shared" si="19"/>
        <v>1.0999999999999996</v>
      </c>
    </row>
    <row r="312" spans="1:24" x14ac:dyDescent="0.25">
      <c r="A312" s="2">
        <v>4145</v>
      </c>
      <c r="B312" s="3" t="s">
        <v>171</v>
      </c>
      <c r="C312" s="2">
        <v>2</v>
      </c>
      <c r="D312" s="3" t="s">
        <v>19</v>
      </c>
      <c r="E312" s="3" t="s">
        <v>20</v>
      </c>
      <c r="F312" s="4">
        <v>40055</v>
      </c>
      <c r="G312" s="5">
        <v>14</v>
      </c>
      <c r="H312" s="5">
        <v>4.3</v>
      </c>
      <c r="I312" s="5">
        <v>4</v>
      </c>
      <c r="L312" s="2">
        <v>16581</v>
      </c>
      <c r="M312" s="4">
        <v>40060</v>
      </c>
      <c r="N312" s="5">
        <v>12.5</v>
      </c>
      <c r="O312" s="5">
        <v>4</v>
      </c>
      <c r="P312" s="5">
        <v>3.8</v>
      </c>
      <c r="S312" s="2">
        <v>4145</v>
      </c>
      <c r="T312" s="2">
        <v>1</v>
      </c>
      <c r="U312">
        <f t="shared" si="16"/>
        <v>-1.5</v>
      </c>
      <c r="V312">
        <f t="shared" si="17"/>
        <v>5</v>
      </c>
      <c r="W312">
        <f t="shared" si="18"/>
        <v>0</v>
      </c>
      <c r="X312">
        <f t="shared" si="19"/>
        <v>-0.29999999999999982</v>
      </c>
    </row>
    <row r="313" spans="1:24" x14ac:dyDescent="0.25">
      <c r="A313" s="2">
        <v>4146</v>
      </c>
      <c r="B313" s="3" t="s">
        <v>335</v>
      </c>
      <c r="C313" s="2">
        <v>10</v>
      </c>
      <c r="D313" s="3" t="s">
        <v>291</v>
      </c>
      <c r="E313" s="3" t="s">
        <v>32</v>
      </c>
      <c r="F313" s="4">
        <v>40060</v>
      </c>
      <c r="G313" s="5">
        <v>22900</v>
      </c>
      <c r="H313" s="5">
        <v>57</v>
      </c>
      <c r="I313" s="5">
        <v>52</v>
      </c>
      <c r="L313" s="2">
        <v>16610</v>
      </c>
      <c r="M313" s="4">
        <v>40060</v>
      </c>
      <c r="N313" s="5">
        <v>22900</v>
      </c>
      <c r="O313" s="5">
        <v>57</v>
      </c>
      <c r="P313" s="5">
        <v>52</v>
      </c>
      <c r="S313" s="2">
        <v>4146</v>
      </c>
      <c r="T313" s="2">
        <v>1</v>
      </c>
      <c r="U313">
        <f t="shared" si="16"/>
        <v>0</v>
      </c>
      <c r="V313">
        <f t="shared" si="17"/>
        <v>0</v>
      </c>
      <c r="W313">
        <f t="shared" si="18"/>
        <v>0</v>
      </c>
      <c r="X313">
        <f t="shared" si="19"/>
        <v>0</v>
      </c>
    </row>
    <row r="314" spans="1:24" x14ac:dyDescent="0.25">
      <c r="A314" s="2">
        <v>4152</v>
      </c>
      <c r="B314" s="3" t="s">
        <v>336</v>
      </c>
      <c r="C314" s="2">
        <v>10</v>
      </c>
      <c r="D314" s="3" t="s">
        <v>291</v>
      </c>
      <c r="E314" s="3" t="s">
        <v>32</v>
      </c>
      <c r="F314" s="4">
        <v>40057</v>
      </c>
      <c r="G314" s="5">
        <v>30000</v>
      </c>
      <c r="H314" s="5">
        <v>62.5</v>
      </c>
      <c r="I314" s="5">
        <v>55</v>
      </c>
      <c r="L314" s="2">
        <v>16560</v>
      </c>
      <c r="M314" s="4">
        <v>40057</v>
      </c>
      <c r="N314" s="5">
        <v>30000</v>
      </c>
      <c r="O314" s="5">
        <v>62.5</v>
      </c>
      <c r="P314" s="5">
        <v>55</v>
      </c>
      <c r="S314" s="2">
        <v>4152</v>
      </c>
      <c r="T314" s="2">
        <v>1</v>
      </c>
      <c r="U314">
        <f t="shared" si="16"/>
        <v>0</v>
      </c>
      <c r="V314">
        <f t="shared" si="17"/>
        <v>0</v>
      </c>
      <c r="W314">
        <f t="shared" si="18"/>
        <v>0</v>
      </c>
      <c r="X314">
        <f t="shared" si="19"/>
        <v>0</v>
      </c>
    </row>
    <row r="315" spans="1:24" x14ac:dyDescent="0.25">
      <c r="A315" s="2">
        <v>4153</v>
      </c>
      <c r="B315" s="3" t="s">
        <v>337</v>
      </c>
      <c r="C315" s="2">
        <v>10</v>
      </c>
      <c r="D315" s="3" t="s">
        <v>291</v>
      </c>
      <c r="E315" s="3" t="s">
        <v>36</v>
      </c>
      <c r="F315" s="4">
        <v>40057</v>
      </c>
      <c r="G315" s="5">
        <v>56600</v>
      </c>
      <c r="H315" s="5">
        <v>75</v>
      </c>
      <c r="I315" s="5">
        <v>70</v>
      </c>
      <c r="L315" s="2">
        <v>16570</v>
      </c>
      <c r="M315" s="4">
        <v>40057</v>
      </c>
      <c r="N315" s="5">
        <v>56600</v>
      </c>
      <c r="O315" s="5">
        <v>75</v>
      </c>
      <c r="P315" s="5">
        <v>70</v>
      </c>
      <c r="S315" s="2">
        <v>4153</v>
      </c>
      <c r="T315" s="2">
        <v>1</v>
      </c>
      <c r="U315">
        <f t="shared" si="16"/>
        <v>0</v>
      </c>
      <c r="V315">
        <f t="shared" si="17"/>
        <v>0</v>
      </c>
      <c r="W315">
        <f t="shared" si="18"/>
        <v>0</v>
      </c>
      <c r="X315">
        <f t="shared" si="19"/>
        <v>0</v>
      </c>
    </row>
    <row r="316" spans="1:24" x14ac:dyDescent="0.25">
      <c r="A316" s="2">
        <v>4154</v>
      </c>
      <c r="B316" s="3" t="s">
        <v>338</v>
      </c>
      <c r="C316" s="2">
        <v>10</v>
      </c>
      <c r="D316" s="3" t="s">
        <v>291</v>
      </c>
      <c r="E316" s="3" t="s">
        <v>36</v>
      </c>
      <c r="F316" s="4">
        <v>40058</v>
      </c>
      <c r="H316" s="5">
        <v>67.8</v>
      </c>
      <c r="I316" s="5">
        <v>64</v>
      </c>
      <c r="L316" s="2">
        <v>16574</v>
      </c>
      <c r="M316" s="4">
        <v>40058</v>
      </c>
      <c r="O316" s="5">
        <v>67.8</v>
      </c>
      <c r="P316" s="5">
        <v>64</v>
      </c>
      <c r="S316" s="2">
        <v>4154</v>
      </c>
      <c r="T316" s="2">
        <v>1</v>
      </c>
      <c r="U316">
        <f t="shared" si="16"/>
        <v>0</v>
      </c>
      <c r="V316">
        <f t="shared" si="17"/>
        <v>0</v>
      </c>
      <c r="W316">
        <f t="shared" si="18"/>
        <v>0</v>
      </c>
      <c r="X316">
        <f t="shared" si="19"/>
        <v>0</v>
      </c>
    </row>
    <row r="317" spans="1:24" x14ac:dyDescent="0.25">
      <c r="A317" s="2">
        <v>4156</v>
      </c>
      <c r="B317" s="3" t="s">
        <v>339</v>
      </c>
      <c r="C317" s="2">
        <v>2</v>
      </c>
      <c r="D317" s="3" t="s">
        <v>19</v>
      </c>
      <c r="E317" s="3" t="s">
        <v>20</v>
      </c>
      <c r="F317" s="4">
        <v>40067</v>
      </c>
      <c r="G317" s="5">
        <v>16860</v>
      </c>
      <c r="H317" s="5">
        <v>52.5</v>
      </c>
      <c r="I317" s="5">
        <v>50.8</v>
      </c>
      <c r="L317" s="2">
        <v>16875</v>
      </c>
      <c r="M317" s="4">
        <v>40080</v>
      </c>
      <c r="N317" s="5">
        <v>16080</v>
      </c>
      <c r="O317" s="5">
        <v>52</v>
      </c>
      <c r="P317" s="5">
        <v>50.8</v>
      </c>
      <c r="Q317" s="5">
        <v>49.9</v>
      </c>
      <c r="R317" s="5">
        <v>40</v>
      </c>
      <c r="S317" s="2">
        <v>4156</v>
      </c>
      <c r="T317" s="2">
        <v>1</v>
      </c>
      <c r="U317">
        <f t="shared" si="16"/>
        <v>-780</v>
      </c>
      <c r="V317">
        <f t="shared" si="17"/>
        <v>13</v>
      </c>
      <c r="W317">
        <f t="shared" si="18"/>
        <v>0</v>
      </c>
      <c r="X317">
        <f t="shared" si="19"/>
        <v>-0.5</v>
      </c>
    </row>
    <row r="318" spans="1:24" x14ac:dyDescent="0.25">
      <c r="A318" s="2">
        <v>4162</v>
      </c>
      <c r="B318" s="3" t="s">
        <v>340</v>
      </c>
      <c r="C318" s="2">
        <v>1</v>
      </c>
      <c r="D318" s="3" t="s">
        <v>27</v>
      </c>
      <c r="E318" s="3" t="s">
        <v>20</v>
      </c>
      <c r="F318" s="4">
        <v>40076</v>
      </c>
      <c r="G318" s="5">
        <v>18</v>
      </c>
      <c r="H318" s="5">
        <v>5</v>
      </c>
      <c r="I318" s="5">
        <v>4.5999999999999996</v>
      </c>
      <c r="L318" s="2">
        <v>16984</v>
      </c>
      <c r="M318" s="4">
        <v>40098</v>
      </c>
      <c r="N318" s="5">
        <v>16</v>
      </c>
      <c r="O318" s="5">
        <v>5.2</v>
      </c>
      <c r="P318" s="5">
        <v>4.9000000000000004</v>
      </c>
      <c r="S318" s="2">
        <v>4162</v>
      </c>
      <c r="T318" s="2">
        <v>1</v>
      </c>
      <c r="U318">
        <f t="shared" si="16"/>
        <v>-2</v>
      </c>
      <c r="V318">
        <f t="shared" si="17"/>
        <v>22</v>
      </c>
      <c r="W318">
        <f t="shared" si="18"/>
        <v>0</v>
      </c>
      <c r="X318">
        <f t="shared" si="19"/>
        <v>0.20000000000000018</v>
      </c>
    </row>
    <row r="319" spans="1:24" x14ac:dyDescent="0.25">
      <c r="A319" s="2">
        <v>4163</v>
      </c>
      <c r="B319" s="3" t="s">
        <v>341</v>
      </c>
      <c r="C319" s="2">
        <v>1</v>
      </c>
      <c r="D319" s="3" t="s">
        <v>27</v>
      </c>
      <c r="E319" s="3" t="s">
        <v>20</v>
      </c>
      <c r="F319" s="4">
        <v>40076</v>
      </c>
      <c r="G319" s="5">
        <v>3140</v>
      </c>
      <c r="H319" s="5">
        <v>28.4</v>
      </c>
      <c r="I319" s="5">
        <v>26.8</v>
      </c>
      <c r="L319" s="2">
        <v>17680</v>
      </c>
      <c r="M319" s="4">
        <v>40171</v>
      </c>
      <c r="N319" s="5">
        <v>3880</v>
      </c>
      <c r="O319" s="5">
        <v>29</v>
      </c>
      <c r="P319" s="5">
        <v>27.8</v>
      </c>
      <c r="Q319" s="5">
        <v>29.5</v>
      </c>
      <c r="S319" s="2">
        <v>4163</v>
      </c>
      <c r="T319" s="2">
        <v>1</v>
      </c>
      <c r="U319">
        <f t="shared" si="16"/>
        <v>740</v>
      </c>
      <c r="V319">
        <f t="shared" si="17"/>
        <v>95</v>
      </c>
      <c r="W319">
        <f t="shared" si="18"/>
        <v>7.7894736842105265</v>
      </c>
      <c r="X319">
        <f t="shared" si="19"/>
        <v>0.60000000000000142</v>
      </c>
    </row>
    <row r="320" spans="1:24" x14ac:dyDescent="0.25">
      <c r="A320" s="2">
        <v>4174</v>
      </c>
      <c r="B320" s="3" t="s">
        <v>342</v>
      </c>
      <c r="C320" s="2">
        <v>1</v>
      </c>
      <c r="D320" s="3" t="s">
        <v>27</v>
      </c>
      <c r="E320" s="3" t="s">
        <v>20</v>
      </c>
      <c r="F320" s="4">
        <v>40079</v>
      </c>
      <c r="G320" s="5">
        <v>23.5</v>
      </c>
      <c r="H320" s="5">
        <v>5.7</v>
      </c>
      <c r="I320" s="5">
        <v>5.0999999999999996</v>
      </c>
      <c r="L320" s="2">
        <v>16833</v>
      </c>
      <c r="M320" s="4">
        <v>40082</v>
      </c>
      <c r="N320" s="5">
        <v>26</v>
      </c>
      <c r="O320" s="5">
        <v>5.9</v>
      </c>
      <c r="P320" s="5">
        <v>5.3</v>
      </c>
      <c r="S320" s="2">
        <v>4174</v>
      </c>
      <c r="T320" s="2">
        <v>1</v>
      </c>
      <c r="U320">
        <f t="shared" si="16"/>
        <v>2.5</v>
      </c>
      <c r="V320">
        <f t="shared" si="17"/>
        <v>3</v>
      </c>
      <c r="W320">
        <f t="shared" si="18"/>
        <v>0.83333333333333337</v>
      </c>
      <c r="X320">
        <f t="shared" si="19"/>
        <v>0.20000000000000018</v>
      </c>
    </row>
    <row r="321" spans="1:24" x14ac:dyDescent="0.25">
      <c r="A321" s="2">
        <v>4190</v>
      </c>
      <c r="B321" s="3" t="s">
        <v>343</v>
      </c>
      <c r="C321" s="2">
        <v>2</v>
      </c>
      <c r="D321" s="3" t="s">
        <v>19</v>
      </c>
      <c r="E321" s="3" t="s">
        <v>36</v>
      </c>
      <c r="F321" s="4">
        <v>40099</v>
      </c>
      <c r="G321" s="5">
        <v>34680</v>
      </c>
      <c r="H321" s="5">
        <v>66.400000000000006</v>
      </c>
      <c r="I321" s="5">
        <v>62.3</v>
      </c>
      <c r="L321" s="2">
        <v>17108</v>
      </c>
      <c r="M321" s="4">
        <v>40114</v>
      </c>
      <c r="N321" s="5">
        <v>34360</v>
      </c>
      <c r="O321" s="5">
        <v>65.5</v>
      </c>
      <c r="P321" s="5">
        <v>62</v>
      </c>
      <c r="Q321" s="5">
        <v>62.8</v>
      </c>
      <c r="R321" s="5">
        <v>52.9</v>
      </c>
      <c r="S321" s="2">
        <v>4190</v>
      </c>
      <c r="T321" s="2">
        <v>1</v>
      </c>
      <c r="U321">
        <f t="shared" si="16"/>
        <v>-320</v>
      </c>
      <c r="V321">
        <f t="shared" si="17"/>
        <v>15</v>
      </c>
      <c r="W321">
        <f t="shared" si="18"/>
        <v>0</v>
      </c>
      <c r="X321">
        <f t="shared" si="19"/>
        <v>-0.90000000000000568</v>
      </c>
    </row>
    <row r="322" spans="1:24" x14ac:dyDescent="0.25">
      <c r="A322" s="2">
        <v>4203</v>
      </c>
      <c r="B322" s="3" t="s">
        <v>344</v>
      </c>
      <c r="C322" s="2">
        <v>2</v>
      </c>
      <c r="D322" s="3" t="s">
        <v>19</v>
      </c>
      <c r="E322" s="3" t="s">
        <v>20</v>
      </c>
      <c r="F322" s="4">
        <v>38896</v>
      </c>
      <c r="G322" s="5">
        <v>10820</v>
      </c>
      <c r="H322" s="5">
        <v>43.7</v>
      </c>
      <c r="I322" s="5">
        <v>42.5</v>
      </c>
      <c r="L322" s="2">
        <v>17154</v>
      </c>
      <c r="M322" s="4">
        <v>38896</v>
      </c>
      <c r="N322" s="5">
        <v>10820</v>
      </c>
      <c r="O322" s="5">
        <v>43.7</v>
      </c>
      <c r="P322" s="5">
        <v>42.5</v>
      </c>
      <c r="S322" s="2">
        <v>4203</v>
      </c>
      <c r="T322" s="2">
        <v>1</v>
      </c>
      <c r="U322">
        <f t="shared" si="16"/>
        <v>0</v>
      </c>
      <c r="V322">
        <f t="shared" si="17"/>
        <v>0</v>
      </c>
      <c r="W322">
        <f t="shared" si="18"/>
        <v>0</v>
      </c>
      <c r="X322">
        <f t="shared" si="19"/>
        <v>0</v>
      </c>
    </row>
    <row r="323" spans="1:24" x14ac:dyDescent="0.25">
      <c r="A323" s="2">
        <v>4206</v>
      </c>
      <c r="B323" s="3" t="s">
        <v>345</v>
      </c>
      <c r="C323" s="2">
        <v>4</v>
      </c>
      <c r="D323" s="3" t="s">
        <v>35</v>
      </c>
      <c r="E323" s="3" t="s">
        <v>20</v>
      </c>
      <c r="F323" s="4">
        <v>37945</v>
      </c>
      <c r="G323" s="5">
        <v>745</v>
      </c>
      <c r="H323" s="5">
        <v>17.399999999999999</v>
      </c>
      <c r="I323" s="5">
        <v>15.8</v>
      </c>
      <c r="L323" s="2">
        <v>17177</v>
      </c>
      <c r="M323" s="4">
        <v>37945</v>
      </c>
      <c r="N323" s="5">
        <v>745</v>
      </c>
      <c r="O323" s="5">
        <v>17.399999999999999</v>
      </c>
      <c r="P323" s="5">
        <v>15.8</v>
      </c>
      <c r="S323" s="2">
        <v>4206</v>
      </c>
      <c r="T323" s="2">
        <v>1</v>
      </c>
      <c r="U323">
        <f t="shared" ref="U323:U386" si="20">IF(AND(G323&gt;0,N323&gt;0), N323-G323, 0)</f>
        <v>0</v>
      </c>
      <c r="V323">
        <f t="shared" ref="V323:V386" si="21">M323-F323</f>
        <v>0</v>
      </c>
      <c r="W323">
        <f t="shared" ref="W323:W386" si="22">IF(U323 &gt; 0, U323/V323, 0)</f>
        <v>0</v>
      </c>
      <c r="X323">
        <f t="shared" ref="X323:X386" si="23">IF(AND(H323&gt;0,O323&gt;0), O323-H323, 0)</f>
        <v>0</v>
      </c>
    </row>
    <row r="324" spans="1:24" x14ac:dyDescent="0.25">
      <c r="A324" s="2">
        <v>4208</v>
      </c>
      <c r="B324" s="3" t="s">
        <v>266</v>
      </c>
      <c r="C324" s="2">
        <v>2</v>
      </c>
      <c r="D324" s="3" t="s">
        <v>19</v>
      </c>
      <c r="E324" s="3" t="s">
        <v>20</v>
      </c>
      <c r="F324" s="4">
        <v>40121</v>
      </c>
      <c r="G324" s="5">
        <v>71</v>
      </c>
      <c r="H324" s="5">
        <v>8</v>
      </c>
      <c r="I324" s="5">
        <v>8.5</v>
      </c>
      <c r="L324" s="2">
        <v>18438</v>
      </c>
      <c r="M324" s="4">
        <v>40262</v>
      </c>
      <c r="N324" s="5">
        <v>328</v>
      </c>
      <c r="O324" s="5">
        <v>13.3</v>
      </c>
      <c r="P324" s="5">
        <v>12.1</v>
      </c>
      <c r="S324" s="2">
        <v>4208</v>
      </c>
      <c r="T324" s="2">
        <v>1</v>
      </c>
      <c r="U324">
        <f t="shared" si="20"/>
        <v>257</v>
      </c>
      <c r="V324">
        <f t="shared" si="21"/>
        <v>141</v>
      </c>
      <c r="W324">
        <f t="shared" si="22"/>
        <v>1.822695035460993</v>
      </c>
      <c r="X324">
        <f t="shared" si="23"/>
        <v>5.3000000000000007</v>
      </c>
    </row>
    <row r="325" spans="1:24" x14ac:dyDescent="0.25">
      <c r="A325" s="2">
        <v>4210</v>
      </c>
      <c r="B325" s="3" t="s">
        <v>346</v>
      </c>
      <c r="C325" s="2">
        <v>2</v>
      </c>
      <c r="D325" s="3" t="s">
        <v>19</v>
      </c>
      <c r="E325" s="3" t="s">
        <v>20</v>
      </c>
      <c r="F325" s="4">
        <v>39120</v>
      </c>
      <c r="H325" s="5">
        <v>9</v>
      </c>
      <c r="I325" s="5">
        <v>9</v>
      </c>
      <c r="L325" s="2">
        <v>17226</v>
      </c>
      <c r="M325" s="4">
        <v>39120</v>
      </c>
      <c r="O325" s="5">
        <v>9</v>
      </c>
      <c r="P325" s="5">
        <v>9</v>
      </c>
      <c r="S325" s="2">
        <v>4210</v>
      </c>
      <c r="T325" s="2">
        <v>1</v>
      </c>
      <c r="U325">
        <f t="shared" si="20"/>
        <v>0</v>
      </c>
      <c r="V325">
        <f t="shared" si="21"/>
        <v>0</v>
      </c>
      <c r="W325">
        <f t="shared" si="22"/>
        <v>0</v>
      </c>
      <c r="X325">
        <f t="shared" si="23"/>
        <v>0</v>
      </c>
    </row>
    <row r="326" spans="1:24" x14ac:dyDescent="0.25">
      <c r="A326" s="2">
        <v>4211</v>
      </c>
      <c r="B326" s="3" t="s">
        <v>347</v>
      </c>
      <c r="C326" s="2">
        <v>2</v>
      </c>
      <c r="D326" s="3" t="s">
        <v>19</v>
      </c>
      <c r="E326" s="3" t="s">
        <v>20</v>
      </c>
      <c r="F326" s="4">
        <v>39113</v>
      </c>
      <c r="G326" s="5">
        <v>388.5</v>
      </c>
      <c r="H326" s="5">
        <v>15.6</v>
      </c>
      <c r="I326" s="5">
        <v>15.4</v>
      </c>
      <c r="L326" s="2">
        <v>17231</v>
      </c>
      <c r="M326" s="4">
        <v>39113</v>
      </c>
      <c r="N326" s="5">
        <v>388.5</v>
      </c>
      <c r="O326" s="5">
        <v>15.6</v>
      </c>
      <c r="P326" s="5">
        <v>15.4</v>
      </c>
      <c r="S326" s="2">
        <v>4211</v>
      </c>
      <c r="T326" s="2">
        <v>1</v>
      </c>
      <c r="U326">
        <f t="shared" si="20"/>
        <v>0</v>
      </c>
      <c r="V326">
        <f t="shared" si="21"/>
        <v>0</v>
      </c>
      <c r="W326">
        <f t="shared" si="22"/>
        <v>0</v>
      </c>
      <c r="X326">
        <f t="shared" si="23"/>
        <v>0</v>
      </c>
    </row>
    <row r="327" spans="1:24" x14ac:dyDescent="0.25">
      <c r="A327" s="2">
        <v>4212</v>
      </c>
      <c r="B327" s="3" t="s">
        <v>348</v>
      </c>
      <c r="C327" s="2">
        <v>2</v>
      </c>
      <c r="D327" s="3" t="s">
        <v>19</v>
      </c>
      <c r="E327" s="3" t="s">
        <v>20</v>
      </c>
      <c r="F327" s="4">
        <v>40123</v>
      </c>
      <c r="G327" s="5">
        <v>56</v>
      </c>
      <c r="H327" s="5">
        <v>7.5</v>
      </c>
      <c r="I327" s="5">
        <v>7.6</v>
      </c>
      <c r="L327" s="2">
        <v>17924</v>
      </c>
      <c r="M327" s="4">
        <v>40201</v>
      </c>
      <c r="N327" s="5">
        <v>56</v>
      </c>
      <c r="S327" s="2">
        <v>4212</v>
      </c>
      <c r="T327" s="2">
        <v>1</v>
      </c>
      <c r="U327">
        <f t="shared" si="20"/>
        <v>0</v>
      </c>
      <c r="V327">
        <f t="shared" si="21"/>
        <v>78</v>
      </c>
      <c r="W327">
        <f t="shared" si="22"/>
        <v>0</v>
      </c>
      <c r="X327">
        <f t="shared" si="23"/>
        <v>0</v>
      </c>
    </row>
    <row r="328" spans="1:24" ht="30" x14ac:dyDescent="0.25">
      <c r="A328" s="2">
        <v>4213</v>
      </c>
      <c r="B328" s="3" t="s">
        <v>349</v>
      </c>
      <c r="C328" s="2">
        <v>17</v>
      </c>
      <c r="D328" s="3" t="s">
        <v>350</v>
      </c>
      <c r="E328" s="3" t="s">
        <v>20</v>
      </c>
      <c r="F328" s="4">
        <v>40133</v>
      </c>
      <c r="G328" s="5">
        <v>116</v>
      </c>
      <c r="H328" s="5">
        <v>10</v>
      </c>
      <c r="L328" s="2">
        <v>17345</v>
      </c>
      <c r="M328" s="4">
        <v>40133</v>
      </c>
      <c r="N328" s="5">
        <v>116</v>
      </c>
      <c r="O328" s="5">
        <v>10</v>
      </c>
      <c r="S328" s="2">
        <v>4213</v>
      </c>
      <c r="T328" s="2">
        <v>1</v>
      </c>
      <c r="U328">
        <f t="shared" si="20"/>
        <v>0</v>
      </c>
      <c r="V328">
        <f t="shared" si="21"/>
        <v>0</v>
      </c>
      <c r="W328">
        <f t="shared" si="22"/>
        <v>0</v>
      </c>
      <c r="X328">
        <f t="shared" si="23"/>
        <v>0</v>
      </c>
    </row>
    <row r="329" spans="1:24" x14ac:dyDescent="0.25">
      <c r="A329" s="2">
        <v>4234</v>
      </c>
      <c r="B329" s="3" t="s">
        <v>351</v>
      </c>
      <c r="C329" s="2">
        <v>2</v>
      </c>
      <c r="D329" s="3" t="s">
        <v>19</v>
      </c>
      <c r="E329" s="3" t="s">
        <v>20</v>
      </c>
      <c r="F329" s="4">
        <v>40165</v>
      </c>
      <c r="G329" s="5">
        <v>34340</v>
      </c>
      <c r="H329" s="5">
        <v>68.8</v>
      </c>
      <c r="I329" s="5">
        <v>61</v>
      </c>
      <c r="L329" s="2">
        <v>19097</v>
      </c>
      <c r="M329" s="4">
        <v>40346</v>
      </c>
      <c r="N329" s="5">
        <v>44520</v>
      </c>
      <c r="O329" s="5">
        <v>69.3</v>
      </c>
      <c r="P329" s="5">
        <v>62.6</v>
      </c>
      <c r="Q329" s="5">
        <v>64.8</v>
      </c>
      <c r="R329" s="5">
        <v>52.4</v>
      </c>
      <c r="S329" s="2">
        <v>4234</v>
      </c>
      <c r="T329" s="2">
        <v>1</v>
      </c>
      <c r="U329">
        <f t="shared" si="20"/>
        <v>10180</v>
      </c>
      <c r="V329">
        <f t="shared" si="21"/>
        <v>181</v>
      </c>
      <c r="W329">
        <f t="shared" si="22"/>
        <v>56.243093922651937</v>
      </c>
      <c r="X329">
        <f t="shared" si="23"/>
        <v>0.5</v>
      </c>
    </row>
    <row r="330" spans="1:24" x14ac:dyDescent="0.25">
      <c r="A330" s="2">
        <v>4235</v>
      </c>
      <c r="B330" s="3" t="s">
        <v>352</v>
      </c>
      <c r="C330" s="2">
        <v>2</v>
      </c>
      <c r="D330" s="3" t="s">
        <v>19</v>
      </c>
      <c r="E330" s="3" t="s">
        <v>20</v>
      </c>
      <c r="F330" s="4">
        <v>40165</v>
      </c>
      <c r="G330" s="5">
        <v>30700</v>
      </c>
      <c r="L330" s="2">
        <v>17797</v>
      </c>
      <c r="M330" s="4">
        <v>40184</v>
      </c>
      <c r="N330" s="5">
        <v>34520</v>
      </c>
      <c r="O330" s="5">
        <v>67</v>
      </c>
      <c r="P330" s="5">
        <v>61.1</v>
      </c>
      <c r="Q330" s="5">
        <v>64.5</v>
      </c>
      <c r="S330" s="2">
        <v>4235</v>
      </c>
      <c r="T330" s="2">
        <v>1</v>
      </c>
      <c r="U330">
        <f t="shared" si="20"/>
        <v>3820</v>
      </c>
      <c r="V330">
        <f t="shared" si="21"/>
        <v>19</v>
      </c>
      <c r="W330">
        <f t="shared" si="22"/>
        <v>201.05263157894737</v>
      </c>
      <c r="X330">
        <f t="shared" si="23"/>
        <v>0</v>
      </c>
    </row>
    <row r="331" spans="1:24" x14ac:dyDescent="0.25">
      <c r="A331" s="2">
        <v>4236</v>
      </c>
      <c r="B331" s="3" t="s">
        <v>353</v>
      </c>
      <c r="C331" s="2">
        <v>1</v>
      </c>
      <c r="D331" s="3" t="s">
        <v>27</v>
      </c>
      <c r="E331" s="3" t="s">
        <v>20</v>
      </c>
      <c r="F331" s="4">
        <v>40166</v>
      </c>
      <c r="G331" s="5">
        <v>1968.5</v>
      </c>
      <c r="H331" s="5">
        <v>25.8</v>
      </c>
      <c r="I331" s="5">
        <v>23.7</v>
      </c>
      <c r="L331" s="2">
        <v>18367</v>
      </c>
      <c r="M331" s="4">
        <v>40254</v>
      </c>
      <c r="N331" s="5">
        <v>2300</v>
      </c>
      <c r="O331" s="5">
        <v>26.8</v>
      </c>
      <c r="P331" s="5">
        <v>24.5</v>
      </c>
      <c r="S331" s="2">
        <v>4236</v>
      </c>
      <c r="T331" s="2">
        <v>1</v>
      </c>
      <c r="U331">
        <f t="shared" si="20"/>
        <v>331.5</v>
      </c>
      <c r="V331">
        <f t="shared" si="21"/>
        <v>88</v>
      </c>
      <c r="W331">
        <f t="shared" si="22"/>
        <v>3.7670454545454546</v>
      </c>
      <c r="X331">
        <f t="shared" si="23"/>
        <v>1</v>
      </c>
    </row>
    <row r="332" spans="1:24" ht="30" x14ac:dyDescent="0.25">
      <c r="A332" s="2">
        <v>4238</v>
      </c>
      <c r="B332" s="3" t="s">
        <v>354</v>
      </c>
      <c r="C332" s="2">
        <v>2</v>
      </c>
      <c r="D332" s="3" t="s">
        <v>19</v>
      </c>
      <c r="E332" s="3" t="s">
        <v>20</v>
      </c>
      <c r="F332" s="4">
        <v>40212</v>
      </c>
      <c r="G332" s="5">
        <v>25140</v>
      </c>
      <c r="H332" s="5">
        <v>59.5</v>
      </c>
      <c r="I332" s="5">
        <v>54</v>
      </c>
      <c r="L332" s="2">
        <v>18006</v>
      </c>
      <c r="M332" s="4">
        <v>40212</v>
      </c>
      <c r="N332" s="5">
        <v>25140</v>
      </c>
      <c r="O332" s="5">
        <v>59.5</v>
      </c>
      <c r="P332" s="5">
        <v>54</v>
      </c>
      <c r="S332" s="2">
        <v>4238</v>
      </c>
      <c r="T332" s="2">
        <v>1</v>
      </c>
      <c r="U332">
        <f t="shared" si="20"/>
        <v>0</v>
      </c>
      <c r="V332">
        <f t="shared" si="21"/>
        <v>0</v>
      </c>
      <c r="W332">
        <f t="shared" si="22"/>
        <v>0</v>
      </c>
      <c r="X332">
        <f t="shared" si="23"/>
        <v>0</v>
      </c>
    </row>
    <row r="333" spans="1:24" x14ac:dyDescent="0.25">
      <c r="A333" s="2">
        <v>4239</v>
      </c>
      <c r="B333" s="3" t="s">
        <v>355</v>
      </c>
      <c r="C333" s="2">
        <v>1</v>
      </c>
      <c r="D333" s="3" t="s">
        <v>27</v>
      </c>
      <c r="E333" s="3" t="s">
        <v>36</v>
      </c>
      <c r="F333" s="4">
        <v>40213</v>
      </c>
      <c r="G333" s="5">
        <v>17940</v>
      </c>
      <c r="L333" s="2">
        <v>18015</v>
      </c>
      <c r="M333" s="4">
        <v>40213</v>
      </c>
      <c r="N333" s="5">
        <v>17940</v>
      </c>
      <c r="S333" s="2">
        <v>4239</v>
      </c>
      <c r="T333" s="2">
        <v>1</v>
      </c>
      <c r="U333">
        <f t="shared" si="20"/>
        <v>0</v>
      </c>
      <c r="V333">
        <f t="shared" si="21"/>
        <v>0</v>
      </c>
      <c r="W333">
        <f t="shared" si="22"/>
        <v>0</v>
      </c>
      <c r="X333">
        <f t="shared" si="23"/>
        <v>0</v>
      </c>
    </row>
    <row r="334" spans="1:24" x14ac:dyDescent="0.25">
      <c r="A334" s="2">
        <v>4240</v>
      </c>
      <c r="B334" s="3" t="s">
        <v>356</v>
      </c>
      <c r="C334" s="2">
        <v>2</v>
      </c>
      <c r="D334" s="3" t="s">
        <v>19</v>
      </c>
      <c r="E334" s="3" t="s">
        <v>20</v>
      </c>
      <c r="F334" s="4">
        <v>40215</v>
      </c>
      <c r="G334" s="5">
        <v>24.5</v>
      </c>
      <c r="H334" s="5">
        <v>5.3</v>
      </c>
      <c r="I334" s="5">
        <v>5.4</v>
      </c>
      <c r="J334" s="5">
        <v>5.2</v>
      </c>
      <c r="L334" s="2">
        <v>18027</v>
      </c>
      <c r="M334" s="4">
        <v>40215</v>
      </c>
      <c r="N334" s="5">
        <v>24.5</v>
      </c>
      <c r="O334" s="5">
        <v>5.3</v>
      </c>
      <c r="P334" s="5">
        <v>5.4</v>
      </c>
      <c r="Q334" s="5">
        <v>5.2</v>
      </c>
      <c r="S334" s="2">
        <v>4240</v>
      </c>
      <c r="T334" s="2">
        <v>1</v>
      </c>
      <c r="U334">
        <f t="shared" si="20"/>
        <v>0</v>
      </c>
      <c r="V334">
        <f t="shared" si="21"/>
        <v>0</v>
      </c>
      <c r="W334">
        <f t="shared" si="22"/>
        <v>0</v>
      </c>
      <c r="X334">
        <f t="shared" si="23"/>
        <v>0</v>
      </c>
    </row>
    <row r="335" spans="1:24" x14ac:dyDescent="0.25">
      <c r="A335" s="2">
        <v>4242</v>
      </c>
      <c r="B335" s="3" t="s">
        <v>357</v>
      </c>
      <c r="C335" s="2">
        <v>2</v>
      </c>
      <c r="D335" s="3" t="s">
        <v>19</v>
      </c>
      <c r="E335" s="3" t="s">
        <v>20</v>
      </c>
      <c r="F335" s="4">
        <v>40236</v>
      </c>
      <c r="G335" s="5">
        <v>11340</v>
      </c>
      <c r="H335" s="5">
        <v>46.5</v>
      </c>
      <c r="I335" s="5">
        <v>43</v>
      </c>
      <c r="J335" s="5">
        <v>43</v>
      </c>
      <c r="K335" s="5">
        <v>35.799999999999997</v>
      </c>
      <c r="L335" s="2">
        <v>18185</v>
      </c>
      <c r="M335" s="4">
        <v>40236</v>
      </c>
      <c r="N335" s="5">
        <v>11340</v>
      </c>
      <c r="O335" s="5">
        <v>46.5</v>
      </c>
      <c r="P335" s="5">
        <v>43</v>
      </c>
      <c r="Q335" s="5">
        <v>43</v>
      </c>
      <c r="R335" s="5">
        <v>35.799999999999997</v>
      </c>
      <c r="S335" s="2">
        <v>4242</v>
      </c>
      <c r="T335" s="2">
        <v>1</v>
      </c>
      <c r="U335">
        <f t="shared" si="20"/>
        <v>0</v>
      </c>
      <c r="V335">
        <f t="shared" si="21"/>
        <v>0</v>
      </c>
      <c r="W335">
        <f t="shared" si="22"/>
        <v>0</v>
      </c>
      <c r="X335">
        <f t="shared" si="23"/>
        <v>0</v>
      </c>
    </row>
    <row r="336" spans="1:24" x14ac:dyDescent="0.25">
      <c r="A336" s="2">
        <v>4243</v>
      </c>
      <c r="B336" s="3" t="s">
        <v>358</v>
      </c>
      <c r="C336" s="2">
        <v>2</v>
      </c>
      <c r="D336" s="3" t="s">
        <v>19</v>
      </c>
      <c r="E336" s="3" t="s">
        <v>20</v>
      </c>
      <c r="F336" s="4">
        <v>40237</v>
      </c>
      <c r="G336" s="5">
        <v>749.5</v>
      </c>
      <c r="H336" s="5">
        <v>18.100000000000001</v>
      </c>
      <c r="I336" s="5">
        <v>18.2</v>
      </c>
      <c r="J336" s="5">
        <v>17.399999999999999</v>
      </c>
      <c r="K336" s="5">
        <v>15.4</v>
      </c>
      <c r="L336" s="2">
        <v>19075</v>
      </c>
      <c r="M336" s="4">
        <v>40346</v>
      </c>
      <c r="N336" s="5">
        <v>1432</v>
      </c>
      <c r="O336" s="5">
        <v>22.2</v>
      </c>
      <c r="P336" s="5">
        <v>21.6</v>
      </c>
      <c r="S336" s="2">
        <v>4243</v>
      </c>
      <c r="T336" s="2">
        <v>1</v>
      </c>
      <c r="U336">
        <f t="shared" si="20"/>
        <v>682.5</v>
      </c>
      <c r="V336">
        <f t="shared" si="21"/>
        <v>109</v>
      </c>
      <c r="W336">
        <f t="shared" si="22"/>
        <v>6.261467889908257</v>
      </c>
      <c r="X336">
        <f t="shared" si="23"/>
        <v>4.0999999999999979</v>
      </c>
    </row>
    <row r="337" spans="1:24" x14ac:dyDescent="0.25">
      <c r="A337" s="2">
        <v>4244</v>
      </c>
      <c r="B337" s="3" t="s">
        <v>359</v>
      </c>
      <c r="C337" s="2">
        <v>2</v>
      </c>
      <c r="D337" s="3" t="s">
        <v>19</v>
      </c>
      <c r="E337" s="3" t="s">
        <v>32</v>
      </c>
      <c r="F337" s="4">
        <v>40241</v>
      </c>
      <c r="G337" s="5">
        <v>4080</v>
      </c>
      <c r="H337" s="5">
        <v>37</v>
      </c>
      <c r="I337" s="5">
        <v>34.5</v>
      </c>
      <c r="J337" s="5">
        <v>35.4</v>
      </c>
      <c r="K337" s="5">
        <v>29.4</v>
      </c>
      <c r="L337" s="2">
        <v>18216</v>
      </c>
      <c r="M337" s="4">
        <v>40241</v>
      </c>
      <c r="N337" s="5">
        <v>4080</v>
      </c>
      <c r="O337" s="5">
        <v>37</v>
      </c>
      <c r="P337" s="5">
        <v>34.5</v>
      </c>
      <c r="Q337" s="5">
        <v>35.4</v>
      </c>
      <c r="R337" s="5">
        <v>29.4</v>
      </c>
      <c r="S337" s="2">
        <v>4244</v>
      </c>
      <c r="T337" s="2">
        <v>1</v>
      </c>
      <c r="U337">
        <f t="shared" si="20"/>
        <v>0</v>
      </c>
      <c r="V337">
        <f t="shared" si="21"/>
        <v>0</v>
      </c>
      <c r="W337">
        <f t="shared" si="22"/>
        <v>0</v>
      </c>
      <c r="X337">
        <f t="shared" si="23"/>
        <v>0</v>
      </c>
    </row>
    <row r="338" spans="1:24" x14ac:dyDescent="0.25">
      <c r="A338" s="2">
        <v>4245</v>
      </c>
      <c r="B338" s="3" t="s">
        <v>360</v>
      </c>
      <c r="C338" s="2">
        <v>2</v>
      </c>
      <c r="D338" s="3" t="s">
        <v>19</v>
      </c>
      <c r="E338" s="3" t="s">
        <v>36</v>
      </c>
      <c r="F338" s="4">
        <v>40241</v>
      </c>
      <c r="G338" s="5">
        <v>32200</v>
      </c>
      <c r="H338" s="5">
        <v>68</v>
      </c>
      <c r="I338" s="5">
        <v>62.9</v>
      </c>
      <c r="J338" s="5">
        <v>64.400000000000006</v>
      </c>
      <c r="L338" s="2">
        <v>19540</v>
      </c>
      <c r="M338" s="4">
        <v>40423</v>
      </c>
      <c r="N338" s="5">
        <v>43000</v>
      </c>
      <c r="O338" s="5">
        <v>67.5</v>
      </c>
      <c r="P338" s="5">
        <v>63.5</v>
      </c>
      <c r="Q338" s="5">
        <v>65.2</v>
      </c>
      <c r="R338" s="5">
        <v>53.5</v>
      </c>
      <c r="S338" s="2">
        <v>4245</v>
      </c>
      <c r="T338" s="2">
        <v>1</v>
      </c>
      <c r="U338">
        <f t="shared" si="20"/>
        <v>10800</v>
      </c>
      <c r="V338">
        <f t="shared" si="21"/>
        <v>182</v>
      </c>
      <c r="W338">
        <f t="shared" si="22"/>
        <v>59.340659340659343</v>
      </c>
      <c r="X338">
        <f t="shared" si="23"/>
        <v>-0.5</v>
      </c>
    </row>
    <row r="339" spans="1:24" x14ac:dyDescent="0.25">
      <c r="A339" s="2">
        <v>4247</v>
      </c>
      <c r="B339" s="3" t="s">
        <v>361</v>
      </c>
      <c r="C339" s="2">
        <v>1</v>
      </c>
      <c r="D339" s="3" t="s">
        <v>27</v>
      </c>
      <c r="E339" s="3" t="s">
        <v>20</v>
      </c>
      <c r="F339" s="4">
        <v>40244</v>
      </c>
      <c r="G339" s="5">
        <v>842</v>
      </c>
      <c r="H339" s="5">
        <v>20.7</v>
      </c>
      <c r="I339" s="5">
        <v>19</v>
      </c>
      <c r="J339" s="5">
        <v>21.2</v>
      </c>
      <c r="K339" s="5">
        <v>18.2</v>
      </c>
      <c r="L339" s="2">
        <v>18746</v>
      </c>
      <c r="M339" s="4">
        <v>40300</v>
      </c>
      <c r="N339" s="5">
        <v>571</v>
      </c>
      <c r="O339" s="5">
        <v>20.6</v>
      </c>
      <c r="S339" s="2">
        <v>4247</v>
      </c>
      <c r="T339" s="2">
        <v>1</v>
      </c>
      <c r="U339">
        <f t="shared" si="20"/>
        <v>-271</v>
      </c>
      <c r="V339">
        <f t="shared" si="21"/>
        <v>56</v>
      </c>
      <c r="W339">
        <f t="shared" si="22"/>
        <v>0</v>
      </c>
      <c r="X339">
        <f t="shared" si="23"/>
        <v>-9.9999999999997868E-2</v>
      </c>
    </row>
    <row r="340" spans="1:24" x14ac:dyDescent="0.25">
      <c r="A340" s="2">
        <v>4261</v>
      </c>
      <c r="B340" s="3" t="s">
        <v>270</v>
      </c>
      <c r="C340" s="2">
        <v>2</v>
      </c>
      <c r="D340" s="3" t="s">
        <v>19</v>
      </c>
      <c r="E340" s="3" t="s">
        <v>36</v>
      </c>
      <c r="F340" s="4">
        <v>40249</v>
      </c>
      <c r="G340" s="5">
        <v>40000</v>
      </c>
      <c r="H340" s="5">
        <v>67</v>
      </c>
      <c r="I340" s="5">
        <v>63</v>
      </c>
      <c r="J340" s="5">
        <v>63.6</v>
      </c>
      <c r="K340" s="5">
        <v>53.5</v>
      </c>
      <c r="L340" s="2">
        <v>18728</v>
      </c>
      <c r="M340" s="4">
        <v>40297</v>
      </c>
      <c r="N340" s="5">
        <v>38320</v>
      </c>
      <c r="O340" s="5">
        <v>67.7</v>
      </c>
      <c r="P340" s="5">
        <v>64.7</v>
      </c>
      <c r="Q340" s="5">
        <v>64.2</v>
      </c>
      <c r="R340" s="5">
        <v>53</v>
      </c>
      <c r="S340" s="2">
        <v>4261</v>
      </c>
      <c r="T340" s="2">
        <v>1</v>
      </c>
      <c r="U340">
        <f t="shared" si="20"/>
        <v>-1680</v>
      </c>
      <c r="V340">
        <f t="shared" si="21"/>
        <v>48</v>
      </c>
      <c r="W340">
        <f t="shared" si="22"/>
        <v>0</v>
      </c>
      <c r="X340">
        <f t="shared" si="23"/>
        <v>0.70000000000000284</v>
      </c>
    </row>
    <row r="341" spans="1:24" x14ac:dyDescent="0.25">
      <c r="A341" s="2">
        <v>4264</v>
      </c>
      <c r="B341" s="3" t="s">
        <v>362</v>
      </c>
      <c r="C341" s="2">
        <v>2</v>
      </c>
      <c r="D341" s="3" t="s">
        <v>19</v>
      </c>
      <c r="E341" s="3" t="s">
        <v>20</v>
      </c>
      <c r="F341" s="4">
        <v>40255</v>
      </c>
      <c r="G341" s="5">
        <v>12320</v>
      </c>
      <c r="H341" s="5">
        <v>49.8</v>
      </c>
      <c r="I341" s="5">
        <v>46</v>
      </c>
      <c r="J341" s="5">
        <v>47.8</v>
      </c>
      <c r="K341" s="5">
        <v>39.5</v>
      </c>
      <c r="L341" s="2">
        <v>18725</v>
      </c>
      <c r="M341" s="4">
        <v>40297</v>
      </c>
      <c r="N341" s="5">
        <v>15040</v>
      </c>
      <c r="O341" s="5">
        <v>50.6</v>
      </c>
      <c r="P341" s="5">
        <v>46.2</v>
      </c>
      <c r="Q341" s="5">
        <v>47.6</v>
      </c>
      <c r="R341" s="5">
        <v>39.299999999999997</v>
      </c>
      <c r="S341" s="2">
        <v>4264</v>
      </c>
      <c r="T341" s="2">
        <v>1</v>
      </c>
      <c r="U341">
        <f t="shared" si="20"/>
        <v>2720</v>
      </c>
      <c r="V341">
        <f t="shared" si="21"/>
        <v>42</v>
      </c>
      <c r="W341">
        <f t="shared" si="22"/>
        <v>64.761904761904759</v>
      </c>
      <c r="X341">
        <f t="shared" si="23"/>
        <v>0.80000000000000426</v>
      </c>
    </row>
    <row r="342" spans="1:24" x14ac:dyDescent="0.25">
      <c r="A342" s="2">
        <v>4265</v>
      </c>
      <c r="B342" s="3" t="s">
        <v>363</v>
      </c>
      <c r="C342" s="2">
        <v>2</v>
      </c>
      <c r="D342" s="3" t="s">
        <v>19</v>
      </c>
      <c r="E342" s="3" t="s">
        <v>32</v>
      </c>
      <c r="F342" s="4">
        <v>40258</v>
      </c>
      <c r="G342" s="5">
        <v>50460</v>
      </c>
      <c r="H342" s="5">
        <v>77</v>
      </c>
      <c r="I342" s="5">
        <v>68.8</v>
      </c>
      <c r="J342" s="5">
        <v>75</v>
      </c>
      <c r="K342" s="5">
        <v>56.2</v>
      </c>
      <c r="L342" s="2">
        <v>18688</v>
      </c>
      <c r="M342" s="4">
        <v>40293</v>
      </c>
      <c r="N342" s="5">
        <v>49000</v>
      </c>
      <c r="S342" s="2">
        <v>4265</v>
      </c>
      <c r="T342" s="2">
        <v>1</v>
      </c>
      <c r="U342">
        <f t="shared" si="20"/>
        <v>-1460</v>
      </c>
      <c r="V342">
        <f t="shared" si="21"/>
        <v>35</v>
      </c>
      <c r="W342">
        <f t="shared" si="22"/>
        <v>0</v>
      </c>
      <c r="X342">
        <f t="shared" si="23"/>
        <v>0</v>
      </c>
    </row>
    <row r="343" spans="1:24" x14ac:dyDescent="0.25">
      <c r="A343" s="2">
        <v>4269</v>
      </c>
      <c r="B343" s="3" t="s">
        <v>364</v>
      </c>
      <c r="C343" s="2">
        <v>2</v>
      </c>
      <c r="D343" s="3" t="s">
        <v>19</v>
      </c>
      <c r="E343" s="3" t="s">
        <v>20</v>
      </c>
      <c r="F343" s="4">
        <v>40272</v>
      </c>
      <c r="G343" s="5">
        <v>19920</v>
      </c>
      <c r="H343" s="5">
        <v>63</v>
      </c>
      <c r="I343" s="5">
        <v>59.6</v>
      </c>
      <c r="K343" s="5">
        <v>49.4</v>
      </c>
      <c r="L343" s="2">
        <v>18516</v>
      </c>
      <c r="M343" s="4">
        <v>40272</v>
      </c>
      <c r="N343" s="5">
        <v>19920</v>
      </c>
      <c r="O343" s="5">
        <v>63</v>
      </c>
      <c r="P343" s="5">
        <v>59.6</v>
      </c>
      <c r="R343" s="5">
        <v>49.4</v>
      </c>
      <c r="S343" s="2">
        <v>4269</v>
      </c>
      <c r="T343" s="2">
        <v>1</v>
      </c>
      <c r="U343">
        <f t="shared" si="20"/>
        <v>0</v>
      </c>
      <c r="V343">
        <f t="shared" si="21"/>
        <v>0</v>
      </c>
      <c r="W343">
        <f t="shared" si="22"/>
        <v>0</v>
      </c>
      <c r="X343">
        <f t="shared" si="23"/>
        <v>0</v>
      </c>
    </row>
    <row r="344" spans="1:24" x14ac:dyDescent="0.25">
      <c r="A344" s="2">
        <v>4270</v>
      </c>
      <c r="B344" s="3" t="s">
        <v>365</v>
      </c>
      <c r="C344" s="2">
        <v>2</v>
      </c>
      <c r="D344" s="3" t="s">
        <v>19</v>
      </c>
      <c r="E344" s="3" t="s">
        <v>32</v>
      </c>
      <c r="F344" s="4">
        <v>40278</v>
      </c>
      <c r="G344" s="5">
        <v>45400</v>
      </c>
      <c r="H344" s="5">
        <v>72.3</v>
      </c>
      <c r="I344" s="5">
        <v>65.3</v>
      </c>
      <c r="J344" s="5">
        <v>69.5</v>
      </c>
      <c r="K344" s="5">
        <v>55</v>
      </c>
      <c r="L344" s="2">
        <v>18585</v>
      </c>
      <c r="M344" s="4">
        <v>40278</v>
      </c>
      <c r="N344" s="5">
        <v>45400</v>
      </c>
      <c r="O344" s="5">
        <v>72.3</v>
      </c>
      <c r="P344" s="5">
        <v>65.3</v>
      </c>
      <c r="Q344" s="5">
        <v>69.5</v>
      </c>
      <c r="R344" s="5">
        <v>55</v>
      </c>
      <c r="S344" s="2">
        <v>4270</v>
      </c>
      <c r="T344" s="2">
        <v>1</v>
      </c>
      <c r="U344">
        <f t="shared" si="20"/>
        <v>0</v>
      </c>
      <c r="V344">
        <f t="shared" si="21"/>
        <v>0</v>
      </c>
      <c r="W344">
        <f t="shared" si="22"/>
        <v>0</v>
      </c>
      <c r="X344">
        <f t="shared" si="23"/>
        <v>0</v>
      </c>
    </row>
    <row r="345" spans="1:24" x14ac:dyDescent="0.25">
      <c r="A345" s="2">
        <v>4271</v>
      </c>
      <c r="B345" s="3" t="s">
        <v>224</v>
      </c>
      <c r="C345" s="2">
        <v>5</v>
      </c>
      <c r="D345" s="3" t="s">
        <v>78</v>
      </c>
      <c r="E345" s="3" t="s">
        <v>32</v>
      </c>
      <c r="F345" s="4">
        <v>40279</v>
      </c>
      <c r="G345" s="5">
        <v>44200</v>
      </c>
      <c r="H345" s="5">
        <v>83</v>
      </c>
      <c r="I345" s="5">
        <v>57.5</v>
      </c>
      <c r="L345" s="2">
        <v>18591</v>
      </c>
      <c r="M345" s="4">
        <v>40279</v>
      </c>
      <c r="N345" s="5">
        <v>44200</v>
      </c>
      <c r="O345" s="5">
        <v>83</v>
      </c>
      <c r="P345" s="5">
        <v>57.5</v>
      </c>
      <c r="S345" s="2">
        <v>4271</v>
      </c>
      <c r="T345" s="2">
        <v>1</v>
      </c>
      <c r="U345">
        <f t="shared" si="20"/>
        <v>0</v>
      </c>
      <c r="V345">
        <f t="shared" si="21"/>
        <v>0</v>
      </c>
      <c r="W345">
        <f t="shared" si="22"/>
        <v>0</v>
      </c>
      <c r="X345">
        <f t="shared" si="23"/>
        <v>0</v>
      </c>
    </row>
    <row r="346" spans="1:24" x14ac:dyDescent="0.25">
      <c r="A346" s="2">
        <v>4273</v>
      </c>
      <c r="B346" s="3" t="s">
        <v>366</v>
      </c>
      <c r="C346" s="2">
        <v>2</v>
      </c>
      <c r="D346" s="3" t="s">
        <v>19</v>
      </c>
      <c r="E346" s="3" t="s">
        <v>20</v>
      </c>
      <c r="F346" s="4">
        <v>40280</v>
      </c>
      <c r="G346" s="5">
        <v>5340</v>
      </c>
      <c r="H346" s="5">
        <v>37</v>
      </c>
      <c r="I346" s="5">
        <v>34.5</v>
      </c>
      <c r="L346" s="2">
        <v>19856</v>
      </c>
      <c r="M346" s="4">
        <v>40463</v>
      </c>
      <c r="N346" s="5">
        <v>7760</v>
      </c>
      <c r="O346" s="5">
        <v>39.5</v>
      </c>
      <c r="P346" s="5">
        <v>35.5</v>
      </c>
      <c r="Q346" s="5">
        <v>38.1</v>
      </c>
      <c r="R346" s="5">
        <v>28.7</v>
      </c>
      <c r="S346" s="2">
        <v>4273</v>
      </c>
      <c r="T346" s="2">
        <v>1</v>
      </c>
      <c r="U346">
        <f t="shared" si="20"/>
        <v>2420</v>
      </c>
      <c r="V346">
        <f t="shared" si="21"/>
        <v>183</v>
      </c>
      <c r="W346">
        <f t="shared" si="22"/>
        <v>13.224043715846994</v>
      </c>
      <c r="X346">
        <f t="shared" si="23"/>
        <v>2.5</v>
      </c>
    </row>
    <row r="347" spans="1:24" x14ac:dyDescent="0.25">
      <c r="A347" s="2">
        <v>4274</v>
      </c>
      <c r="B347" s="3" t="s">
        <v>367</v>
      </c>
      <c r="C347" s="2">
        <v>1</v>
      </c>
      <c r="D347" s="3" t="s">
        <v>27</v>
      </c>
      <c r="E347" s="3" t="s">
        <v>32</v>
      </c>
      <c r="F347" s="4">
        <v>40286</v>
      </c>
      <c r="G347" s="5">
        <v>48080</v>
      </c>
      <c r="H347" s="5">
        <v>73.5</v>
      </c>
      <c r="I347" s="5">
        <v>67.3</v>
      </c>
      <c r="J347" s="5">
        <v>69.5</v>
      </c>
      <c r="K347" s="5">
        <v>56.3</v>
      </c>
      <c r="L347" s="2">
        <v>18624</v>
      </c>
      <c r="M347" s="4">
        <v>40286</v>
      </c>
      <c r="N347" s="5">
        <v>48080</v>
      </c>
      <c r="O347" s="5">
        <v>73.5</v>
      </c>
      <c r="P347" s="5">
        <v>67.3</v>
      </c>
      <c r="Q347" s="5">
        <v>69.5</v>
      </c>
      <c r="R347" s="5">
        <v>56.3</v>
      </c>
      <c r="S347" s="2">
        <v>4274</v>
      </c>
      <c r="T347" s="2">
        <v>1</v>
      </c>
      <c r="U347">
        <f t="shared" si="20"/>
        <v>0</v>
      </c>
      <c r="V347">
        <f t="shared" si="21"/>
        <v>0</v>
      </c>
      <c r="W347">
        <f t="shared" si="22"/>
        <v>0</v>
      </c>
      <c r="X347">
        <f t="shared" si="23"/>
        <v>0</v>
      </c>
    </row>
    <row r="348" spans="1:24" x14ac:dyDescent="0.25">
      <c r="A348" s="2">
        <v>4275</v>
      </c>
      <c r="B348" s="3" t="s">
        <v>368</v>
      </c>
      <c r="C348" s="2">
        <v>2</v>
      </c>
      <c r="D348" s="3" t="s">
        <v>19</v>
      </c>
      <c r="E348" s="3" t="s">
        <v>20</v>
      </c>
      <c r="F348" s="4">
        <v>40287</v>
      </c>
      <c r="G348" s="5">
        <v>29980</v>
      </c>
      <c r="H348" s="5">
        <v>69.5</v>
      </c>
      <c r="I348" s="5">
        <v>63</v>
      </c>
      <c r="J348" s="5">
        <v>66.5</v>
      </c>
      <c r="K348" s="5">
        <v>54.3</v>
      </c>
      <c r="L348" s="2">
        <v>18632</v>
      </c>
      <c r="M348" s="4">
        <v>40287</v>
      </c>
      <c r="N348" s="5">
        <v>29980</v>
      </c>
      <c r="O348" s="5">
        <v>69.5</v>
      </c>
      <c r="P348" s="5">
        <v>63</v>
      </c>
      <c r="Q348" s="5">
        <v>66.5</v>
      </c>
      <c r="R348" s="5">
        <v>54.3</v>
      </c>
      <c r="S348" s="2">
        <v>4275</v>
      </c>
      <c r="T348" s="2">
        <v>1</v>
      </c>
      <c r="U348">
        <f t="shared" si="20"/>
        <v>0</v>
      </c>
      <c r="V348">
        <f t="shared" si="21"/>
        <v>0</v>
      </c>
      <c r="W348">
        <f t="shared" si="22"/>
        <v>0</v>
      </c>
      <c r="X348">
        <f t="shared" si="23"/>
        <v>0</v>
      </c>
    </row>
    <row r="349" spans="1:24" x14ac:dyDescent="0.25">
      <c r="A349" s="2">
        <v>4276</v>
      </c>
      <c r="B349" s="3" t="s">
        <v>369</v>
      </c>
      <c r="C349" s="2">
        <v>5</v>
      </c>
      <c r="D349" s="3" t="s">
        <v>78</v>
      </c>
      <c r="E349" s="3" t="s">
        <v>36</v>
      </c>
      <c r="F349" s="4">
        <v>40289</v>
      </c>
      <c r="G349" s="5">
        <v>31380</v>
      </c>
      <c r="H349" s="5">
        <v>78.5</v>
      </c>
      <c r="I349" s="5">
        <v>58</v>
      </c>
      <c r="L349" s="2">
        <v>18676</v>
      </c>
      <c r="M349" s="4">
        <v>40289</v>
      </c>
      <c r="N349" s="5">
        <v>31380</v>
      </c>
      <c r="O349" s="5">
        <v>78.5</v>
      </c>
      <c r="P349" s="5">
        <v>58</v>
      </c>
      <c r="S349" s="2">
        <v>4276</v>
      </c>
      <c r="T349" s="2">
        <v>1</v>
      </c>
      <c r="U349">
        <f t="shared" si="20"/>
        <v>0</v>
      </c>
      <c r="V349">
        <f t="shared" si="21"/>
        <v>0</v>
      </c>
      <c r="W349">
        <f t="shared" si="22"/>
        <v>0</v>
      </c>
      <c r="X349">
        <f t="shared" si="23"/>
        <v>0</v>
      </c>
    </row>
    <row r="350" spans="1:24" x14ac:dyDescent="0.25">
      <c r="A350" s="2">
        <v>4277</v>
      </c>
      <c r="B350" s="3" t="s">
        <v>370</v>
      </c>
      <c r="C350" s="2">
        <v>1</v>
      </c>
      <c r="D350" s="3" t="s">
        <v>27</v>
      </c>
      <c r="E350" s="3" t="s">
        <v>20</v>
      </c>
      <c r="F350" s="4">
        <v>40293</v>
      </c>
      <c r="G350" s="5">
        <v>119.5</v>
      </c>
      <c r="H350" s="5">
        <v>10.199999999999999</v>
      </c>
      <c r="I350" s="5">
        <v>9.4</v>
      </c>
      <c r="J350" s="5">
        <v>9</v>
      </c>
      <c r="K350" s="5">
        <v>8.1999999999999993</v>
      </c>
      <c r="L350" s="2">
        <v>18691</v>
      </c>
      <c r="M350" s="4">
        <v>40293</v>
      </c>
      <c r="N350" s="5">
        <v>119.5</v>
      </c>
      <c r="O350" s="5">
        <v>10.199999999999999</v>
      </c>
      <c r="P350" s="5">
        <v>9.4</v>
      </c>
      <c r="Q350" s="5">
        <v>9</v>
      </c>
      <c r="R350" s="5">
        <v>8.1999999999999993</v>
      </c>
      <c r="S350" s="2">
        <v>4277</v>
      </c>
      <c r="T350" s="2">
        <v>1</v>
      </c>
      <c r="U350">
        <f t="shared" si="20"/>
        <v>0</v>
      </c>
      <c r="V350">
        <f t="shared" si="21"/>
        <v>0</v>
      </c>
      <c r="W350">
        <f t="shared" si="22"/>
        <v>0</v>
      </c>
      <c r="X350">
        <f t="shared" si="23"/>
        <v>0</v>
      </c>
    </row>
    <row r="351" spans="1:24" x14ac:dyDescent="0.25">
      <c r="A351" s="2">
        <v>4281</v>
      </c>
      <c r="B351" s="3" t="s">
        <v>371</v>
      </c>
      <c r="C351" s="2">
        <v>1</v>
      </c>
      <c r="D351" s="3" t="s">
        <v>27</v>
      </c>
      <c r="E351" s="3" t="s">
        <v>20</v>
      </c>
      <c r="F351" s="4">
        <v>40300</v>
      </c>
      <c r="G351" s="5">
        <v>3920</v>
      </c>
      <c r="H351" s="5">
        <v>30.4</v>
      </c>
      <c r="I351" s="5">
        <v>27.1</v>
      </c>
      <c r="J351" s="5">
        <v>30.5</v>
      </c>
      <c r="K351" s="5">
        <v>25.9</v>
      </c>
      <c r="L351" s="2">
        <v>18752</v>
      </c>
      <c r="M351" s="4">
        <v>40300</v>
      </c>
      <c r="N351" s="5">
        <v>3920</v>
      </c>
      <c r="O351" s="5">
        <v>30.4</v>
      </c>
      <c r="P351" s="5">
        <v>27.1</v>
      </c>
      <c r="Q351" s="5">
        <v>30.5</v>
      </c>
      <c r="R351" s="5">
        <v>25.9</v>
      </c>
      <c r="S351" s="2">
        <v>4281</v>
      </c>
      <c r="T351" s="2">
        <v>1</v>
      </c>
      <c r="U351">
        <f t="shared" si="20"/>
        <v>0</v>
      </c>
      <c r="V351">
        <f t="shared" si="21"/>
        <v>0</v>
      </c>
      <c r="W351">
        <f t="shared" si="22"/>
        <v>0</v>
      </c>
      <c r="X351">
        <f t="shared" si="23"/>
        <v>0</v>
      </c>
    </row>
    <row r="352" spans="1:24" x14ac:dyDescent="0.25">
      <c r="A352" s="2">
        <v>4284</v>
      </c>
      <c r="B352" s="3" t="s">
        <v>372</v>
      </c>
      <c r="C352" s="2">
        <v>1</v>
      </c>
      <c r="D352" s="3" t="s">
        <v>27</v>
      </c>
      <c r="E352" s="3" t="s">
        <v>20</v>
      </c>
      <c r="F352" s="4">
        <v>40314</v>
      </c>
      <c r="G352" s="5">
        <v>2496</v>
      </c>
      <c r="H352" s="5">
        <v>29.3</v>
      </c>
      <c r="I352" s="5">
        <v>27.2</v>
      </c>
      <c r="J352" s="5">
        <v>28.3</v>
      </c>
      <c r="K352" s="5">
        <v>25.7</v>
      </c>
      <c r="L352" s="2">
        <v>18955</v>
      </c>
      <c r="M352" s="4">
        <v>40328</v>
      </c>
      <c r="N352" s="5">
        <v>2610</v>
      </c>
      <c r="S352" s="2">
        <v>4284</v>
      </c>
      <c r="T352" s="2">
        <v>1</v>
      </c>
      <c r="U352">
        <f t="shared" si="20"/>
        <v>114</v>
      </c>
      <c r="V352">
        <f t="shared" si="21"/>
        <v>14</v>
      </c>
      <c r="W352">
        <f t="shared" si="22"/>
        <v>8.1428571428571423</v>
      </c>
      <c r="X352">
        <f t="shared" si="23"/>
        <v>0</v>
      </c>
    </row>
    <row r="353" spans="1:24" x14ac:dyDescent="0.25">
      <c r="A353" s="2">
        <v>4285</v>
      </c>
      <c r="B353" s="3" t="s">
        <v>373</v>
      </c>
      <c r="C353" s="2">
        <v>11</v>
      </c>
      <c r="D353" s="3" t="s">
        <v>137</v>
      </c>
      <c r="E353" s="3" t="s">
        <v>36</v>
      </c>
      <c r="F353" s="4">
        <v>40321</v>
      </c>
      <c r="G353" s="5">
        <v>453</v>
      </c>
      <c r="H353" s="5">
        <v>14.7</v>
      </c>
      <c r="I353" s="5">
        <v>11.8</v>
      </c>
      <c r="L353" s="2">
        <v>19217</v>
      </c>
      <c r="M353" s="4">
        <v>40374</v>
      </c>
      <c r="N353" s="5">
        <v>451</v>
      </c>
      <c r="S353" s="2">
        <v>4285</v>
      </c>
      <c r="T353" s="2">
        <v>1</v>
      </c>
      <c r="U353">
        <f t="shared" si="20"/>
        <v>-2</v>
      </c>
      <c r="V353">
        <f t="shared" si="21"/>
        <v>53</v>
      </c>
      <c r="W353">
        <f t="shared" si="22"/>
        <v>0</v>
      </c>
      <c r="X353">
        <f t="shared" si="23"/>
        <v>0</v>
      </c>
    </row>
    <row r="354" spans="1:24" x14ac:dyDescent="0.25">
      <c r="A354" s="2">
        <v>4286</v>
      </c>
      <c r="B354" s="3" t="s">
        <v>374</v>
      </c>
      <c r="C354" s="2">
        <v>4</v>
      </c>
      <c r="D354" s="3" t="s">
        <v>35</v>
      </c>
      <c r="E354" s="3" t="s">
        <v>36</v>
      </c>
      <c r="F354" s="4">
        <v>40230</v>
      </c>
      <c r="G354" s="5">
        <v>792</v>
      </c>
      <c r="H354" s="5">
        <v>18.3</v>
      </c>
      <c r="I354" s="5">
        <v>15.7</v>
      </c>
      <c r="L354" s="2">
        <v>18875</v>
      </c>
      <c r="M354" s="4">
        <v>40230</v>
      </c>
      <c r="N354" s="5">
        <v>792</v>
      </c>
      <c r="O354" s="5">
        <v>18.3</v>
      </c>
      <c r="P354" s="5">
        <v>15.7</v>
      </c>
      <c r="S354" s="2">
        <v>4286</v>
      </c>
      <c r="T354" s="2">
        <v>1</v>
      </c>
      <c r="U354">
        <f t="shared" si="20"/>
        <v>0</v>
      </c>
      <c r="V354">
        <f t="shared" si="21"/>
        <v>0</v>
      </c>
      <c r="W354">
        <f t="shared" si="22"/>
        <v>0</v>
      </c>
      <c r="X354">
        <f t="shared" si="23"/>
        <v>0</v>
      </c>
    </row>
    <row r="355" spans="1:24" x14ac:dyDescent="0.25">
      <c r="A355" s="2">
        <v>4287</v>
      </c>
      <c r="B355" s="3" t="s">
        <v>375</v>
      </c>
      <c r="C355" s="2">
        <v>4</v>
      </c>
      <c r="D355" s="3" t="s">
        <v>35</v>
      </c>
      <c r="E355" s="3" t="s">
        <v>36</v>
      </c>
      <c r="F355" s="4">
        <v>40230</v>
      </c>
      <c r="G355" s="5">
        <v>1112</v>
      </c>
      <c r="H355" s="5">
        <v>21.5</v>
      </c>
      <c r="I355" s="5">
        <v>18.3</v>
      </c>
      <c r="L355" s="2">
        <v>18877</v>
      </c>
      <c r="M355" s="4">
        <v>40230</v>
      </c>
      <c r="N355" s="5">
        <v>1112</v>
      </c>
      <c r="O355" s="5">
        <v>21.5</v>
      </c>
      <c r="P355" s="5">
        <v>18.3</v>
      </c>
      <c r="S355" s="2">
        <v>4287</v>
      </c>
      <c r="T355" s="2">
        <v>1</v>
      </c>
      <c r="U355">
        <f t="shared" si="20"/>
        <v>0</v>
      </c>
      <c r="V355">
        <f t="shared" si="21"/>
        <v>0</v>
      </c>
      <c r="W355">
        <f t="shared" si="22"/>
        <v>0</v>
      </c>
      <c r="X355">
        <f t="shared" si="23"/>
        <v>0</v>
      </c>
    </row>
    <row r="356" spans="1:24" x14ac:dyDescent="0.25">
      <c r="A356" s="2">
        <v>4288</v>
      </c>
      <c r="B356" s="3" t="s">
        <v>376</v>
      </c>
      <c r="C356" s="2">
        <v>13</v>
      </c>
      <c r="D356" s="3" t="s">
        <v>299</v>
      </c>
      <c r="E356" s="3" t="s">
        <v>36</v>
      </c>
      <c r="F356" s="4">
        <v>40230</v>
      </c>
      <c r="G356" s="5">
        <v>1977</v>
      </c>
      <c r="H356" s="5">
        <v>25</v>
      </c>
      <c r="I356" s="5">
        <v>20.5</v>
      </c>
      <c r="L356" s="2">
        <v>18879</v>
      </c>
      <c r="M356" s="4">
        <v>40230</v>
      </c>
      <c r="N356" s="5">
        <v>1977</v>
      </c>
      <c r="O356" s="5">
        <v>25</v>
      </c>
      <c r="P356" s="5">
        <v>20.5</v>
      </c>
      <c r="S356" s="2">
        <v>4288</v>
      </c>
      <c r="T356" s="2">
        <v>1</v>
      </c>
      <c r="U356">
        <f t="shared" si="20"/>
        <v>0</v>
      </c>
      <c r="V356">
        <f t="shared" si="21"/>
        <v>0</v>
      </c>
      <c r="W356">
        <f t="shared" si="22"/>
        <v>0</v>
      </c>
      <c r="X356">
        <f t="shared" si="23"/>
        <v>0</v>
      </c>
    </row>
    <row r="357" spans="1:24" x14ac:dyDescent="0.25">
      <c r="A357" s="2">
        <v>4289</v>
      </c>
      <c r="B357" s="3" t="s">
        <v>377</v>
      </c>
      <c r="C357" s="2">
        <v>4</v>
      </c>
      <c r="D357" s="3" t="s">
        <v>35</v>
      </c>
      <c r="E357" s="3" t="s">
        <v>36</v>
      </c>
      <c r="F357" s="4">
        <v>40230</v>
      </c>
      <c r="G357" s="5">
        <v>1126</v>
      </c>
      <c r="H357" s="5">
        <v>20.6</v>
      </c>
      <c r="I357" s="5">
        <v>17</v>
      </c>
      <c r="L357" s="2">
        <v>18881</v>
      </c>
      <c r="M357" s="4">
        <v>40230</v>
      </c>
      <c r="N357" s="5">
        <v>1126</v>
      </c>
      <c r="O357" s="5">
        <v>20.6</v>
      </c>
      <c r="P357" s="5">
        <v>17</v>
      </c>
      <c r="S357" s="2">
        <v>4289</v>
      </c>
      <c r="T357" s="2">
        <v>1</v>
      </c>
      <c r="U357">
        <f t="shared" si="20"/>
        <v>0</v>
      </c>
      <c r="V357">
        <f t="shared" si="21"/>
        <v>0</v>
      </c>
      <c r="W357">
        <f t="shared" si="22"/>
        <v>0</v>
      </c>
      <c r="X357">
        <f t="shared" si="23"/>
        <v>0</v>
      </c>
    </row>
    <row r="358" spans="1:24" x14ac:dyDescent="0.25">
      <c r="A358" s="2">
        <v>4290</v>
      </c>
      <c r="B358" s="3" t="s">
        <v>378</v>
      </c>
      <c r="C358" s="2">
        <v>4</v>
      </c>
      <c r="D358" s="3" t="s">
        <v>35</v>
      </c>
      <c r="E358" s="3" t="s">
        <v>36</v>
      </c>
      <c r="F358" s="4">
        <v>40230</v>
      </c>
      <c r="G358" s="5">
        <v>965</v>
      </c>
      <c r="H358" s="5">
        <v>19</v>
      </c>
      <c r="I358" s="5">
        <v>16.100000000000001</v>
      </c>
      <c r="L358" s="2">
        <v>18883</v>
      </c>
      <c r="M358" s="4">
        <v>40230</v>
      </c>
      <c r="N358" s="5">
        <v>965</v>
      </c>
      <c r="O358" s="5">
        <v>19</v>
      </c>
      <c r="P358" s="5">
        <v>16.100000000000001</v>
      </c>
      <c r="S358" s="2">
        <v>4290</v>
      </c>
      <c r="T358" s="2">
        <v>1</v>
      </c>
      <c r="U358">
        <f t="shared" si="20"/>
        <v>0</v>
      </c>
      <c r="V358">
        <f t="shared" si="21"/>
        <v>0</v>
      </c>
      <c r="W358">
        <f t="shared" si="22"/>
        <v>0</v>
      </c>
      <c r="X358">
        <f t="shared" si="23"/>
        <v>0</v>
      </c>
    </row>
    <row r="359" spans="1:24" x14ac:dyDescent="0.25">
      <c r="A359" s="2">
        <v>4291</v>
      </c>
      <c r="B359" s="3" t="s">
        <v>379</v>
      </c>
      <c r="C359" s="2">
        <v>4</v>
      </c>
      <c r="D359" s="3" t="s">
        <v>35</v>
      </c>
      <c r="E359" s="3" t="s">
        <v>36</v>
      </c>
      <c r="F359" s="4">
        <v>40230</v>
      </c>
      <c r="G359" s="5">
        <v>1278</v>
      </c>
      <c r="H359" s="5">
        <v>21.9</v>
      </c>
      <c r="I359" s="5">
        <v>18.399999999999999</v>
      </c>
      <c r="L359" s="2">
        <v>18885</v>
      </c>
      <c r="M359" s="4">
        <v>40230</v>
      </c>
      <c r="N359" s="5">
        <v>1278</v>
      </c>
      <c r="O359" s="5">
        <v>21.9</v>
      </c>
      <c r="P359" s="5">
        <v>18.399999999999999</v>
      </c>
      <c r="S359" s="2">
        <v>4291</v>
      </c>
      <c r="T359" s="2">
        <v>1</v>
      </c>
      <c r="U359">
        <f t="shared" si="20"/>
        <v>0</v>
      </c>
      <c r="V359">
        <f t="shared" si="21"/>
        <v>0</v>
      </c>
      <c r="W359">
        <f t="shared" si="22"/>
        <v>0</v>
      </c>
      <c r="X359">
        <f t="shared" si="23"/>
        <v>0</v>
      </c>
    </row>
    <row r="360" spans="1:24" x14ac:dyDescent="0.25">
      <c r="A360" s="2">
        <v>4292</v>
      </c>
      <c r="B360" s="3" t="s">
        <v>380</v>
      </c>
      <c r="C360" s="2">
        <v>4</v>
      </c>
      <c r="D360" s="3" t="s">
        <v>35</v>
      </c>
      <c r="E360" s="3" t="s">
        <v>36</v>
      </c>
      <c r="F360" s="4">
        <v>40230</v>
      </c>
      <c r="G360" s="5">
        <v>2102</v>
      </c>
      <c r="H360" s="5">
        <v>25</v>
      </c>
      <c r="I360" s="5">
        <v>21</v>
      </c>
      <c r="L360" s="2">
        <v>18887</v>
      </c>
      <c r="M360" s="4">
        <v>40230</v>
      </c>
      <c r="N360" s="5">
        <v>2102</v>
      </c>
      <c r="O360" s="5">
        <v>25</v>
      </c>
      <c r="P360" s="5">
        <v>21</v>
      </c>
      <c r="S360" s="2">
        <v>4292</v>
      </c>
      <c r="T360" s="2">
        <v>1</v>
      </c>
      <c r="U360">
        <f t="shared" si="20"/>
        <v>0</v>
      </c>
      <c r="V360">
        <f t="shared" si="21"/>
        <v>0</v>
      </c>
      <c r="W360">
        <f t="shared" si="22"/>
        <v>0</v>
      </c>
      <c r="X360">
        <f t="shared" si="23"/>
        <v>0</v>
      </c>
    </row>
    <row r="361" spans="1:24" x14ac:dyDescent="0.25">
      <c r="A361" s="2">
        <v>4293</v>
      </c>
      <c r="B361" s="3" t="s">
        <v>381</v>
      </c>
      <c r="C361" s="2">
        <v>13</v>
      </c>
      <c r="D361" s="3" t="s">
        <v>299</v>
      </c>
      <c r="E361" s="3" t="s">
        <v>36</v>
      </c>
      <c r="F361" s="4">
        <v>40230</v>
      </c>
      <c r="G361" s="5">
        <v>697</v>
      </c>
      <c r="H361" s="5">
        <v>18.399999999999999</v>
      </c>
      <c r="I361" s="5">
        <v>14.2</v>
      </c>
      <c r="L361" s="2">
        <v>18889</v>
      </c>
      <c r="M361" s="4">
        <v>40230</v>
      </c>
      <c r="N361" s="5">
        <v>697</v>
      </c>
      <c r="O361" s="5">
        <v>18.399999999999999</v>
      </c>
      <c r="P361" s="5">
        <v>14.2</v>
      </c>
      <c r="S361" s="2">
        <v>4293</v>
      </c>
      <c r="T361" s="2">
        <v>1</v>
      </c>
      <c r="U361">
        <f t="shared" si="20"/>
        <v>0</v>
      </c>
      <c r="V361">
        <f t="shared" si="21"/>
        <v>0</v>
      </c>
      <c r="W361">
        <f t="shared" si="22"/>
        <v>0</v>
      </c>
      <c r="X361">
        <f t="shared" si="23"/>
        <v>0</v>
      </c>
    </row>
    <row r="362" spans="1:24" x14ac:dyDescent="0.25">
      <c r="A362" s="2">
        <v>4294</v>
      </c>
      <c r="B362" s="3" t="s">
        <v>382</v>
      </c>
      <c r="C362" s="2">
        <v>4</v>
      </c>
      <c r="D362" s="3" t="s">
        <v>35</v>
      </c>
      <c r="E362" s="3" t="s">
        <v>36</v>
      </c>
      <c r="F362" s="4">
        <v>40230</v>
      </c>
      <c r="G362" s="5">
        <v>802</v>
      </c>
      <c r="H362" s="5">
        <v>18.2</v>
      </c>
      <c r="I362" s="5">
        <v>16.2</v>
      </c>
      <c r="L362" s="2">
        <v>18891</v>
      </c>
      <c r="M362" s="4">
        <v>40230</v>
      </c>
      <c r="N362" s="5">
        <v>802</v>
      </c>
      <c r="O362" s="5">
        <v>18.2</v>
      </c>
      <c r="P362" s="5">
        <v>16.2</v>
      </c>
      <c r="S362" s="2">
        <v>4294</v>
      </c>
      <c r="T362" s="2">
        <v>1</v>
      </c>
      <c r="U362">
        <f t="shared" si="20"/>
        <v>0</v>
      </c>
      <c r="V362">
        <f t="shared" si="21"/>
        <v>0</v>
      </c>
      <c r="W362">
        <f t="shared" si="22"/>
        <v>0</v>
      </c>
      <c r="X362">
        <f t="shared" si="23"/>
        <v>0</v>
      </c>
    </row>
    <row r="363" spans="1:24" x14ac:dyDescent="0.25">
      <c r="A363" s="2">
        <v>4295</v>
      </c>
      <c r="B363" s="3" t="s">
        <v>383</v>
      </c>
      <c r="C363" s="2">
        <v>4</v>
      </c>
      <c r="D363" s="3" t="s">
        <v>35</v>
      </c>
      <c r="E363" s="3" t="s">
        <v>36</v>
      </c>
      <c r="F363" s="4">
        <v>40230</v>
      </c>
      <c r="G363" s="5">
        <v>1461</v>
      </c>
      <c r="H363" s="5">
        <v>22.3</v>
      </c>
      <c r="I363" s="5">
        <v>19.399999999999999</v>
      </c>
      <c r="L363" s="2">
        <v>18893</v>
      </c>
      <c r="M363" s="4">
        <v>40230</v>
      </c>
      <c r="N363" s="5">
        <v>1461</v>
      </c>
      <c r="O363" s="5">
        <v>22.3</v>
      </c>
      <c r="P363" s="5">
        <v>19.399999999999999</v>
      </c>
      <c r="S363" s="2">
        <v>4295</v>
      </c>
      <c r="T363" s="2">
        <v>1</v>
      </c>
      <c r="U363">
        <f t="shared" si="20"/>
        <v>0</v>
      </c>
      <c r="V363">
        <f t="shared" si="21"/>
        <v>0</v>
      </c>
      <c r="W363">
        <f t="shared" si="22"/>
        <v>0</v>
      </c>
      <c r="X363">
        <f t="shared" si="23"/>
        <v>0</v>
      </c>
    </row>
    <row r="364" spans="1:24" x14ac:dyDescent="0.25">
      <c r="A364" s="2">
        <v>4296</v>
      </c>
      <c r="B364" s="3" t="s">
        <v>384</v>
      </c>
      <c r="C364" s="2">
        <v>4</v>
      </c>
      <c r="D364" s="3" t="s">
        <v>35</v>
      </c>
      <c r="E364" s="3" t="s">
        <v>36</v>
      </c>
      <c r="F364" s="4">
        <v>40230</v>
      </c>
      <c r="G364" s="5">
        <v>1818</v>
      </c>
      <c r="H364" s="5">
        <v>26.1</v>
      </c>
      <c r="I364" s="5">
        <v>20.5</v>
      </c>
      <c r="L364" s="2">
        <v>18895</v>
      </c>
      <c r="M364" s="4">
        <v>40230</v>
      </c>
      <c r="N364" s="5">
        <v>1818</v>
      </c>
      <c r="O364" s="5">
        <v>26.1</v>
      </c>
      <c r="P364" s="5">
        <v>20.5</v>
      </c>
      <c r="S364" s="2">
        <v>4296</v>
      </c>
      <c r="T364" s="2">
        <v>1</v>
      </c>
      <c r="U364">
        <f t="shared" si="20"/>
        <v>0</v>
      </c>
      <c r="V364">
        <f t="shared" si="21"/>
        <v>0</v>
      </c>
      <c r="W364">
        <f t="shared" si="22"/>
        <v>0</v>
      </c>
      <c r="X364">
        <f t="shared" si="23"/>
        <v>0</v>
      </c>
    </row>
    <row r="365" spans="1:24" x14ac:dyDescent="0.25">
      <c r="A365" s="2">
        <v>4297</v>
      </c>
      <c r="B365" s="3" t="s">
        <v>385</v>
      </c>
      <c r="C365" s="2">
        <v>4</v>
      </c>
      <c r="D365" s="3" t="s">
        <v>35</v>
      </c>
      <c r="E365" s="3" t="s">
        <v>36</v>
      </c>
      <c r="F365" s="4">
        <v>40230</v>
      </c>
      <c r="G365" s="5">
        <v>1083</v>
      </c>
      <c r="H365" s="5">
        <v>20.2</v>
      </c>
      <c r="I365" s="5">
        <v>16</v>
      </c>
      <c r="L365" s="2">
        <v>18897</v>
      </c>
      <c r="M365" s="4">
        <v>40230</v>
      </c>
      <c r="N365" s="5">
        <v>1083</v>
      </c>
      <c r="O365" s="5">
        <v>20.2</v>
      </c>
      <c r="P365" s="5">
        <v>16</v>
      </c>
      <c r="S365" s="2">
        <v>4297</v>
      </c>
      <c r="T365" s="2">
        <v>1</v>
      </c>
      <c r="U365">
        <f t="shared" si="20"/>
        <v>0</v>
      </c>
      <c r="V365">
        <f t="shared" si="21"/>
        <v>0</v>
      </c>
      <c r="W365">
        <f t="shared" si="22"/>
        <v>0</v>
      </c>
      <c r="X365">
        <f t="shared" si="23"/>
        <v>0</v>
      </c>
    </row>
    <row r="366" spans="1:24" x14ac:dyDescent="0.25">
      <c r="A366" s="2">
        <v>4298</v>
      </c>
      <c r="B366" s="3" t="s">
        <v>386</v>
      </c>
      <c r="C366" s="2">
        <v>4</v>
      </c>
      <c r="D366" s="3" t="s">
        <v>35</v>
      </c>
      <c r="E366" s="3" t="s">
        <v>36</v>
      </c>
      <c r="F366" s="4">
        <v>40230</v>
      </c>
      <c r="G366" s="5">
        <v>1271</v>
      </c>
      <c r="H366" s="5">
        <v>20</v>
      </c>
      <c r="I366" s="5">
        <v>19.2</v>
      </c>
      <c r="L366" s="2">
        <v>18899</v>
      </c>
      <c r="M366" s="4">
        <v>40230</v>
      </c>
      <c r="N366" s="5">
        <v>1271</v>
      </c>
      <c r="O366" s="5">
        <v>20</v>
      </c>
      <c r="P366" s="5">
        <v>19.2</v>
      </c>
      <c r="S366" s="2">
        <v>4298</v>
      </c>
      <c r="T366" s="2">
        <v>1</v>
      </c>
      <c r="U366">
        <f t="shared" si="20"/>
        <v>0</v>
      </c>
      <c r="V366">
        <f t="shared" si="21"/>
        <v>0</v>
      </c>
      <c r="W366">
        <f t="shared" si="22"/>
        <v>0</v>
      </c>
      <c r="X366">
        <f t="shared" si="23"/>
        <v>0</v>
      </c>
    </row>
    <row r="367" spans="1:24" x14ac:dyDescent="0.25">
      <c r="A367" s="2">
        <v>4299</v>
      </c>
      <c r="B367" s="3" t="s">
        <v>387</v>
      </c>
      <c r="C367" s="2">
        <v>4</v>
      </c>
      <c r="D367" s="3" t="s">
        <v>35</v>
      </c>
      <c r="E367" s="3" t="s">
        <v>36</v>
      </c>
      <c r="F367" s="4">
        <v>40230</v>
      </c>
      <c r="G367" s="5">
        <v>815</v>
      </c>
      <c r="H367" s="5">
        <v>19.8</v>
      </c>
      <c r="I367" s="5">
        <v>16.2</v>
      </c>
      <c r="L367" s="2">
        <v>18901</v>
      </c>
      <c r="M367" s="4">
        <v>40230</v>
      </c>
      <c r="N367" s="5">
        <v>815</v>
      </c>
      <c r="O367" s="5">
        <v>19.8</v>
      </c>
      <c r="P367" s="5">
        <v>16.2</v>
      </c>
      <c r="S367" s="2">
        <v>4299</v>
      </c>
      <c r="T367" s="2">
        <v>1</v>
      </c>
      <c r="U367">
        <f t="shared" si="20"/>
        <v>0</v>
      </c>
      <c r="V367">
        <f t="shared" si="21"/>
        <v>0</v>
      </c>
      <c r="W367">
        <f t="shared" si="22"/>
        <v>0</v>
      </c>
      <c r="X367">
        <f t="shared" si="23"/>
        <v>0</v>
      </c>
    </row>
    <row r="368" spans="1:24" x14ac:dyDescent="0.25">
      <c r="A368" s="2">
        <v>4300</v>
      </c>
      <c r="B368" s="3" t="s">
        <v>388</v>
      </c>
      <c r="C368" s="2">
        <v>4</v>
      </c>
      <c r="D368" s="3" t="s">
        <v>35</v>
      </c>
      <c r="E368" s="3" t="s">
        <v>36</v>
      </c>
      <c r="F368" s="4">
        <v>40230</v>
      </c>
      <c r="G368" s="5">
        <v>612</v>
      </c>
      <c r="H368" s="5">
        <v>17.399999999999999</v>
      </c>
      <c r="I368" s="5">
        <v>13.8</v>
      </c>
      <c r="L368" s="2">
        <v>18903</v>
      </c>
      <c r="M368" s="4">
        <v>40230</v>
      </c>
      <c r="N368" s="5">
        <v>612</v>
      </c>
      <c r="O368" s="5">
        <v>17.399999999999999</v>
      </c>
      <c r="P368" s="5">
        <v>13.8</v>
      </c>
      <c r="S368" s="2">
        <v>4300</v>
      </c>
      <c r="T368" s="2">
        <v>1</v>
      </c>
      <c r="U368">
        <f t="shared" si="20"/>
        <v>0</v>
      </c>
      <c r="V368">
        <f t="shared" si="21"/>
        <v>0</v>
      </c>
      <c r="W368">
        <f t="shared" si="22"/>
        <v>0</v>
      </c>
      <c r="X368">
        <f t="shared" si="23"/>
        <v>0</v>
      </c>
    </row>
    <row r="369" spans="1:24" x14ac:dyDescent="0.25">
      <c r="A369" s="2">
        <v>4301</v>
      </c>
      <c r="B369" s="3" t="s">
        <v>389</v>
      </c>
      <c r="C369" s="2">
        <v>13</v>
      </c>
      <c r="D369" s="3" t="s">
        <v>299</v>
      </c>
      <c r="E369" s="3" t="s">
        <v>36</v>
      </c>
      <c r="F369" s="4">
        <v>40230</v>
      </c>
      <c r="G369" s="5">
        <v>1370</v>
      </c>
      <c r="H369" s="5">
        <v>23</v>
      </c>
      <c r="I369" s="5">
        <v>18.399999999999999</v>
      </c>
      <c r="L369" s="2">
        <v>18905</v>
      </c>
      <c r="M369" s="4">
        <v>40230</v>
      </c>
      <c r="N369" s="5">
        <v>1370</v>
      </c>
      <c r="O369" s="5">
        <v>23</v>
      </c>
      <c r="P369" s="5">
        <v>18.399999999999999</v>
      </c>
      <c r="S369" s="2">
        <v>4301</v>
      </c>
      <c r="T369" s="2">
        <v>1</v>
      </c>
      <c r="U369">
        <f t="shared" si="20"/>
        <v>0</v>
      </c>
      <c r="V369">
        <f t="shared" si="21"/>
        <v>0</v>
      </c>
      <c r="W369">
        <f t="shared" si="22"/>
        <v>0</v>
      </c>
      <c r="X369">
        <f t="shared" si="23"/>
        <v>0</v>
      </c>
    </row>
    <row r="370" spans="1:24" x14ac:dyDescent="0.25">
      <c r="A370" s="2">
        <v>4302</v>
      </c>
      <c r="B370" s="3" t="s">
        <v>390</v>
      </c>
      <c r="C370" s="2">
        <v>4</v>
      </c>
      <c r="D370" s="3" t="s">
        <v>35</v>
      </c>
      <c r="E370" s="3" t="s">
        <v>36</v>
      </c>
      <c r="F370" s="4">
        <v>40230</v>
      </c>
      <c r="G370" s="5">
        <v>353</v>
      </c>
      <c r="H370" s="5">
        <v>14.6</v>
      </c>
      <c r="I370" s="5">
        <v>12</v>
      </c>
      <c r="L370" s="2">
        <v>18907</v>
      </c>
      <c r="M370" s="4">
        <v>40230</v>
      </c>
      <c r="N370" s="5">
        <v>353</v>
      </c>
      <c r="O370" s="5">
        <v>14.6</v>
      </c>
      <c r="P370" s="5">
        <v>12</v>
      </c>
      <c r="S370" s="2">
        <v>4302</v>
      </c>
      <c r="T370" s="2">
        <v>1</v>
      </c>
      <c r="U370">
        <f t="shared" si="20"/>
        <v>0</v>
      </c>
      <c r="V370">
        <f t="shared" si="21"/>
        <v>0</v>
      </c>
      <c r="W370">
        <f t="shared" si="22"/>
        <v>0</v>
      </c>
      <c r="X370">
        <f t="shared" si="23"/>
        <v>0</v>
      </c>
    </row>
    <row r="371" spans="1:24" x14ac:dyDescent="0.25">
      <c r="A371" s="2">
        <v>4303</v>
      </c>
      <c r="B371" s="3" t="s">
        <v>391</v>
      </c>
      <c r="C371" s="2">
        <v>4</v>
      </c>
      <c r="D371" s="3" t="s">
        <v>35</v>
      </c>
      <c r="E371" s="3" t="s">
        <v>36</v>
      </c>
      <c r="F371" s="4">
        <v>40322</v>
      </c>
      <c r="G371" s="5">
        <v>2134</v>
      </c>
      <c r="H371" s="5">
        <v>25.8</v>
      </c>
      <c r="I371" s="5">
        <v>23.8</v>
      </c>
      <c r="L371" s="2">
        <v>18909</v>
      </c>
      <c r="M371" s="4">
        <v>40322</v>
      </c>
      <c r="N371" s="5">
        <v>2134</v>
      </c>
      <c r="O371" s="5">
        <v>25.8</v>
      </c>
      <c r="P371" s="5">
        <v>23.8</v>
      </c>
      <c r="S371" s="2">
        <v>4303</v>
      </c>
      <c r="T371" s="2">
        <v>1</v>
      </c>
      <c r="U371">
        <f t="shared" si="20"/>
        <v>0</v>
      </c>
      <c r="V371">
        <f t="shared" si="21"/>
        <v>0</v>
      </c>
      <c r="W371">
        <f t="shared" si="22"/>
        <v>0</v>
      </c>
      <c r="X371">
        <f t="shared" si="23"/>
        <v>0</v>
      </c>
    </row>
    <row r="372" spans="1:24" x14ac:dyDescent="0.25">
      <c r="A372" s="2">
        <v>4304</v>
      </c>
      <c r="B372" s="3" t="s">
        <v>392</v>
      </c>
      <c r="C372" s="2">
        <v>4</v>
      </c>
      <c r="D372" s="3" t="s">
        <v>35</v>
      </c>
      <c r="E372" s="3" t="s">
        <v>32</v>
      </c>
      <c r="F372" s="4">
        <v>40230</v>
      </c>
      <c r="G372" s="5">
        <v>366</v>
      </c>
      <c r="H372" s="5">
        <v>14.2</v>
      </c>
      <c r="I372" s="5">
        <v>12</v>
      </c>
      <c r="L372" s="2">
        <v>18911</v>
      </c>
      <c r="M372" s="4">
        <v>40230</v>
      </c>
      <c r="N372" s="5">
        <v>366</v>
      </c>
      <c r="O372" s="5">
        <v>14.2</v>
      </c>
      <c r="P372" s="5">
        <v>12</v>
      </c>
      <c r="S372" s="2">
        <v>4304</v>
      </c>
      <c r="T372" s="2">
        <v>1</v>
      </c>
      <c r="U372">
        <f t="shared" si="20"/>
        <v>0</v>
      </c>
      <c r="V372">
        <f t="shared" si="21"/>
        <v>0</v>
      </c>
      <c r="W372">
        <f t="shared" si="22"/>
        <v>0</v>
      </c>
      <c r="X372">
        <f t="shared" si="23"/>
        <v>0</v>
      </c>
    </row>
    <row r="373" spans="1:24" x14ac:dyDescent="0.25">
      <c r="A373" s="2">
        <v>4305</v>
      </c>
      <c r="B373" s="3" t="s">
        <v>393</v>
      </c>
      <c r="C373" s="2">
        <v>4</v>
      </c>
      <c r="D373" s="3" t="s">
        <v>35</v>
      </c>
      <c r="E373" s="3" t="s">
        <v>32</v>
      </c>
      <c r="F373" s="4">
        <v>40230</v>
      </c>
      <c r="G373" s="5">
        <v>606</v>
      </c>
      <c r="H373" s="5">
        <v>16.2</v>
      </c>
      <c r="I373" s="5">
        <v>13.5</v>
      </c>
      <c r="L373" s="2">
        <v>18913</v>
      </c>
      <c r="M373" s="4">
        <v>40230</v>
      </c>
      <c r="N373" s="5">
        <v>606</v>
      </c>
      <c r="O373" s="5">
        <v>16.2</v>
      </c>
      <c r="P373" s="5">
        <v>13.5</v>
      </c>
      <c r="S373" s="2">
        <v>4305</v>
      </c>
      <c r="T373" s="2">
        <v>1</v>
      </c>
      <c r="U373">
        <f t="shared" si="20"/>
        <v>0</v>
      </c>
      <c r="V373">
        <f t="shared" si="21"/>
        <v>0</v>
      </c>
      <c r="W373">
        <f t="shared" si="22"/>
        <v>0</v>
      </c>
      <c r="X373">
        <f t="shared" si="23"/>
        <v>0</v>
      </c>
    </row>
    <row r="374" spans="1:24" x14ac:dyDescent="0.25">
      <c r="A374" s="2">
        <v>4306</v>
      </c>
      <c r="B374" s="3" t="s">
        <v>394</v>
      </c>
      <c r="C374" s="2">
        <v>4</v>
      </c>
      <c r="D374" s="3" t="s">
        <v>35</v>
      </c>
      <c r="E374" s="3" t="s">
        <v>32</v>
      </c>
      <c r="F374" s="4">
        <v>40230</v>
      </c>
      <c r="G374" s="5">
        <v>349</v>
      </c>
      <c r="H374" s="5">
        <v>14</v>
      </c>
      <c r="I374" s="5">
        <v>11.6</v>
      </c>
      <c r="L374" s="2">
        <v>18915</v>
      </c>
      <c r="M374" s="4">
        <v>40230</v>
      </c>
      <c r="N374" s="5">
        <v>349</v>
      </c>
      <c r="O374" s="5">
        <v>14</v>
      </c>
      <c r="P374" s="5">
        <v>11.6</v>
      </c>
      <c r="S374" s="2">
        <v>4306</v>
      </c>
      <c r="T374" s="2">
        <v>1</v>
      </c>
      <c r="U374">
        <f t="shared" si="20"/>
        <v>0</v>
      </c>
      <c r="V374">
        <f t="shared" si="21"/>
        <v>0</v>
      </c>
      <c r="W374">
        <f t="shared" si="22"/>
        <v>0</v>
      </c>
      <c r="X374">
        <f t="shared" si="23"/>
        <v>0</v>
      </c>
    </row>
    <row r="375" spans="1:24" x14ac:dyDescent="0.25">
      <c r="A375" s="2">
        <v>4307</v>
      </c>
      <c r="B375" s="3" t="s">
        <v>395</v>
      </c>
      <c r="C375" s="2">
        <v>4</v>
      </c>
      <c r="D375" s="3" t="s">
        <v>35</v>
      </c>
      <c r="E375" s="3" t="s">
        <v>32</v>
      </c>
      <c r="F375" s="4">
        <v>40230</v>
      </c>
      <c r="G375" s="5">
        <v>700</v>
      </c>
      <c r="H375" s="5">
        <v>19.3</v>
      </c>
      <c r="I375" s="5">
        <v>13.8</v>
      </c>
      <c r="L375" s="2">
        <v>18917</v>
      </c>
      <c r="M375" s="4">
        <v>40230</v>
      </c>
      <c r="N375" s="5">
        <v>700</v>
      </c>
      <c r="O375" s="5">
        <v>19.3</v>
      </c>
      <c r="P375" s="5">
        <v>13.8</v>
      </c>
      <c r="S375" s="2">
        <v>4307</v>
      </c>
      <c r="T375" s="2">
        <v>1</v>
      </c>
      <c r="U375">
        <f t="shared" si="20"/>
        <v>0</v>
      </c>
      <c r="V375">
        <f t="shared" si="21"/>
        <v>0</v>
      </c>
      <c r="W375">
        <f t="shared" si="22"/>
        <v>0</v>
      </c>
      <c r="X375">
        <f t="shared" si="23"/>
        <v>0</v>
      </c>
    </row>
    <row r="376" spans="1:24" x14ac:dyDescent="0.25">
      <c r="A376" s="2">
        <v>4308</v>
      </c>
      <c r="B376" s="3" t="s">
        <v>396</v>
      </c>
      <c r="C376" s="2">
        <v>4</v>
      </c>
      <c r="D376" s="3" t="s">
        <v>35</v>
      </c>
      <c r="E376" s="3" t="s">
        <v>32</v>
      </c>
      <c r="F376" s="4">
        <v>40230</v>
      </c>
      <c r="G376" s="5">
        <v>435</v>
      </c>
      <c r="H376" s="5">
        <v>15.5</v>
      </c>
      <c r="I376" s="5">
        <v>12.3</v>
      </c>
      <c r="L376" s="2">
        <v>18919</v>
      </c>
      <c r="M376" s="4">
        <v>40230</v>
      </c>
      <c r="N376" s="5">
        <v>435</v>
      </c>
      <c r="O376" s="5">
        <v>15.5</v>
      </c>
      <c r="P376" s="5">
        <v>12.3</v>
      </c>
      <c r="S376" s="2">
        <v>4308</v>
      </c>
      <c r="T376" s="2">
        <v>1</v>
      </c>
      <c r="U376">
        <f t="shared" si="20"/>
        <v>0</v>
      </c>
      <c r="V376">
        <f t="shared" si="21"/>
        <v>0</v>
      </c>
      <c r="W376">
        <f t="shared" si="22"/>
        <v>0</v>
      </c>
      <c r="X376">
        <f t="shared" si="23"/>
        <v>0</v>
      </c>
    </row>
    <row r="377" spans="1:24" x14ac:dyDescent="0.25">
      <c r="A377" s="2">
        <v>4309</v>
      </c>
      <c r="B377" s="3" t="s">
        <v>397</v>
      </c>
      <c r="C377" s="2">
        <v>4</v>
      </c>
      <c r="D377" s="3" t="s">
        <v>35</v>
      </c>
      <c r="E377" s="3" t="s">
        <v>32</v>
      </c>
      <c r="F377" s="4">
        <v>40230</v>
      </c>
      <c r="G377" s="5">
        <v>348</v>
      </c>
      <c r="H377" s="5">
        <v>13.6</v>
      </c>
      <c r="I377" s="5">
        <v>11.4</v>
      </c>
      <c r="L377" s="2">
        <v>18921</v>
      </c>
      <c r="M377" s="4">
        <v>40230</v>
      </c>
      <c r="N377" s="5">
        <v>348</v>
      </c>
      <c r="O377" s="5">
        <v>13.6</v>
      </c>
      <c r="P377" s="5">
        <v>11.4</v>
      </c>
      <c r="S377" s="2">
        <v>4309</v>
      </c>
      <c r="T377" s="2">
        <v>1</v>
      </c>
      <c r="U377">
        <f t="shared" si="20"/>
        <v>0</v>
      </c>
      <c r="V377">
        <f t="shared" si="21"/>
        <v>0</v>
      </c>
      <c r="W377">
        <f t="shared" si="22"/>
        <v>0</v>
      </c>
      <c r="X377">
        <f t="shared" si="23"/>
        <v>0</v>
      </c>
    </row>
    <row r="378" spans="1:24" x14ac:dyDescent="0.25">
      <c r="A378" s="2">
        <v>4310</v>
      </c>
      <c r="B378" s="3" t="s">
        <v>398</v>
      </c>
      <c r="C378" s="2">
        <v>4</v>
      </c>
      <c r="D378" s="3" t="s">
        <v>35</v>
      </c>
      <c r="E378" s="3" t="s">
        <v>32</v>
      </c>
      <c r="F378" s="4">
        <v>40230</v>
      </c>
      <c r="G378" s="5">
        <v>398</v>
      </c>
      <c r="H378" s="5">
        <v>15.1</v>
      </c>
      <c r="I378" s="5">
        <v>12</v>
      </c>
      <c r="L378" s="2">
        <v>18923</v>
      </c>
      <c r="M378" s="4">
        <v>40230</v>
      </c>
      <c r="N378" s="5">
        <v>398</v>
      </c>
      <c r="O378" s="5">
        <v>15.1</v>
      </c>
      <c r="P378" s="5">
        <v>12</v>
      </c>
      <c r="S378" s="2">
        <v>4310</v>
      </c>
      <c r="T378" s="2">
        <v>1</v>
      </c>
      <c r="U378">
        <f t="shared" si="20"/>
        <v>0</v>
      </c>
      <c r="V378">
        <f t="shared" si="21"/>
        <v>0</v>
      </c>
      <c r="W378">
        <f t="shared" si="22"/>
        <v>0</v>
      </c>
      <c r="X378">
        <f t="shared" si="23"/>
        <v>0</v>
      </c>
    </row>
    <row r="379" spans="1:24" x14ac:dyDescent="0.25">
      <c r="A379" s="2">
        <v>4311</v>
      </c>
      <c r="B379" s="3" t="s">
        <v>399</v>
      </c>
      <c r="C379" s="2">
        <v>4</v>
      </c>
      <c r="D379" s="3" t="s">
        <v>35</v>
      </c>
      <c r="E379" s="3" t="s">
        <v>32</v>
      </c>
      <c r="F379" s="4">
        <v>40230</v>
      </c>
      <c r="G379" s="5">
        <v>295</v>
      </c>
      <c r="H379" s="5">
        <v>13</v>
      </c>
      <c r="I379" s="5">
        <v>11.5</v>
      </c>
      <c r="L379" s="2">
        <v>18925</v>
      </c>
      <c r="M379" s="4">
        <v>40230</v>
      </c>
      <c r="N379" s="5">
        <v>295</v>
      </c>
      <c r="O379" s="5">
        <v>13</v>
      </c>
      <c r="P379" s="5">
        <v>11.5</v>
      </c>
      <c r="S379" s="2">
        <v>4311</v>
      </c>
      <c r="T379" s="2">
        <v>1</v>
      </c>
      <c r="U379">
        <f t="shared" si="20"/>
        <v>0</v>
      </c>
      <c r="V379">
        <f t="shared" si="21"/>
        <v>0</v>
      </c>
      <c r="W379">
        <f t="shared" si="22"/>
        <v>0</v>
      </c>
      <c r="X379">
        <f t="shared" si="23"/>
        <v>0</v>
      </c>
    </row>
    <row r="380" spans="1:24" x14ac:dyDescent="0.25">
      <c r="A380" s="2">
        <v>4312</v>
      </c>
      <c r="B380" s="3" t="s">
        <v>400</v>
      </c>
      <c r="C380" s="2">
        <v>4</v>
      </c>
      <c r="D380" s="3" t="s">
        <v>35</v>
      </c>
      <c r="E380" s="3" t="s">
        <v>32</v>
      </c>
      <c r="F380" s="4">
        <v>40231</v>
      </c>
      <c r="G380" s="5">
        <v>920</v>
      </c>
      <c r="H380" s="5">
        <v>20.5</v>
      </c>
      <c r="I380" s="5">
        <v>14.2</v>
      </c>
      <c r="L380" s="2">
        <v>18927</v>
      </c>
      <c r="M380" s="4">
        <v>40231</v>
      </c>
      <c r="N380" s="5">
        <v>920</v>
      </c>
      <c r="O380" s="5">
        <v>20.5</v>
      </c>
      <c r="P380" s="5">
        <v>14.2</v>
      </c>
      <c r="S380" s="2">
        <v>4312</v>
      </c>
      <c r="T380" s="2">
        <v>1</v>
      </c>
      <c r="U380">
        <f t="shared" si="20"/>
        <v>0</v>
      </c>
      <c r="V380">
        <f t="shared" si="21"/>
        <v>0</v>
      </c>
      <c r="W380">
        <f t="shared" si="22"/>
        <v>0</v>
      </c>
      <c r="X380">
        <f t="shared" si="23"/>
        <v>0</v>
      </c>
    </row>
    <row r="381" spans="1:24" x14ac:dyDescent="0.25">
      <c r="A381" s="2">
        <v>4322</v>
      </c>
      <c r="B381" s="3" t="s">
        <v>401</v>
      </c>
      <c r="C381" s="2">
        <v>2</v>
      </c>
      <c r="D381" s="3" t="s">
        <v>19</v>
      </c>
      <c r="E381" s="3" t="s">
        <v>32</v>
      </c>
      <c r="F381" s="4">
        <v>40337</v>
      </c>
      <c r="G381" s="5">
        <v>42900</v>
      </c>
      <c r="H381" s="5">
        <v>69.2</v>
      </c>
      <c r="I381" s="5">
        <v>63</v>
      </c>
      <c r="J381" s="5">
        <v>64.400000000000006</v>
      </c>
      <c r="K381" s="5">
        <v>53.8</v>
      </c>
      <c r="L381" s="2">
        <v>19211</v>
      </c>
      <c r="M381" s="4">
        <v>40374</v>
      </c>
      <c r="N381" s="5">
        <v>33900</v>
      </c>
      <c r="O381" s="5">
        <v>68.7</v>
      </c>
      <c r="P381" s="5">
        <v>61.2</v>
      </c>
      <c r="S381" s="2">
        <v>4322</v>
      </c>
      <c r="T381" s="2">
        <v>1</v>
      </c>
      <c r="U381">
        <f t="shared" si="20"/>
        <v>-9000</v>
      </c>
      <c r="V381">
        <f t="shared" si="21"/>
        <v>37</v>
      </c>
      <c r="W381">
        <f t="shared" si="22"/>
        <v>0</v>
      </c>
      <c r="X381">
        <f t="shared" si="23"/>
        <v>-0.5</v>
      </c>
    </row>
    <row r="382" spans="1:24" x14ac:dyDescent="0.25">
      <c r="A382" s="2">
        <v>4323</v>
      </c>
      <c r="B382" s="3" t="s">
        <v>402</v>
      </c>
      <c r="C382" s="2">
        <v>2</v>
      </c>
      <c r="D382" s="3" t="s">
        <v>19</v>
      </c>
      <c r="E382" s="3" t="s">
        <v>32</v>
      </c>
      <c r="F382" s="4">
        <v>40341</v>
      </c>
      <c r="G382" s="5">
        <v>37540</v>
      </c>
      <c r="H382" s="5">
        <v>65</v>
      </c>
      <c r="I382" s="5">
        <v>62</v>
      </c>
      <c r="L382" s="2">
        <v>19093</v>
      </c>
      <c r="M382" s="4">
        <v>40346</v>
      </c>
      <c r="N382" s="5">
        <v>36340</v>
      </c>
      <c r="O382" s="5">
        <v>65.7</v>
      </c>
      <c r="P382" s="5">
        <v>68.7</v>
      </c>
      <c r="Q382" s="5">
        <v>62.8</v>
      </c>
      <c r="R382" s="5">
        <v>51.7</v>
      </c>
      <c r="S382" s="2">
        <v>4323</v>
      </c>
      <c r="T382" s="2">
        <v>1</v>
      </c>
      <c r="U382">
        <f t="shared" si="20"/>
        <v>-1200</v>
      </c>
      <c r="V382">
        <f t="shared" si="21"/>
        <v>5</v>
      </c>
      <c r="W382">
        <f t="shared" si="22"/>
        <v>0</v>
      </c>
      <c r="X382">
        <f t="shared" si="23"/>
        <v>0.70000000000000284</v>
      </c>
    </row>
    <row r="383" spans="1:24" x14ac:dyDescent="0.25">
      <c r="A383" s="2">
        <v>4324</v>
      </c>
      <c r="B383" s="3" t="s">
        <v>403</v>
      </c>
      <c r="C383" s="2">
        <v>4</v>
      </c>
      <c r="D383" s="3" t="s">
        <v>35</v>
      </c>
      <c r="E383" s="3" t="s">
        <v>36</v>
      </c>
      <c r="F383" s="4">
        <v>40342</v>
      </c>
      <c r="G383" s="5">
        <v>882</v>
      </c>
      <c r="H383" s="5">
        <v>18.2</v>
      </c>
      <c r="I383" s="5">
        <v>17.399999999999999</v>
      </c>
      <c r="L383" s="2">
        <v>19034</v>
      </c>
      <c r="M383" s="4">
        <v>40342</v>
      </c>
      <c r="N383" s="5">
        <v>882</v>
      </c>
      <c r="O383" s="5">
        <v>18.2</v>
      </c>
      <c r="P383" s="5">
        <v>17.399999999999999</v>
      </c>
      <c r="S383" s="2">
        <v>4324</v>
      </c>
      <c r="T383" s="2">
        <v>1</v>
      </c>
      <c r="U383">
        <f t="shared" si="20"/>
        <v>0</v>
      </c>
      <c r="V383">
        <f t="shared" si="21"/>
        <v>0</v>
      </c>
      <c r="W383">
        <f t="shared" si="22"/>
        <v>0</v>
      </c>
      <c r="X383">
        <f t="shared" si="23"/>
        <v>0</v>
      </c>
    </row>
    <row r="384" spans="1:24" x14ac:dyDescent="0.25">
      <c r="A384" s="2">
        <v>4325</v>
      </c>
      <c r="B384" s="3" t="s">
        <v>404</v>
      </c>
      <c r="C384" s="2">
        <v>2</v>
      </c>
      <c r="D384" s="3" t="s">
        <v>19</v>
      </c>
      <c r="E384" s="3" t="s">
        <v>36</v>
      </c>
      <c r="F384" s="4">
        <v>40347</v>
      </c>
      <c r="G384" s="5">
        <v>50360</v>
      </c>
      <c r="H384" s="5">
        <v>77</v>
      </c>
      <c r="I384" s="5">
        <v>69.8</v>
      </c>
      <c r="J384" s="5">
        <v>73</v>
      </c>
      <c r="K384" s="5">
        <v>57.4</v>
      </c>
      <c r="L384" s="2">
        <v>19084</v>
      </c>
      <c r="M384" s="4">
        <v>40347</v>
      </c>
      <c r="N384" s="5">
        <v>50360</v>
      </c>
      <c r="O384" s="5">
        <v>77</v>
      </c>
      <c r="P384" s="5">
        <v>69.8</v>
      </c>
      <c r="Q384" s="5">
        <v>73</v>
      </c>
      <c r="R384" s="5">
        <v>57.4</v>
      </c>
      <c r="S384" s="2">
        <v>4325</v>
      </c>
      <c r="T384" s="2">
        <v>1</v>
      </c>
      <c r="U384">
        <f t="shared" si="20"/>
        <v>0</v>
      </c>
      <c r="V384">
        <f t="shared" si="21"/>
        <v>0</v>
      </c>
      <c r="W384">
        <f t="shared" si="22"/>
        <v>0</v>
      </c>
      <c r="X384">
        <f t="shared" si="23"/>
        <v>0</v>
      </c>
    </row>
    <row r="385" spans="1:24" x14ac:dyDescent="0.25">
      <c r="A385" s="2">
        <v>4326</v>
      </c>
      <c r="B385" s="3" t="s">
        <v>405</v>
      </c>
      <c r="C385" s="2">
        <v>4</v>
      </c>
      <c r="D385" s="3" t="s">
        <v>35</v>
      </c>
      <c r="E385" s="3" t="s">
        <v>36</v>
      </c>
      <c r="F385" s="4">
        <v>40344</v>
      </c>
      <c r="G385" s="5">
        <v>45.7</v>
      </c>
      <c r="H385" s="5">
        <v>17</v>
      </c>
      <c r="I385" s="5">
        <v>14.5</v>
      </c>
      <c r="L385" s="2">
        <v>19100</v>
      </c>
      <c r="M385" s="4">
        <v>40344</v>
      </c>
      <c r="N385" s="5">
        <v>45.7</v>
      </c>
      <c r="O385" s="5">
        <v>17</v>
      </c>
      <c r="P385" s="5">
        <v>14.5</v>
      </c>
      <c r="S385" s="2">
        <v>4326</v>
      </c>
      <c r="T385" s="2">
        <v>1</v>
      </c>
      <c r="U385">
        <f t="shared" si="20"/>
        <v>0</v>
      </c>
      <c r="V385">
        <f t="shared" si="21"/>
        <v>0</v>
      </c>
      <c r="W385">
        <f t="shared" si="22"/>
        <v>0</v>
      </c>
      <c r="X385">
        <f t="shared" si="23"/>
        <v>0</v>
      </c>
    </row>
    <row r="386" spans="1:24" x14ac:dyDescent="0.25">
      <c r="A386" s="2">
        <v>4329</v>
      </c>
      <c r="B386" s="3" t="s">
        <v>406</v>
      </c>
      <c r="C386" s="2">
        <v>1</v>
      </c>
      <c r="D386" s="3" t="s">
        <v>27</v>
      </c>
      <c r="E386" s="3" t="s">
        <v>20</v>
      </c>
      <c r="F386" s="4">
        <v>40349</v>
      </c>
      <c r="G386" s="5">
        <v>1050</v>
      </c>
      <c r="H386" s="5">
        <v>20</v>
      </c>
      <c r="I386" s="5">
        <v>19</v>
      </c>
      <c r="L386" s="2">
        <v>19141</v>
      </c>
      <c r="M386" s="4">
        <v>40349</v>
      </c>
      <c r="N386" s="5">
        <v>1050</v>
      </c>
      <c r="O386" s="5">
        <v>20</v>
      </c>
      <c r="P386" s="5">
        <v>19</v>
      </c>
      <c r="S386" s="2">
        <v>4329</v>
      </c>
      <c r="T386" s="2">
        <v>1</v>
      </c>
      <c r="U386">
        <f t="shared" si="20"/>
        <v>0</v>
      </c>
      <c r="V386">
        <f t="shared" si="21"/>
        <v>0</v>
      </c>
      <c r="W386">
        <f t="shared" si="22"/>
        <v>0</v>
      </c>
      <c r="X386">
        <f t="shared" si="23"/>
        <v>0</v>
      </c>
    </row>
    <row r="387" spans="1:24" x14ac:dyDescent="0.25">
      <c r="A387" s="2">
        <v>4337</v>
      </c>
      <c r="B387" s="3" t="s">
        <v>407</v>
      </c>
      <c r="C387" s="2">
        <v>2</v>
      </c>
      <c r="D387" s="3" t="s">
        <v>19</v>
      </c>
      <c r="E387" s="3" t="s">
        <v>20</v>
      </c>
      <c r="F387" s="4">
        <v>40370</v>
      </c>
      <c r="G387" s="5">
        <v>20460</v>
      </c>
      <c r="H387" s="5">
        <v>56.1</v>
      </c>
      <c r="I387" s="5">
        <v>53.3</v>
      </c>
      <c r="J387" s="5">
        <v>51.9</v>
      </c>
      <c r="K387" s="5">
        <v>44.7</v>
      </c>
      <c r="L387" s="2">
        <v>23248</v>
      </c>
      <c r="M387" s="4">
        <v>40813</v>
      </c>
      <c r="N387" s="5">
        <v>29680</v>
      </c>
      <c r="O387" s="5">
        <v>61</v>
      </c>
      <c r="P387" s="5">
        <v>58</v>
      </c>
      <c r="Q387" s="5">
        <v>58</v>
      </c>
      <c r="R387" s="5">
        <v>47.7</v>
      </c>
      <c r="S387" s="2">
        <v>4337</v>
      </c>
      <c r="T387" s="2">
        <v>1</v>
      </c>
      <c r="U387">
        <f t="shared" ref="U387:U450" si="24">IF(AND(G387&gt;0,N387&gt;0), N387-G387, 0)</f>
        <v>9220</v>
      </c>
      <c r="V387">
        <f t="shared" ref="V387:V450" si="25">M387-F387</f>
        <v>443</v>
      </c>
      <c r="W387">
        <f t="shared" ref="W387:W450" si="26">IF(U387 &gt; 0, U387/V387, 0)</f>
        <v>20.812641083521445</v>
      </c>
      <c r="X387">
        <f t="shared" ref="X387:X450" si="27">IF(AND(H387&gt;0,O387&gt;0), O387-H387, 0)</f>
        <v>4.8999999999999986</v>
      </c>
    </row>
    <row r="388" spans="1:24" x14ac:dyDescent="0.25">
      <c r="A388" s="2">
        <v>4338</v>
      </c>
      <c r="B388" s="3" t="s">
        <v>408</v>
      </c>
      <c r="C388" s="2">
        <v>2</v>
      </c>
      <c r="D388" s="3" t="s">
        <v>19</v>
      </c>
      <c r="E388" s="3" t="s">
        <v>20</v>
      </c>
      <c r="F388" s="4">
        <v>40385</v>
      </c>
      <c r="G388" s="5">
        <v>346</v>
      </c>
      <c r="H388" s="5">
        <v>13.6</v>
      </c>
      <c r="I388" s="5">
        <v>12.9</v>
      </c>
      <c r="L388" s="2">
        <v>19401</v>
      </c>
      <c r="M388" s="4">
        <v>40407</v>
      </c>
      <c r="O388" s="5">
        <v>14.5</v>
      </c>
      <c r="P388" s="5">
        <v>13.5</v>
      </c>
      <c r="S388" s="2">
        <v>4338</v>
      </c>
      <c r="T388" s="2">
        <v>1</v>
      </c>
      <c r="U388">
        <f t="shared" si="24"/>
        <v>0</v>
      </c>
      <c r="V388">
        <f t="shared" si="25"/>
        <v>22</v>
      </c>
      <c r="W388">
        <f t="shared" si="26"/>
        <v>0</v>
      </c>
      <c r="X388">
        <f t="shared" si="27"/>
        <v>0.90000000000000036</v>
      </c>
    </row>
    <row r="389" spans="1:24" x14ac:dyDescent="0.25">
      <c r="A389" s="2">
        <v>4342</v>
      </c>
      <c r="B389" s="3" t="s">
        <v>409</v>
      </c>
      <c r="C389" s="2">
        <v>1</v>
      </c>
      <c r="D389" s="3" t="s">
        <v>27</v>
      </c>
      <c r="E389" s="3" t="s">
        <v>20</v>
      </c>
      <c r="F389" s="4">
        <v>40393</v>
      </c>
      <c r="G389" s="5">
        <v>3140</v>
      </c>
      <c r="H389" s="5">
        <v>29</v>
      </c>
      <c r="I389" s="5">
        <v>26.6</v>
      </c>
      <c r="L389" s="2">
        <v>19399</v>
      </c>
      <c r="M389" s="4">
        <v>40407</v>
      </c>
      <c r="N389" s="5">
        <v>2945</v>
      </c>
      <c r="O389" s="5">
        <v>29.2</v>
      </c>
      <c r="P389" s="5">
        <v>26.8</v>
      </c>
      <c r="Q389" s="5">
        <v>28.4</v>
      </c>
      <c r="R389" s="5">
        <v>23.7</v>
      </c>
      <c r="S389" s="2">
        <v>4342</v>
      </c>
      <c r="T389" s="2">
        <v>1</v>
      </c>
      <c r="U389">
        <f t="shared" si="24"/>
        <v>-195</v>
      </c>
      <c r="V389">
        <f t="shared" si="25"/>
        <v>14</v>
      </c>
      <c r="W389">
        <f t="shared" si="26"/>
        <v>0</v>
      </c>
      <c r="X389">
        <f t="shared" si="27"/>
        <v>0.19999999999999929</v>
      </c>
    </row>
    <row r="390" spans="1:24" x14ac:dyDescent="0.25">
      <c r="A390" s="2">
        <v>4343</v>
      </c>
      <c r="B390" s="3" t="s">
        <v>410</v>
      </c>
      <c r="C390" s="2">
        <v>2</v>
      </c>
      <c r="D390" s="3" t="s">
        <v>19</v>
      </c>
      <c r="E390" s="3" t="s">
        <v>20</v>
      </c>
      <c r="F390" s="4">
        <v>40403</v>
      </c>
      <c r="G390" s="5">
        <v>358</v>
      </c>
      <c r="H390" s="5">
        <v>14.8</v>
      </c>
      <c r="I390" s="5">
        <v>14</v>
      </c>
      <c r="J390" s="5">
        <v>13.7</v>
      </c>
      <c r="K390" s="5">
        <v>11.7</v>
      </c>
      <c r="L390" s="2">
        <v>20017</v>
      </c>
      <c r="M390" s="4">
        <v>40485</v>
      </c>
      <c r="N390" s="5">
        <v>803</v>
      </c>
      <c r="O390" s="5">
        <v>19.2</v>
      </c>
      <c r="P390" s="5">
        <v>16.399999999999999</v>
      </c>
      <c r="S390" s="2">
        <v>4343</v>
      </c>
      <c r="T390" s="2">
        <v>1</v>
      </c>
      <c r="U390">
        <f t="shared" si="24"/>
        <v>445</v>
      </c>
      <c r="V390">
        <f t="shared" si="25"/>
        <v>82</v>
      </c>
      <c r="W390">
        <f t="shared" si="26"/>
        <v>5.4268292682926829</v>
      </c>
      <c r="X390">
        <f t="shared" si="27"/>
        <v>4.3999999999999986</v>
      </c>
    </row>
    <row r="391" spans="1:24" x14ac:dyDescent="0.25">
      <c r="A391" s="2">
        <v>4344</v>
      </c>
      <c r="B391" s="3" t="s">
        <v>411</v>
      </c>
      <c r="C391" s="2">
        <v>2</v>
      </c>
      <c r="D391" s="3" t="s">
        <v>19</v>
      </c>
      <c r="E391" s="3" t="s">
        <v>20</v>
      </c>
      <c r="F391" s="4">
        <v>40403</v>
      </c>
      <c r="G391" s="5">
        <v>4440</v>
      </c>
      <c r="H391" s="5">
        <v>33.5</v>
      </c>
      <c r="I391" s="5">
        <v>31.7</v>
      </c>
      <c r="J391" s="5">
        <v>30.7</v>
      </c>
      <c r="K391" s="5">
        <v>25.3</v>
      </c>
      <c r="L391" s="2">
        <v>21875</v>
      </c>
      <c r="M391" s="4">
        <v>40659</v>
      </c>
      <c r="N391" s="5">
        <v>6880</v>
      </c>
      <c r="O391" s="5">
        <v>37.200000000000003</v>
      </c>
      <c r="P391" s="5">
        <v>34.4</v>
      </c>
      <c r="S391" s="2">
        <v>4344</v>
      </c>
      <c r="T391" s="2">
        <v>1</v>
      </c>
      <c r="U391">
        <f t="shared" si="24"/>
        <v>2440</v>
      </c>
      <c r="V391">
        <f t="shared" si="25"/>
        <v>256</v>
      </c>
      <c r="W391">
        <f t="shared" si="26"/>
        <v>9.53125</v>
      </c>
      <c r="X391">
        <f t="shared" si="27"/>
        <v>3.7000000000000028</v>
      </c>
    </row>
    <row r="392" spans="1:24" x14ac:dyDescent="0.25">
      <c r="A392" s="2">
        <v>4345</v>
      </c>
      <c r="B392" s="3" t="s">
        <v>412</v>
      </c>
      <c r="C392" s="2">
        <v>2</v>
      </c>
      <c r="D392" s="3" t="s">
        <v>19</v>
      </c>
      <c r="E392" s="3" t="s">
        <v>20</v>
      </c>
      <c r="F392" s="4">
        <v>40404</v>
      </c>
      <c r="G392" s="5">
        <v>307.5</v>
      </c>
      <c r="H392" s="5">
        <v>13.5</v>
      </c>
      <c r="I392" s="5">
        <v>13.5</v>
      </c>
      <c r="J392" s="5">
        <v>13</v>
      </c>
      <c r="K392" s="5">
        <v>10.4</v>
      </c>
      <c r="L392" s="2">
        <v>20016</v>
      </c>
      <c r="M392" s="4">
        <v>40485</v>
      </c>
      <c r="N392" s="5">
        <v>713</v>
      </c>
      <c r="O392" s="5">
        <v>17.100000000000001</v>
      </c>
      <c r="P392" s="5">
        <v>15</v>
      </c>
      <c r="S392" s="2">
        <v>4345</v>
      </c>
      <c r="T392" s="2">
        <v>1</v>
      </c>
      <c r="U392">
        <f t="shared" si="24"/>
        <v>405.5</v>
      </c>
      <c r="V392">
        <f t="shared" si="25"/>
        <v>81</v>
      </c>
      <c r="W392">
        <f t="shared" si="26"/>
        <v>5.0061728395061724</v>
      </c>
      <c r="X392">
        <f t="shared" si="27"/>
        <v>3.6000000000000014</v>
      </c>
    </row>
    <row r="393" spans="1:24" x14ac:dyDescent="0.25">
      <c r="A393" s="2">
        <v>4347</v>
      </c>
      <c r="B393" s="3" t="s">
        <v>413</v>
      </c>
      <c r="C393" s="2">
        <v>1</v>
      </c>
      <c r="D393" s="3" t="s">
        <v>27</v>
      </c>
      <c r="E393" s="3" t="s">
        <v>20</v>
      </c>
      <c r="F393" s="4">
        <v>40415</v>
      </c>
      <c r="G393" s="5">
        <v>2400</v>
      </c>
      <c r="H393" s="5">
        <v>30.5</v>
      </c>
      <c r="I393" s="5">
        <v>28.7</v>
      </c>
      <c r="L393" s="2">
        <v>21979</v>
      </c>
      <c r="M393" s="4">
        <v>40668</v>
      </c>
      <c r="N393" s="5">
        <v>4860</v>
      </c>
      <c r="O393" s="5">
        <v>32.6</v>
      </c>
      <c r="P393" s="5">
        <v>29.7</v>
      </c>
      <c r="Q393" s="5">
        <v>31</v>
      </c>
      <c r="S393" s="2">
        <v>4347</v>
      </c>
      <c r="T393" s="2">
        <v>1</v>
      </c>
      <c r="U393">
        <f t="shared" si="24"/>
        <v>2460</v>
      </c>
      <c r="V393">
        <f t="shared" si="25"/>
        <v>253</v>
      </c>
      <c r="W393">
        <f t="shared" si="26"/>
        <v>9.7233201581027675</v>
      </c>
      <c r="X393">
        <f t="shared" si="27"/>
        <v>2.1000000000000014</v>
      </c>
    </row>
    <row r="394" spans="1:24" x14ac:dyDescent="0.25">
      <c r="A394" s="2">
        <v>4373</v>
      </c>
      <c r="B394" s="3" t="s">
        <v>414</v>
      </c>
      <c r="C394" s="2">
        <v>1</v>
      </c>
      <c r="D394" s="3" t="s">
        <v>27</v>
      </c>
      <c r="E394" s="3" t="s">
        <v>20</v>
      </c>
      <c r="F394" s="4">
        <v>40432</v>
      </c>
      <c r="G394" s="5">
        <v>1938</v>
      </c>
      <c r="H394" s="5">
        <v>24.5</v>
      </c>
      <c r="I394" s="5">
        <v>23.5</v>
      </c>
      <c r="L394" s="2">
        <v>20018</v>
      </c>
      <c r="M394" s="4">
        <v>40485</v>
      </c>
      <c r="N394" s="5">
        <v>2160</v>
      </c>
      <c r="O394" s="5">
        <v>24.5</v>
      </c>
      <c r="P394" s="5">
        <v>24</v>
      </c>
      <c r="S394" s="2">
        <v>4373</v>
      </c>
      <c r="T394" s="2">
        <v>1</v>
      </c>
      <c r="U394">
        <f t="shared" si="24"/>
        <v>222</v>
      </c>
      <c r="V394">
        <f t="shared" si="25"/>
        <v>53</v>
      </c>
      <c r="W394">
        <f t="shared" si="26"/>
        <v>4.1886792452830193</v>
      </c>
      <c r="X394">
        <f t="shared" si="27"/>
        <v>0</v>
      </c>
    </row>
    <row r="395" spans="1:24" x14ac:dyDescent="0.25">
      <c r="A395" s="2">
        <v>4380</v>
      </c>
      <c r="B395" s="3" t="s">
        <v>415</v>
      </c>
      <c r="C395" s="2">
        <v>2</v>
      </c>
      <c r="D395" s="3" t="s">
        <v>19</v>
      </c>
      <c r="E395" s="3" t="s">
        <v>32</v>
      </c>
      <c r="F395" s="4">
        <v>40441</v>
      </c>
      <c r="G395" s="5">
        <v>37780</v>
      </c>
      <c r="H395" s="5">
        <v>67.5</v>
      </c>
      <c r="I395" s="5">
        <v>62.7</v>
      </c>
      <c r="J395" s="5">
        <v>65.400000000000006</v>
      </c>
      <c r="K395" s="5">
        <v>53</v>
      </c>
      <c r="L395" s="2">
        <v>19681</v>
      </c>
      <c r="M395" s="4">
        <v>40441</v>
      </c>
      <c r="N395" s="5">
        <v>37780</v>
      </c>
      <c r="O395" s="5">
        <v>67.5</v>
      </c>
      <c r="P395" s="5">
        <v>62.7</v>
      </c>
      <c r="Q395" s="5">
        <v>65.400000000000006</v>
      </c>
      <c r="R395" s="5">
        <v>53</v>
      </c>
      <c r="S395" s="2">
        <v>4380</v>
      </c>
      <c r="T395" s="2">
        <v>1</v>
      </c>
      <c r="U395">
        <f t="shared" si="24"/>
        <v>0</v>
      </c>
      <c r="V395">
        <f t="shared" si="25"/>
        <v>0</v>
      </c>
      <c r="W395">
        <f t="shared" si="26"/>
        <v>0</v>
      </c>
      <c r="X395">
        <f t="shared" si="27"/>
        <v>0</v>
      </c>
    </row>
    <row r="396" spans="1:24" x14ac:dyDescent="0.25">
      <c r="A396" s="2">
        <v>4384</v>
      </c>
      <c r="B396" s="3" t="s">
        <v>416</v>
      </c>
      <c r="C396" s="2">
        <v>1</v>
      </c>
      <c r="D396" s="3" t="s">
        <v>27</v>
      </c>
      <c r="E396" s="3" t="s">
        <v>20</v>
      </c>
      <c r="F396" s="4">
        <v>40444</v>
      </c>
      <c r="G396" s="5">
        <v>463</v>
      </c>
      <c r="H396" s="5">
        <v>16</v>
      </c>
      <c r="I396" s="5">
        <v>14.7</v>
      </c>
      <c r="L396" s="2">
        <v>19744</v>
      </c>
      <c r="M396" s="4">
        <v>40449</v>
      </c>
      <c r="N396" s="5">
        <v>389</v>
      </c>
      <c r="O396" s="5">
        <v>15.9</v>
      </c>
      <c r="P396" s="5">
        <v>15.8</v>
      </c>
      <c r="S396" s="2">
        <v>4384</v>
      </c>
      <c r="T396" s="2">
        <v>1</v>
      </c>
      <c r="U396">
        <f t="shared" si="24"/>
        <v>-74</v>
      </c>
      <c r="V396">
        <f t="shared" si="25"/>
        <v>5</v>
      </c>
      <c r="W396">
        <f t="shared" si="26"/>
        <v>0</v>
      </c>
      <c r="X396">
        <f t="shared" si="27"/>
        <v>-9.9999999999999645E-2</v>
      </c>
    </row>
    <row r="397" spans="1:24" x14ac:dyDescent="0.25">
      <c r="A397" s="2">
        <v>4385</v>
      </c>
      <c r="B397" s="3" t="s">
        <v>417</v>
      </c>
      <c r="C397" s="2">
        <v>2</v>
      </c>
      <c r="D397" s="3" t="s">
        <v>19</v>
      </c>
      <c r="E397" s="3" t="s">
        <v>20</v>
      </c>
      <c r="F397" s="4">
        <v>40443</v>
      </c>
      <c r="G397" s="5">
        <v>25</v>
      </c>
      <c r="H397" s="5">
        <v>5.5</v>
      </c>
      <c r="I397" s="5">
        <v>5</v>
      </c>
      <c r="L397" s="2">
        <v>19724</v>
      </c>
      <c r="M397" s="4">
        <v>40443</v>
      </c>
      <c r="N397" s="5">
        <v>25</v>
      </c>
      <c r="O397" s="5">
        <v>5.5</v>
      </c>
      <c r="P397" s="5">
        <v>5</v>
      </c>
      <c r="S397" s="2">
        <v>4385</v>
      </c>
      <c r="T397" s="2">
        <v>1</v>
      </c>
      <c r="U397">
        <f t="shared" si="24"/>
        <v>0</v>
      </c>
      <c r="V397">
        <f t="shared" si="25"/>
        <v>0</v>
      </c>
      <c r="W397">
        <f t="shared" si="26"/>
        <v>0</v>
      </c>
      <c r="X397">
        <f t="shared" si="27"/>
        <v>0</v>
      </c>
    </row>
    <row r="398" spans="1:24" x14ac:dyDescent="0.25">
      <c r="A398" s="2">
        <v>4386</v>
      </c>
      <c r="B398" s="3" t="s">
        <v>418</v>
      </c>
      <c r="C398" s="2">
        <v>4</v>
      </c>
      <c r="D398" s="3" t="s">
        <v>35</v>
      </c>
      <c r="E398" s="3" t="s">
        <v>20</v>
      </c>
      <c r="F398" s="4">
        <v>40446</v>
      </c>
      <c r="G398" s="5">
        <v>791</v>
      </c>
      <c r="H398" s="5">
        <v>18.3</v>
      </c>
      <c r="I398" s="5">
        <v>17</v>
      </c>
      <c r="L398" s="2">
        <v>19742</v>
      </c>
      <c r="M398" s="4">
        <v>40446</v>
      </c>
      <c r="N398" s="5">
        <v>791</v>
      </c>
      <c r="O398" s="5">
        <v>18.3</v>
      </c>
      <c r="P398" s="5">
        <v>17</v>
      </c>
      <c r="S398" s="2">
        <v>4386</v>
      </c>
      <c r="T398" s="2">
        <v>1</v>
      </c>
      <c r="U398">
        <f t="shared" si="24"/>
        <v>0</v>
      </c>
      <c r="V398">
        <f t="shared" si="25"/>
        <v>0</v>
      </c>
      <c r="W398">
        <f t="shared" si="26"/>
        <v>0</v>
      </c>
      <c r="X398">
        <f t="shared" si="27"/>
        <v>0</v>
      </c>
    </row>
    <row r="399" spans="1:24" x14ac:dyDescent="0.25">
      <c r="A399" s="2">
        <v>4393</v>
      </c>
      <c r="B399" s="3" t="s">
        <v>419</v>
      </c>
      <c r="C399" s="2">
        <v>2</v>
      </c>
      <c r="D399" s="3" t="s">
        <v>19</v>
      </c>
      <c r="E399" s="3" t="s">
        <v>20</v>
      </c>
      <c r="F399" s="4">
        <v>40466</v>
      </c>
      <c r="G399" s="5">
        <v>32140</v>
      </c>
      <c r="H399" s="5">
        <v>65</v>
      </c>
      <c r="I399" s="5">
        <v>61</v>
      </c>
      <c r="J399" s="5">
        <v>63.3</v>
      </c>
      <c r="K399" s="5">
        <v>48</v>
      </c>
      <c r="L399" s="2">
        <v>19861</v>
      </c>
      <c r="M399" s="4">
        <v>40466</v>
      </c>
      <c r="N399" s="5">
        <v>32140</v>
      </c>
      <c r="O399" s="5">
        <v>65</v>
      </c>
      <c r="P399" s="5">
        <v>61</v>
      </c>
      <c r="Q399" s="5">
        <v>63.3</v>
      </c>
      <c r="R399" s="5">
        <v>48</v>
      </c>
      <c r="S399" s="2">
        <v>4393</v>
      </c>
      <c r="T399" s="2">
        <v>1</v>
      </c>
      <c r="U399">
        <f t="shared" si="24"/>
        <v>0</v>
      </c>
      <c r="V399">
        <f t="shared" si="25"/>
        <v>0</v>
      </c>
      <c r="W399">
        <f t="shared" si="26"/>
        <v>0</v>
      </c>
      <c r="X399">
        <f t="shared" si="27"/>
        <v>0</v>
      </c>
    </row>
    <row r="400" spans="1:24" x14ac:dyDescent="0.25">
      <c r="A400" s="2">
        <v>4394</v>
      </c>
      <c r="B400" s="3" t="s">
        <v>288</v>
      </c>
      <c r="C400" s="2">
        <v>1</v>
      </c>
      <c r="D400" s="3" t="s">
        <v>27</v>
      </c>
      <c r="E400" s="3" t="s">
        <v>32</v>
      </c>
      <c r="F400" s="4">
        <v>40472</v>
      </c>
      <c r="G400" s="5">
        <v>19780</v>
      </c>
      <c r="H400" s="5">
        <v>54.5</v>
      </c>
      <c r="I400" s="5">
        <v>49</v>
      </c>
      <c r="J400" s="5">
        <v>52.8</v>
      </c>
      <c r="K400" s="5">
        <v>43.7</v>
      </c>
      <c r="L400" s="2">
        <v>19921</v>
      </c>
      <c r="M400" s="4">
        <v>40472</v>
      </c>
      <c r="N400" s="5">
        <v>19780</v>
      </c>
      <c r="O400" s="5">
        <v>54.5</v>
      </c>
      <c r="P400" s="5">
        <v>49</v>
      </c>
      <c r="Q400" s="5">
        <v>52.8</v>
      </c>
      <c r="R400" s="5">
        <v>43.7</v>
      </c>
      <c r="S400" s="2">
        <v>4394</v>
      </c>
      <c r="T400" s="2">
        <v>1</v>
      </c>
      <c r="U400">
        <f t="shared" si="24"/>
        <v>0</v>
      </c>
      <c r="V400">
        <f t="shared" si="25"/>
        <v>0</v>
      </c>
      <c r="W400">
        <f t="shared" si="26"/>
        <v>0</v>
      </c>
      <c r="X400">
        <f t="shared" si="27"/>
        <v>0</v>
      </c>
    </row>
    <row r="401" spans="1:24" x14ac:dyDescent="0.25">
      <c r="A401" s="2">
        <v>4403</v>
      </c>
      <c r="B401" s="3" t="s">
        <v>420</v>
      </c>
      <c r="C401" s="2">
        <v>2</v>
      </c>
      <c r="D401" s="3" t="s">
        <v>19</v>
      </c>
      <c r="E401" s="3" t="s">
        <v>20</v>
      </c>
      <c r="F401" s="4">
        <v>40481</v>
      </c>
      <c r="G401" s="5">
        <v>27.5</v>
      </c>
      <c r="H401" s="5">
        <v>6</v>
      </c>
      <c r="I401" s="5">
        <v>5.6</v>
      </c>
      <c r="L401" s="2">
        <v>19981</v>
      </c>
      <c r="M401" s="4">
        <v>40481</v>
      </c>
      <c r="N401" s="5">
        <v>27.5</v>
      </c>
      <c r="O401" s="5">
        <v>6</v>
      </c>
      <c r="P401" s="5">
        <v>5.6</v>
      </c>
      <c r="S401" s="2">
        <v>4403</v>
      </c>
      <c r="T401" s="2">
        <v>1</v>
      </c>
      <c r="U401">
        <f t="shared" si="24"/>
        <v>0</v>
      </c>
      <c r="V401">
        <f t="shared" si="25"/>
        <v>0</v>
      </c>
      <c r="W401">
        <f t="shared" si="26"/>
        <v>0</v>
      </c>
      <c r="X401">
        <f t="shared" si="27"/>
        <v>0</v>
      </c>
    </row>
    <row r="402" spans="1:24" x14ac:dyDescent="0.25">
      <c r="A402" s="2">
        <v>4413</v>
      </c>
      <c r="B402" s="3" t="s">
        <v>421</v>
      </c>
      <c r="C402" s="2">
        <v>2</v>
      </c>
      <c r="D402" s="3" t="s">
        <v>19</v>
      </c>
      <c r="E402" s="3" t="s">
        <v>32</v>
      </c>
      <c r="F402" s="4">
        <v>37071</v>
      </c>
      <c r="G402" s="5">
        <v>26800</v>
      </c>
      <c r="H402" s="5">
        <v>51</v>
      </c>
      <c r="I402" s="5">
        <v>55.5</v>
      </c>
      <c r="J402" s="5">
        <v>50</v>
      </c>
      <c r="K402" s="5">
        <v>46</v>
      </c>
      <c r="L402" s="2">
        <v>20068</v>
      </c>
      <c r="M402" s="4">
        <v>37071</v>
      </c>
      <c r="N402" s="5">
        <v>26800</v>
      </c>
      <c r="O402" s="5">
        <v>51</v>
      </c>
      <c r="P402" s="5">
        <v>55.5</v>
      </c>
      <c r="Q402" s="5">
        <v>50</v>
      </c>
      <c r="R402" s="5">
        <v>46</v>
      </c>
      <c r="S402" s="2">
        <v>4413</v>
      </c>
      <c r="T402" s="2">
        <v>1</v>
      </c>
      <c r="U402">
        <f t="shared" si="24"/>
        <v>0</v>
      </c>
      <c r="V402">
        <f t="shared" si="25"/>
        <v>0</v>
      </c>
      <c r="W402">
        <f t="shared" si="26"/>
        <v>0</v>
      </c>
      <c r="X402">
        <f t="shared" si="27"/>
        <v>0</v>
      </c>
    </row>
    <row r="403" spans="1:24" x14ac:dyDescent="0.25">
      <c r="A403" s="2">
        <v>4414</v>
      </c>
      <c r="B403" s="3" t="s">
        <v>422</v>
      </c>
      <c r="C403" s="2">
        <v>2</v>
      </c>
      <c r="D403" s="3" t="s">
        <v>19</v>
      </c>
      <c r="E403" s="3" t="s">
        <v>20</v>
      </c>
      <c r="F403" s="4">
        <v>40488</v>
      </c>
      <c r="G403" s="5">
        <v>21380</v>
      </c>
      <c r="H403" s="5">
        <v>56</v>
      </c>
      <c r="I403" s="5">
        <v>54.3</v>
      </c>
      <c r="J403" s="5">
        <v>55.5</v>
      </c>
      <c r="K403" s="5">
        <v>45.6</v>
      </c>
      <c r="L403" s="2">
        <v>29785</v>
      </c>
      <c r="M403" s="4">
        <v>41492</v>
      </c>
      <c r="O403" s="5">
        <v>60</v>
      </c>
      <c r="P403" s="5">
        <v>56.5</v>
      </c>
      <c r="S403" s="2">
        <v>4414</v>
      </c>
      <c r="T403" s="2">
        <v>1</v>
      </c>
      <c r="U403">
        <f t="shared" si="24"/>
        <v>0</v>
      </c>
      <c r="V403">
        <f t="shared" si="25"/>
        <v>1004</v>
      </c>
      <c r="W403">
        <f t="shared" si="26"/>
        <v>0</v>
      </c>
      <c r="X403">
        <f t="shared" si="27"/>
        <v>4</v>
      </c>
    </row>
    <row r="404" spans="1:24" x14ac:dyDescent="0.25">
      <c r="A404" s="2">
        <v>4498</v>
      </c>
      <c r="B404" s="3" t="s">
        <v>423</v>
      </c>
      <c r="C404" s="2">
        <v>2</v>
      </c>
      <c r="D404" s="3" t="s">
        <v>19</v>
      </c>
      <c r="E404" s="3" t="s">
        <v>36</v>
      </c>
      <c r="F404" s="4">
        <v>40512</v>
      </c>
      <c r="G404" s="5">
        <v>61080</v>
      </c>
      <c r="H404" s="5">
        <v>77</v>
      </c>
      <c r="I404" s="5">
        <v>69</v>
      </c>
      <c r="J404" s="5">
        <v>72</v>
      </c>
      <c r="L404" s="2">
        <v>20334</v>
      </c>
      <c r="M404" s="4">
        <v>40512</v>
      </c>
      <c r="N404" s="5">
        <v>61080</v>
      </c>
      <c r="O404" s="5">
        <v>77</v>
      </c>
      <c r="P404" s="5">
        <v>69</v>
      </c>
      <c r="Q404" s="5">
        <v>72</v>
      </c>
      <c r="S404" s="2">
        <v>4498</v>
      </c>
      <c r="T404" s="2">
        <v>1</v>
      </c>
      <c r="U404">
        <f t="shared" si="24"/>
        <v>0</v>
      </c>
      <c r="V404">
        <f t="shared" si="25"/>
        <v>0</v>
      </c>
      <c r="W404">
        <f t="shared" si="26"/>
        <v>0</v>
      </c>
      <c r="X404">
        <f t="shared" si="27"/>
        <v>0</v>
      </c>
    </row>
    <row r="405" spans="1:24" x14ac:dyDescent="0.25">
      <c r="A405" s="2">
        <v>4502</v>
      </c>
      <c r="B405" s="3" t="s">
        <v>424</v>
      </c>
      <c r="C405" s="2">
        <v>1</v>
      </c>
      <c r="D405" s="3" t="s">
        <v>27</v>
      </c>
      <c r="E405" s="3" t="s">
        <v>20</v>
      </c>
      <c r="F405" s="4">
        <v>40524</v>
      </c>
      <c r="G405" s="5">
        <v>54</v>
      </c>
      <c r="H405" s="5">
        <v>7.3</v>
      </c>
      <c r="I405" s="5">
        <v>7</v>
      </c>
      <c r="J405" s="5">
        <v>6.7</v>
      </c>
      <c r="K405" s="5">
        <v>6</v>
      </c>
      <c r="L405" s="2">
        <v>22026</v>
      </c>
      <c r="M405" s="4">
        <v>40672</v>
      </c>
      <c r="N405" s="5">
        <v>242</v>
      </c>
      <c r="O405" s="5">
        <v>12.3</v>
      </c>
      <c r="P405" s="5">
        <v>11.2</v>
      </c>
      <c r="S405" s="2">
        <v>4502</v>
      </c>
      <c r="T405" s="2">
        <v>1</v>
      </c>
      <c r="U405">
        <f t="shared" si="24"/>
        <v>188</v>
      </c>
      <c r="V405">
        <f t="shared" si="25"/>
        <v>148</v>
      </c>
      <c r="W405">
        <f t="shared" si="26"/>
        <v>1.2702702702702702</v>
      </c>
      <c r="X405">
        <f t="shared" si="27"/>
        <v>5.0000000000000009</v>
      </c>
    </row>
    <row r="406" spans="1:24" x14ac:dyDescent="0.25">
      <c r="A406" s="2">
        <v>4503</v>
      </c>
      <c r="B406" s="3" t="s">
        <v>425</v>
      </c>
      <c r="C406" s="2">
        <v>2</v>
      </c>
      <c r="D406" s="3" t="s">
        <v>19</v>
      </c>
      <c r="E406" s="3" t="s">
        <v>20</v>
      </c>
      <c r="F406" s="4">
        <v>40524</v>
      </c>
      <c r="G406" s="5">
        <v>49</v>
      </c>
      <c r="H406" s="5">
        <v>7.3</v>
      </c>
      <c r="I406" s="5">
        <v>7.1</v>
      </c>
      <c r="J406" s="5">
        <v>6.6</v>
      </c>
      <c r="K406" s="5">
        <v>5.4</v>
      </c>
      <c r="L406" s="2">
        <v>22324</v>
      </c>
      <c r="M406" s="4">
        <v>40696</v>
      </c>
      <c r="N406" s="5">
        <v>102</v>
      </c>
      <c r="O406" s="5">
        <v>9.4</v>
      </c>
      <c r="P406" s="5">
        <v>8.5</v>
      </c>
      <c r="Q406" s="5">
        <v>8.6</v>
      </c>
      <c r="S406" s="2">
        <v>4503</v>
      </c>
      <c r="T406" s="2">
        <v>1</v>
      </c>
      <c r="U406">
        <f t="shared" si="24"/>
        <v>53</v>
      </c>
      <c r="V406">
        <f t="shared" si="25"/>
        <v>172</v>
      </c>
      <c r="W406">
        <f t="shared" si="26"/>
        <v>0.30813953488372092</v>
      </c>
      <c r="X406">
        <f t="shared" si="27"/>
        <v>2.1000000000000005</v>
      </c>
    </row>
    <row r="407" spans="1:24" x14ac:dyDescent="0.25">
      <c r="A407" s="2">
        <v>4504</v>
      </c>
      <c r="B407" s="3" t="s">
        <v>426</v>
      </c>
      <c r="C407" s="2">
        <v>2</v>
      </c>
      <c r="D407" s="3" t="s">
        <v>19</v>
      </c>
      <c r="E407" s="3" t="s">
        <v>20</v>
      </c>
      <c r="F407" s="4">
        <v>40525</v>
      </c>
      <c r="G407" s="5">
        <v>33</v>
      </c>
      <c r="H407" s="5">
        <v>6</v>
      </c>
      <c r="I407" s="5">
        <v>5.5</v>
      </c>
      <c r="L407" s="2">
        <v>22025</v>
      </c>
      <c r="M407" s="4">
        <v>40672</v>
      </c>
      <c r="N407" s="5">
        <v>79</v>
      </c>
      <c r="O407" s="5">
        <v>8.1</v>
      </c>
      <c r="P407" s="5">
        <v>8</v>
      </c>
      <c r="S407" s="2">
        <v>4504</v>
      </c>
      <c r="T407" s="2">
        <v>1</v>
      </c>
      <c r="U407">
        <f t="shared" si="24"/>
        <v>46</v>
      </c>
      <c r="V407">
        <f t="shared" si="25"/>
        <v>147</v>
      </c>
      <c r="W407">
        <f t="shared" si="26"/>
        <v>0.31292517006802723</v>
      </c>
      <c r="X407">
        <f t="shared" si="27"/>
        <v>2.0999999999999996</v>
      </c>
    </row>
    <row r="408" spans="1:24" x14ac:dyDescent="0.25">
      <c r="A408" s="2">
        <v>4505</v>
      </c>
      <c r="B408" s="3" t="s">
        <v>427</v>
      </c>
      <c r="C408" s="2">
        <v>1</v>
      </c>
      <c r="D408" s="3" t="s">
        <v>27</v>
      </c>
      <c r="E408" s="3" t="s">
        <v>20</v>
      </c>
      <c r="F408" s="4">
        <v>40525</v>
      </c>
      <c r="G408" s="5">
        <v>70</v>
      </c>
      <c r="H408" s="5">
        <v>8.4</v>
      </c>
      <c r="I408" s="5">
        <v>7.6</v>
      </c>
      <c r="J408" s="5">
        <v>7.7</v>
      </c>
      <c r="K408" s="5">
        <v>6.3</v>
      </c>
      <c r="L408" s="2">
        <v>20367</v>
      </c>
      <c r="M408" s="4">
        <v>40525</v>
      </c>
      <c r="N408" s="5">
        <v>70</v>
      </c>
      <c r="O408" s="5">
        <v>8.4</v>
      </c>
      <c r="P408" s="5">
        <v>7.6</v>
      </c>
      <c r="Q408" s="5">
        <v>7.7</v>
      </c>
      <c r="R408" s="5">
        <v>6.3</v>
      </c>
      <c r="S408" s="2">
        <v>4505</v>
      </c>
      <c r="T408" s="2">
        <v>1</v>
      </c>
      <c r="U408">
        <f t="shared" si="24"/>
        <v>0</v>
      </c>
      <c r="V408">
        <f t="shared" si="25"/>
        <v>0</v>
      </c>
      <c r="W408">
        <f t="shared" si="26"/>
        <v>0</v>
      </c>
      <c r="X408">
        <f t="shared" si="27"/>
        <v>0</v>
      </c>
    </row>
    <row r="409" spans="1:24" x14ac:dyDescent="0.25">
      <c r="A409" s="2">
        <v>4507</v>
      </c>
      <c r="B409" s="3" t="s">
        <v>428</v>
      </c>
      <c r="C409" s="2">
        <v>2</v>
      </c>
      <c r="D409" s="3" t="s">
        <v>19</v>
      </c>
      <c r="E409" s="3" t="s">
        <v>20</v>
      </c>
      <c r="F409" s="4">
        <v>40526</v>
      </c>
      <c r="G409" s="5">
        <v>120</v>
      </c>
      <c r="H409" s="5">
        <v>10.3</v>
      </c>
      <c r="I409" s="5">
        <v>9.6999999999999993</v>
      </c>
      <c r="J409" s="5">
        <v>9.1</v>
      </c>
      <c r="K409" s="5">
        <v>8.8000000000000007</v>
      </c>
      <c r="L409" s="2">
        <v>20405</v>
      </c>
      <c r="M409" s="4">
        <v>40526</v>
      </c>
      <c r="N409" s="5">
        <v>120</v>
      </c>
      <c r="O409" s="5">
        <v>10.3</v>
      </c>
      <c r="P409" s="5">
        <v>9.6999999999999993</v>
      </c>
      <c r="Q409" s="5">
        <v>9.1</v>
      </c>
      <c r="R409" s="5">
        <v>8.8000000000000007</v>
      </c>
      <c r="S409" s="2">
        <v>4507</v>
      </c>
      <c r="T409" s="2">
        <v>1</v>
      </c>
      <c r="U409">
        <f t="shared" si="24"/>
        <v>0</v>
      </c>
      <c r="V409">
        <f t="shared" si="25"/>
        <v>0</v>
      </c>
      <c r="W409">
        <f t="shared" si="26"/>
        <v>0</v>
      </c>
      <c r="X409">
        <f t="shared" si="27"/>
        <v>0</v>
      </c>
    </row>
    <row r="410" spans="1:24" x14ac:dyDescent="0.25">
      <c r="A410" s="2">
        <v>4535</v>
      </c>
      <c r="B410" s="3" t="s">
        <v>429</v>
      </c>
      <c r="C410" s="2">
        <v>1</v>
      </c>
      <c r="D410" s="3" t="s">
        <v>27</v>
      </c>
      <c r="E410" s="3" t="s">
        <v>20</v>
      </c>
      <c r="F410" s="4">
        <v>40400</v>
      </c>
      <c r="H410" s="5">
        <v>4.7</v>
      </c>
      <c r="I410" s="5">
        <v>4.4000000000000004</v>
      </c>
      <c r="L410" s="2">
        <v>20592</v>
      </c>
      <c r="M410" s="4">
        <v>40400</v>
      </c>
      <c r="O410" s="5">
        <v>4.7</v>
      </c>
      <c r="P410" s="5">
        <v>4.4000000000000004</v>
      </c>
      <c r="S410" s="2">
        <v>4535</v>
      </c>
      <c r="T410" s="2">
        <v>1</v>
      </c>
      <c r="U410">
        <f t="shared" si="24"/>
        <v>0</v>
      </c>
      <c r="V410">
        <f t="shared" si="25"/>
        <v>0</v>
      </c>
      <c r="W410">
        <f t="shared" si="26"/>
        <v>0</v>
      </c>
      <c r="X410">
        <f t="shared" si="27"/>
        <v>0</v>
      </c>
    </row>
    <row r="411" spans="1:24" x14ac:dyDescent="0.25">
      <c r="A411" s="2">
        <v>4539</v>
      </c>
      <c r="B411" s="3" t="s">
        <v>430</v>
      </c>
      <c r="C411" s="2">
        <v>5</v>
      </c>
      <c r="D411" s="3" t="s">
        <v>78</v>
      </c>
      <c r="E411" s="3" t="s">
        <v>20</v>
      </c>
      <c r="F411" s="4">
        <v>40552</v>
      </c>
      <c r="G411" s="5">
        <v>14040</v>
      </c>
      <c r="H411" s="5">
        <v>53.9</v>
      </c>
      <c r="I411" s="5">
        <v>4</v>
      </c>
      <c r="J411" s="5">
        <v>51</v>
      </c>
      <c r="K411" s="5">
        <v>40.5</v>
      </c>
      <c r="L411" s="2">
        <v>20599</v>
      </c>
      <c r="M411" s="4">
        <v>40552</v>
      </c>
      <c r="N411" s="5">
        <v>14040</v>
      </c>
      <c r="O411" s="5">
        <v>53.9</v>
      </c>
      <c r="P411" s="5">
        <v>4</v>
      </c>
      <c r="Q411" s="5">
        <v>51</v>
      </c>
      <c r="R411" s="5">
        <v>40.5</v>
      </c>
      <c r="S411" s="2">
        <v>4539</v>
      </c>
      <c r="T411" s="2">
        <v>1</v>
      </c>
      <c r="U411">
        <f t="shared" si="24"/>
        <v>0</v>
      </c>
      <c r="V411">
        <f t="shared" si="25"/>
        <v>0</v>
      </c>
      <c r="W411">
        <f t="shared" si="26"/>
        <v>0</v>
      </c>
      <c r="X411">
        <f t="shared" si="27"/>
        <v>0</v>
      </c>
    </row>
    <row r="412" spans="1:24" x14ac:dyDescent="0.25">
      <c r="A412" s="2">
        <v>4548</v>
      </c>
      <c r="B412" s="3" t="s">
        <v>431</v>
      </c>
      <c r="C412" s="2">
        <v>1</v>
      </c>
      <c r="D412" s="3" t="s">
        <v>27</v>
      </c>
      <c r="E412" s="3" t="s">
        <v>20</v>
      </c>
      <c r="F412" s="4">
        <v>38608</v>
      </c>
      <c r="G412" s="5">
        <v>15</v>
      </c>
      <c r="L412" s="2">
        <v>20686</v>
      </c>
      <c r="M412" s="4">
        <v>38625</v>
      </c>
      <c r="N412" s="5">
        <v>19</v>
      </c>
      <c r="S412" s="2">
        <v>4548</v>
      </c>
      <c r="T412" s="2">
        <v>1</v>
      </c>
      <c r="U412">
        <f t="shared" si="24"/>
        <v>4</v>
      </c>
      <c r="V412">
        <f t="shared" si="25"/>
        <v>17</v>
      </c>
      <c r="W412">
        <f t="shared" si="26"/>
        <v>0.23529411764705882</v>
      </c>
      <c r="X412">
        <f t="shared" si="27"/>
        <v>0</v>
      </c>
    </row>
    <row r="413" spans="1:24" x14ac:dyDescent="0.25">
      <c r="A413" s="2">
        <v>4549</v>
      </c>
      <c r="B413" s="3" t="s">
        <v>432</v>
      </c>
      <c r="C413" s="2">
        <v>2</v>
      </c>
      <c r="D413" s="3" t="s">
        <v>19</v>
      </c>
      <c r="E413" s="3" t="s">
        <v>20</v>
      </c>
      <c r="F413" s="4">
        <v>38725</v>
      </c>
      <c r="G413" s="5">
        <v>108</v>
      </c>
      <c r="L413" s="2">
        <v>20692</v>
      </c>
      <c r="M413" s="4">
        <v>38742</v>
      </c>
      <c r="N413" s="5">
        <v>106.5</v>
      </c>
      <c r="S413" s="2">
        <v>4549</v>
      </c>
      <c r="T413" s="2">
        <v>1</v>
      </c>
      <c r="U413">
        <f t="shared" si="24"/>
        <v>-1.5</v>
      </c>
      <c r="V413">
        <f t="shared" si="25"/>
        <v>17</v>
      </c>
      <c r="W413">
        <f t="shared" si="26"/>
        <v>0</v>
      </c>
      <c r="X413">
        <f t="shared" si="27"/>
        <v>0</v>
      </c>
    </row>
    <row r="414" spans="1:24" x14ac:dyDescent="0.25">
      <c r="A414" s="2">
        <v>4550</v>
      </c>
      <c r="B414" s="3" t="s">
        <v>433</v>
      </c>
      <c r="C414" s="2">
        <v>1</v>
      </c>
      <c r="D414" s="3" t="s">
        <v>27</v>
      </c>
      <c r="E414" s="3" t="s">
        <v>20</v>
      </c>
      <c r="F414" s="4">
        <v>38608</v>
      </c>
      <c r="G414" s="5">
        <v>17.5</v>
      </c>
      <c r="L414" s="2">
        <v>20695</v>
      </c>
      <c r="M414" s="4">
        <v>38625</v>
      </c>
      <c r="N414" s="5">
        <v>23</v>
      </c>
      <c r="S414" s="2">
        <v>4550</v>
      </c>
      <c r="T414" s="2">
        <v>1</v>
      </c>
      <c r="U414">
        <f t="shared" si="24"/>
        <v>5.5</v>
      </c>
      <c r="V414">
        <f t="shared" si="25"/>
        <v>17</v>
      </c>
      <c r="W414">
        <f t="shared" si="26"/>
        <v>0.3235294117647059</v>
      </c>
      <c r="X414">
        <f t="shared" si="27"/>
        <v>0</v>
      </c>
    </row>
    <row r="415" spans="1:24" x14ac:dyDescent="0.25">
      <c r="A415" s="2">
        <v>4551</v>
      </c>
      <c r="B415" s="3" t="s">
        <v>434</v>
      </c>
      <c r="C415" s="2">
        <v>2</v>
      </c>
      <c r="D415" s="3" t="s">
        <v>19</v>
      </c>
      <c r="E415" s="3" t="s">
        <v>20</v>
      </c>
      <c r="F415" s="4">
        <v>38663</v>
      </c>
      <c r="G415" s="5">
        <v>43</v>
      </c>
      <c r="L415" s="2">
        <v>20699</v>
      </c>
      <c r="M415" s="4">
        <v>38697</v>
      </c>
      <c r="N415" s="5">
        <v>30.5</v>
      </c>
      <c r="S415" s="2">
        <v>4551</v>
      </c>
      <c r="T415" s="2">
        <v>1</v>
      </c>
      <c r="U415">
        <f t="shared" si="24"/>
        <v>-12.5</v>
      </c>
      <c r="V415">
        <f t="shared" si="25"/>
        <v>34</v>
      </c>
      <c r="W415">
        <f t="shared" si="26"/>
        <v>0</v>
      </c>
      <c r="X415">
        <f t="shared" si="27"/>
        <v>0</v>
      </c>
    </row>
    <row r="416" spans="1:24" x14ac:dyDescent="0.25">
      <c r="A416" s="2">
        <v>4552</v>
      </c>
      <c r="B416" s="3" t="s">
        <v>255</v>
      </c>
      <c r="C416" s="2">
        <v>2</v>
      </c>
      <c r="D416" s="3" t="s">
        <v>19</v>
      </c>
      <c r="E416" s="3" t="s">
        <v>20</v>
      </c>
      <c r="F416" s="4">
        <v>38796</v>
      </c>
      <c r="G416" s="5">
        <v>704</v>
      </c>
      <c r="H416" s="5">
        <v>20</v>
      </c>
      <c r="I416" s="5">
        <v>18.5</v>
      </c>
      <c r="L416" s="2">
        <v>20708</v>
      </c>
      <c r="M416" s="4">
        <v>38901</v>
      </c>
      <c r="N416" s="5">
        <v>1470</v>
      </c>
      <c r="S416" s="2">
        <v>4552</v>
      </c>
      <c r="T416" s="2">
        <v>1</v>
      </c>
      <c r="U416">
        <f t="shared" si="24"/>
        <v>766</v>
      </c>
      <c r="V416">
        <f t="shared" si="25"/>
        <v>105</v>
      </c>
      <c r="W416">
        <f t="shared" si="26"/>
        <v>7.2952380952380951</v>
      </c>
      <c r="X416">
        <f t="shared" si="27"/>
        <v>0</v>
      </c>
    </row>
    <row r="417" spans="1:24" x14ac:dyDescent="0.25">
      <c r="A417" s="2">
        <v>4553</v>
      </c>
      <c r="B417" s="3" t="s">
        <v>435</v>
      </c>
      <c r="C417" s="2">
        <v>2</v>
      </c>
      <c r="D417" s="3" t="s">
        <v>19</v>
      </c>
      <c r="E417" s="3" t="s">
        <v>20</v>
      </c>
      <c r="F417" s="4">
        <v>38531</v>
      </c>
      <c r="G417" s="5">
        <v>22500</v>
      </c>
      <c r="L417" s="2">
        <v>20706</v>
      </c>
      <c r="M417" s="4">
        <v>38644</v>
      </c>
      <c r="N417" s="5">
        <v>24120</v>
      </c>
      <c r="S417" s="2">
        <v>4553</v>
      </c>
      <c r="T417" s="2">
        <v>1</v>
      </c>
      <c r="U417">
        <f t="shared" si="24"/>
        <v>1620</v>
      </c>
      <c r="V417">
        <f t="shared" si="25"/>
        <v>113</v>
      </c>
      <c r="W417">
        <f t="shared" si="26"/>
        <v>14.336283185840708</v>
      </c>
      <c r="X417">
        <f t="shared" si="27"/>
        <v>0</v>
      </c>
    </row>
    <row r="418" spans="1:24" x14ac:dyDescent="0.25">
      <c r="A418" s="2">
        <v>4554</v>
      </c>
      <c r="B418" s="3" t="s">
        <v>436</v>
      </c>
      <c r="C418" s="2">
        <v>2</v>
      </c>
      <c r="D418" s="3" t="s">
        <v>19</v>
      </c>
      <c r="E418" s="3" t="s">
        <v>20</v>
      </c>
      <c r="F418" s="4">
        <v>38747</v>
      </c>
      <c r="G418" s="5">
        <v>108.5</v>
      </c>
      <c r="L418" s="2">
        <v>20711</v>
      </c>
      <c r="M418" s="4">
        <v>38747</v>
      </c>
      <c r="N418" s="5">
        <v>108.5</v>
      </c>
      <c r="S418" s="2">
        <v>4554</v>
      </c>
      <c r="T418" s="2">
        <v>1</v>
      </c>
      <c r="U418">
        <f t="shared" si="24"/>
        <v>0</v>
      </c>
      <c r="V418">
        <f t="shared" si="25"/>
        <v>0</v>
      </c>
      <c r="W418">
        <f t="shared" si="26"/>
        <v>0</v>
      </c>
      <c r="X418">
        <f t="shared" si="27"/>
        <v>0</v>
      </c>
    </row>
    <row r="419" spans="1:24" x14ac:dyDescent="0.25">
      <c r="A419" s="2">
        <v>4772</v>
      </c>
      <c r="B419" s="3" t="s">
        <v>437</v>
      </c>
      <c r="C419" s="2">
        <v>2</v>
      </c>
      <c r="D419" s="3" t="s">
        <v>19</v>
      </c>
      <c r="E419" s="3" t="s">
        <v>36</v>
      </c>
      <c r="F419" s="4">
        <v>40575</v>
      </c>
      <c r="G419" s="5">
        <v>46120</v>
      </c>
      <c r="H419" s="5">
        <v>75.400000000000006</v>
      </c>
      <c r="I419" s="5">
        <v>73.599999999999994</v>
      </c>
      <c r="L419" s="2">
        <v>22146</v>
      </c>
      <c r="M419" s="4">
        <v>40682</v>
      </c>
      <c r="N419" s="5">
        <v>53780</v>
      </c>
      <c r="O419" s="5">
        <v>75</v>
      </c>
      <c r="P419" s="5">
        <v>72.7</v>
      </c>
      <c r="Q419" s="5">
        <v>70.900000000000006</v>
      </c>
      <c r="R419" s="5">
        <v>58.3</v>
      </c>
      <c r="S419" s="2">
        <v>4772</v>
      </c>
      <c r="T419" s="2">
        <v>1</v>
      </c>
      <c r="U419">
        <f t="shared" si="24"/>
        <v>7660</v>
      </c>
      <c r="V419">
        <f t="shared" si="25"/>
        <v>107</v>
      </c>
      <c r="W419">
        <f t="shared" si="26"/>
        <v>71.588785046728972</v>
      </c>
      <c r="X419">
        <f t="shared" si="27"/>
        <v>-0.40000000000000568</v>
      </c>
    </row>
    <row r="420" spans="1:24" x14ac:dyDescent="0.25">
      <c r="A420" s="2">
        <v>4786</v>
      </c>
      <c r="B420" s="3" t="s">
        <v>438</v>
      </c>
      <c r="C420" s="2">
        <v>6</v>
      </c>
      <c r="D420" s="3" t="s">
        <v>439</v>
      </c>
      <c r="E420" s="3" t="s">
        <v>20</v>
      </c>
      <c r="F420" s="4">
        <v>40580</v>
      </c>
      <c r="G420" s="5">
        <v>17</v>
      </c>
      <c r="H420" s="5">
        <v>5.4</v>
      </c>
      <c r="I420" s="5">
        <v>5.2</v>
      </c>
      <c r="L420" s="2">
        <v>21780</v>
      </c>
      <c r="M420" s="4">
        <v>40648</v>
      </c>
      <c r="N420" s="5">
        <v>15</v>
      </c>
      <c r="S420" s="2">
        <v>4786</v>
      </c>
      <c r="T420" s="2">
        <v>1</v>
      </c>
      <c r="U420">
        <f t="shared" si="24"/>
        <v>-2</v>
      </c>
      <c r="V420">
        <f t="shared" si="25"/>
        <v>68</v>
      </c>
      <c r="W420">
        <f t="shared" si="26"/>
        <v>0</v>
      </c>
      <c r="X420">
        <f t="shared" si="27"/>
        <v>0</v>
      </c>
    </row>
    <row r="421" spans="1:24" x14ac:dyDescent="0.25">
      <c r="A421" s="2">
        <v>4838</v>
      </c>
      <c r="B421" s="3" t="s">
        <v>440</v>
      </c>
      <c r="C421" s="2">
        <v>2</v>
      </c>
      <c r="D421" s="3" t="s">
        <v>19</v>
      </c>
      <c r="E421" s="3" t="s">
        <v>20</v>
      </c>
      <c r="F421" s="4">
        <v>40595</v>
      </c>
      <c r="G421" s="5">
        <v>80</v>
      </c>
      <c r="H421" s="5">
        <v>8.3000000000000007</v>
      </c>
      <c r="I421" s="5">
        <v>8.1999999999999993</v>
      </c>
      <c r="J421" s="5">
        <v>7.1</v>
      </c>
      <c r="K421" s="5">
        <v>6.4</v>
      </c>
      <c r="L421" s="2">
        <v>22561</v>
      </c>
      <c r="M421" s="4">
        <v>40739</v>
      </c>
      <c r="N421" s="5">
        <v>160</v>
      </c>
      <c r="O421" s="5">
        <v>10.5</v>
      </c>
      <c r="P421" s="5">
        <v>9.1</v>
      </c>
      <c r="Q421" s="5">
        <v>8.6999999999999993</v>
      </c>
      <c r="S421" s="2">
        <v>4838</v>
      </c>
      <c r="T421" s="2">
        <v>1</v>
      </c>
      <c r="U421">
        <f t="shared" si="24"/>
        <v>80</v>
      </c>
      <c r="V421">
        <f t="shared" si="25"/>
        <v>144</v>
      </c>
      <c r="W421">
        <f t="shared" si="26"/>
        <v>0.55555555555555558</v>
      </c>
      <c r="X421">
        <f t="shared" si="27"/>
        <v>2.1999999999999993</v>
      </c>
    </row>
    <row r="422" spans="1:24" x14ac:dyDescent="0.25">
      <c r="A422" s="2">
        <v>4839</v>
      </c>
      <c r="B422" s="3" t="s">
        <v>441</v>
      </c>
      <c r="C422" s="2">
        <v>2</v>
      </c>
      <c r="D422" s="3" t="s">
        <v>19</v>
      </c>
      <c r="E422" s="3" t="s">
        <v>20</v>
      </c>
      <c r="F422" s="4">
        <v>40595</v>
      </c>
      <c r="G422" s="5">
        <v>35060</v>
      </c>
      <c r="H422" s="5">
        <v>71.099999999999994</v>
      </c>
      <c r="I422" s="5">
        <v>66.5</v>
      </c>
      <c r="J422" s="5">
        <v>67.599999999999994</v>
      </c>
      <c r="K422" s="5">
        <v>53.7</v>
      </c>
      <c r="L422" s="2">
        <v>23249</v>
      </c>
      <c r="M422" s="4">
        <v>40813</v>
      </c>
      <c r="N422" s="5">
        <v>44950</v>
      </c>
      <c r="O422" s="5">
        <v>71.3</v>
      </c>
      <c r="P422" s="5">
        <v>66.5</v>
      </c>
      <c r="Q422" s="5">
        <v>67.5</v>
      </c>
      <c r="R422" s="5">
        <v>53.1</v>
      </c>
      <c r="S422" s="2">
        <v>4839</v>
      </c>
      <c r="T422" s="2">
        <v>1</v>
      </c>
      <c r="U422">
        <f t="shared" si="24"/>
        <v>9890</v>
      </c>
      <c r="V422">
        <f t="shared" si="25"/>
        <v>218</v>
      </c>
      <c r="W422">
        <f t="shared" si="26"/>
        <v>45.366972477064223</v>
      </c>
      <c r="X422">
        <f t="shared" si="27"/>
        <v>0.20000000000000284</v>
      </c>
    </row>
    <row r="423" spans="1:24" x14ac:dyDescent="0.25">
      <c r="A423" s="2">
        <v>4857</v>
      </c>
      <c r="B423" s="3" t="s">
        <v>442</v>
      </c>
      <c r="C423" s="2">
        <v>1</v>
      </c>
      <c r="D423" s="3" t="s">
        <v>27</v>
      </c>
      <c r="E423" s="3" t="s">
        <v>32</v>
      </c>
      <c r="F423" s="4">
        <v>40601</v>
      </c>
      <c r="G423" s="5">
        <v>5800</v>
      </c>
      <c r="H423" s="5">
        <v>39.9</v>
      </c>
      <c r="I423" s="5">
        <v>36</v>
      </c>
      <c r="J423" s="5">
        <v>38.200000000000003</v>
      </c>
      <c r="K423" s="5">
        <v>31.9</v>
      </c>
      <c r="L423" s="2">
        <v>21322</v>
      </c>
      <c r="M423" s="4">
        <v>40601</v>
      </c>
      <c r="N423" s="5">
        <v>5800</v>
      </c>
      <c r="O423" s="5">
        <v>39.9</v>
      </c>
      <c r="P423" s="5">
        <v>36</v>
      </c>
      <c r="Q423" s="5">
        <v>38.200000000000003</v>
      </c>
      <c r="R423" s="5">
        <v>31.9</v>
      </c>
      <c r="S423" s="2">
        <v>4857</v>
      </c>
      <c r="T423" s="2">
        <v>1</v>
      </c>
      <c r="U423">
        <f t="shared" si="24"/>
        <v>0</v>
      </c>
      <c r="V423">
        <f t="shared" si="25"/>
        <v>0</v>
      </c>
      <c r="W423">
        <f t="shared" si="26"/>
        <v>0</v>
      </c>
      <c r="X423">
        <f t="shared" si="27"/>
        <v>0</v>
      </c>
    </row>
    <row r="424" spans="1:24" x14ac:dyDescent="0.25">
      <c r="A424" s="2">
        <v>4879</v>
      </c>
      <c r="B424" s="3" t="s">
        <v>443</v>
      </c>
      <c r="C424" s="2">
        <v>1</v>
      </c>
      <c r="D424" s="3" t="s">
        <v>27</v>
      </c>
      <c r="E424" s="3" t="s">
        <v>20</v>
      </c>
      <c r="F424" s="4">
        <v>40612</v>
      </c>
      <c r="G424" s="5">
        <v>1284</v>
      </c>
      <c r="H424" s="5">
        <v>22.7</v>
      </c>
      <c r="I424" s="5">
        <v>19.7</v>
      </c>
      <c r="J424" s="5">
        <v>21.3</v>
      </c>
      <c r="K424" s="5">
        <v>18.3</v>
      </c>
      <c r="L424" s="2">
        <v>22194</v>
      </c>
      <c r="M424" s="4">
        <v>40688</v>
      </c>
      <c r="N424" s="5">
        <v>1841</v>
      </c>
      <c r="O424" s="5">
        <v>24.7</v>
      </c>
      <c r="S424" s="2">
        <v>4879</v>
      </c>
      <c r="T424" s="2">
        <v>1</v>
      </c>
      <c r="U424">
        <f t="shared" si="24"/>
        <v>557</v>
      </c>
      <c r="V424">
        <f t="shared" si="25"/>
        <v>76</v>
      </c>
      <c r="W424">
        <f t="shared" si="26"/>
        <v>7.3289473684210522</v>
      </c>
      <c r="X424">
        <f t="shared" si="27"/>
        <v>2</v>
      </c>
    </row>
    <row r="425" spans="1:24" x14ac:dyDescent="0.25">
      <c r="A425" s="2">
        <v>4880</v>
      </c>
      <c r="B425" s="3" t="s">
        <v>444</v>
      </c>
      <c r="C425" s="2">
        <v>2</v>
      </c>
      <c r="D425" s="3" t="s">
        <v>19</v>
      </c>
      <c r="E425" s="3" t="s">
        <v>20</v>
      </c>
      <c r="F425" s="4">
        <v>40614</v>
      </c>
      <c r="G425" s="5">
        <v>104.5</v>
      </c>
      <c r="H425" s="5">
        <v>9.1999999999999993</v>
      </c>
      <c r="I425" s="5">
        <v>9.1999999999999993</v>
      </c>
      <c r="J425" s="5">
        <v>8.6</v>
      </c>
      <c r="K425" s="5">
        <v>7.6</v>
      </c>
      <c r="L425" s="2">
        <v>22024</v>
      </c>
      <c r="M425" s="4">
        <v>40672</v>
      </c>
      <c r="N425" s="5">
        <v>169</v>
      </c>
      <c r="O425" s="5">
        <v>10.1</v>
      </c>
      <c r="P425" s="5">
        <v>9.8000000000000007</v>
      </c>
      <c r="S425" s="2">
        <v>4880</v>
      </c>
      <c r="T425" s="2">
        <v>1</v>
      </c>
      <c r="U425">
        <f t="shared" si="24"/>
        <v>64.5</v>
      </c>
      <c r="V425">
        <f t="shared" si="25"/>
        <v>58</v>
      </c>
      <c r="W425">
        <f t="shared" si="26"/>
        <v>1.1120689655172413</v>
      </c>
      <c r="X425">
        <f t="shared" si="27"/>
        <v>0.90000000000000036</v>
      </c>
    </row>
    <row r="426" spans="1:24" x14ac:dyDescent="0.25">
      <c r="A426" s="2">
        <v>4884</v>
      </c>
      <c r="B426" s="3" t="s">
        <v>445</v>
      </c>
      <c r="C426" s="2">
        <v>2</v>
      </c>
      <c r="D426" s="3" t="s">
        <v>19</v>
      </c>
      <c r="E426" s="3" t="s">
        <v>20</v>
      </c>
      <c r="F426" s="4">
        <v>40633</v>
      </c>
      <c r="G426" s="5">
        <v>14900</v>
      </c>
      <c r="H426" s="5">
        <v>57.8</v>
      </c>
      <c r="I426" s="5">
        <v>54.7</v>
      </c>
      <c r="J426" s="5">
        <v>52.7</v>
      </c>
      <c r="K426" s="5">
        <v>44</v>
      </c>
      <c r="L426" s="2">
        <v>24946</v>
      </c>
      <c r="M426" s="4">
        <v>40974</v>
      </c>
      <c r="N426" s="5">
        <v>24380</v>
      </c>
      <c r="O426" s="5">
        <v>58.8</v>
      </c>
      <c r="P426" s="5">
        <v>59.7</v>
      </c>
      <c r="Q426" s="5">
        <v>55.3</v>
      </c>
      <c r="R426" s="5">
        <v>44.7</v>
      </c>
      <c r="S426" s="2">
        <v>4884</v>
      </c>
      <c r="T426" s="2">
        <v>1</v>
      </c>
      <c r="U426">
        <f t="shared" si="24"/>
        <v>9480</v>
      </c>
      <c r="V426">
        <f t="shared" si="25"/>
        <v>341</v>
      </c>
      <c r="W426">
        <f t="shared" si="26"/>
        <v>27.80058651026393</v>
      </c>
      <c r="X426">
        <f t="shared" si="27"/>
        <v>1</v>
      </c>
    </row>
    <row r="427" spans="1:24" x14ac:dyDescent="0.25">
      <c r="A427" s="2">
        <v>4887</v>
      </c>
      <c r="B427" s="3" t="s">
        <v>446</v>
      </c>
      <c r="C427" s="2">
        <v>2</v>
      </c>
      <c r="D427" s="3" t="s">
        <v>19</v>
      </c>
      <c r="E427" s="3" t="s">
        <v>20</v>
      </c>
      <c r="F427" s="4">
        <v>40657</v>
      </c>
      <c r="G427" s="5">
        <v>34100</v>
      </c>
      <c r="H427" s="5">
        <v>67.400000000000006</v>
      </c>
      <c r="I427" s="5">
        <v>63</v>
      </c>
      <c r="J427" s="5">
        <v>63.4</v>
      </c>
      <c r="K427" s="5">
        <v>49.3</v>
      </c>
      <c r="L427" s="2">
        <v>22208</v>
      </c>
      <c r="M427" s="4">
        <v>40692</v>
      </c>
      <c r="N427" s="5">
        <v>35040</v>
      </c>
      <c r="O427" s="5">
        <v>67.8</v>
      </c>
      <c r="P427" s="5">
        <v>62.5</v>
      </c>
      <c r="Q427" s="5">
        <v>62.6</v>
      </c>
      <c r="R427" s="5">
        <v>49.9</v>
      </c>
      <c r="S427" s="2">
        <v>4887</v>
      </c>
      <c r="T427" s="2">
        <v>1</v>
      </c>
      <c r="U427">
        <f t="shared" si="24"/>
        <v>940</v>
      </c>
      <c r="V427">
        <f t="shared" si="25"/>
        <v>35</v>
      </c>
      <c r="W427">
        <f t="shared" si="26"/>
        <v>26.857142857142858</v>
      </c>
      <c r="X427">
        <f t="shared" si="27"/>
        <v>0.39999999999999147</v>
      </c>
    </row>
    <row r="428" spans="1:24" x14ac:dyDescent="0.25">
      <c r="A428" s="2">
        <v>4888</v>
      </c>
      <c r="B428" s="3" t="s">
        <v>447</v>
      </c>
      <c r="C428" s="2">
        <v>2</v>
      </c>
      <c r="D428" s="3" t="s">
        <v>19</v>
      </c>
      <c r="E428" s="3" t="s">
        <v>32</v>
      </c>
      <c r="F428" s="4">
        <v>40659</v>
      </c>
      <c r="G428" s="5">
        <v>51400</v>
      </c>
      <c r="H428" s="5">
        <v>79.7</v>
      </c>
      <c r="I428" s="5">
        <v>66.5</v>
      </c>
      <c r="J428" s="5">
        <v>75.3</v>
      </c>
      <c r="K428" s="5">
        <v>55.6</v>
      </c>
      <c r="L428" s="2">
        <v>21882</v>
      </c>
      <c r="M428" s="4">
        <v>40659</v>
      </c>
      <c r="N428" s="5">
        <v>51400</v>
      </c>
      <c r="O428" s="5">
        <v>79.7</v>
      </c>
      <c r="P428" s="5">
        <v>66.5</v>
      </c>
      <c r="Q428" s="5">
        <v>75.3</v>
      </c>
      <c r="R428" s="5">
        <v>55.6</v>
      </c>
      <c r="S428" s="2">
        <v>4888</v>
      </c>
      <c r="T428" s="2">
        <v>1</v>
      </c>
      <c r="U428">
        <f t="shared" si="24"/>
        <v>0</v>
      </c>
      <c r="V428">
        <f t="shared" si="25"/>
        <v>0</v>
      </c>
      <c r="W428">
        <f t="shared" si="26"/>
        <v>0</v>
      </c>
      <c r="X428">
        <f t="shared" si="27"/>
        <v>0</v>
      </c>
    </row>
    <row r="429" spans="1:24" x14ac:dyDescent="0.25">
      <c r="A429" s="2">
        <v>4907</v>
      </c>
      <c r="B429" s="3" t="s">
        <v>448</v>
      </c>
      <c r="C429" s="2">
        <v>1</v>
      </c>
      <c r="D429" s="3" t="s">
        <v>27</v>
      </c>
      <c r="E429" s="3" t="s">
        <v>20</v>
      </c>
      <c r="F429" s="4">
        <v>40673</v>
      </c>
      <c r="G429" s="5">
        <v>23280</v>
      </c>
      <c r="H429" s="5">
        <v>60.5</v>
      </c>
      <c r="I429" s="5">
        <v>52.9</v>
      </c>
      <c r="J429" s="5">
        <v>54.9</v>
      </c>
      <c r="K429" s="5">
        <v>44</v>
      </c>
      <c r="L429" s="2">
        <v>22147</v>
      </c>
      <c r="M429" s="4">
        <v>40682</v>
      </c>
      <c r="N429" s="5">
        <v>21860</v>
      </c>
      <c r="O429" s="5">
        <v>60.4</v>
      </c>
      <c r="P429" s="5">
        <v>53.6</v>
      </c>
      <c r="Q429" s="5">
        <v>55.2</v>
      </c>
      <c r="S429" s="2">
        <v>4907</v>
      </c>
      <c r="T429" s="2">
        <v>1</v>
      </c>
      <c r="U429">
        <f t="shared" si="24"/>
        <v>-1420</v>
      </c>
      <c r="V429">
        <f t="shared" si="25"/>
        <v>9</v>
      </c>
      <c r="W429">
        <f t="shared" si="26"/>
        <v>0</v>
      </c>
      <c r="X429">
        <f t="shared" si="27"/>
        <v>-0.10000000000000142</v>
      </c>
    </row>
    <row r="430" spans="1:24" x14ac:dyDescent="0.25">
      <c r="A430" s="2">
        <v>4941</v>
      </c>
      <c r="B430" s="3" t="s">
        <v>449</v>
      </c>
      <c r="C430" s="2">
        <v>1</v>
      </c>
      <c r="D430" s="3" t="s">
        <v>27</v>
      </c>
      <c r="E430" s="3" t="s">
        <v>36</v>
      </c>
      <c r="F430" s="4">
        <v>40683</v>
      </c>
      <c r="G430" s="5">
        <v>26160</v>
      </c>
      <c r="H430" s="5">
        <v>59.5</v>
      </c>
      <c r="I430" s="5">
        <v>56.5</v>
      </c>
      <c r="J430" s="5">
        <v>55.7</v>
      </c>
      <c r="K430" s="5">
        <v>47.5</v>
      </c>
      <c r="L430" s="2">
        <v>22153</v>
      </c>
      <c r="M430" s="4">
        <v>40683</v>
      </c>
      <c r="N430" s="5">
        <v>26160</v>
      </c>
      <c r="O430" s="5">
        <v>59.5</v>
      </c>
      <c r="P430" s="5">
        <v>56.5</v>
      </c>
      <c r="Q430" s="5">
        <v>55.7</v>
      </c>
      <c r="R430" s="5">
        <v>47.5</v>
      </c>
      <c r="S430" s="2">
        <v>4941</v>
      </c>
      <c r="T430" s="2">
        <v>1</v>
      </c>
      <c r="U430">
        <f t="shared" si="24"/>
        <v>0</v>
      </c>
      <c r="V430">
        <f t="shared" si="25"/>
        <v>0</v>
      </c>
      <c r="W430">
        <f t="shared" si="26"/>
        <v>0</v>
      </c>
      <c r="X430">
        <f t="shared" si="27"/>
        <v>0</v>
      </c>
    </row>
    <row r="431" spans="1:24" x14ac:dyDescent="0.25">
      <c r="A431" s="2">
        <v>4943</v>
      </c>
      <c r="B431" s="3" t="s">
        <v>450</v>
      </c>
      <c r="C431" s="2">
        <v>2</v>
      </c>
      <c r="D431" s="3" t="s">
        <v>19</v>
      </c>
      <c r="E431" s="3" t="s">
        <v>20</v>
      </c>
      <c r="F431" s="4">
        <v>40687</v>
      </c>
      <c r="G431" s="5">
        <v>41700</v>
      </c>
      <c r="H431" s="5">
        <v>69.5</v>
      </c>
      <c r="I431" s="5">
        <v>65.099999999999994</v>
      </c>
      <c r="J431" s="5">
        <v>64.400000000000006</v>
      </c>
      <c r="K431" s="5">
        <v>53.2</v>
      </c>
      <c r="L431" s="2">
        <v>22999</v>
      </c>
      <c r="M431" s="4">
        <v>40785</v>
      </c>
      <c r="N431" s="5">
        <v>43220</v>
      </c>
      <c r="O431" s="5">
        <v>67.599999999999994</v>
      </c>
      <c r="P431" s="5">
        <v>65.599999999999994</v>
      </c>
      <c r="Q431" s="5">
        <v>64.2</v>
      </c>
      <c r="R431" s="5">
        <v>54.4</v>
      </c>
      <c r="S431" s="2">
        <v>4943</v>
      </c>
      <c r="T431" s="2">
        <v>1</v>
      </c>
      <c r="U431">
        <f t="shared" si="24"/>
        <v>1520</v>
      </c>
      <c r="V431">
        <f t="shared" si="25"/>
        <v>98</v>
      </c>
      <c r="W431">
        <f t="shared" si="26"/>
        <v>15.510204081632653</v>
      </c>
      <c r="X431">
        <f t="shared" si="27"/>
        <v>-1.9000000000000057</v>
      </c>
    </row>
    <row r="432" spans="1:24" x14ac:dyDescent="0.25">
      <c r="A432" s="2">
        <v>4950</v>
      </c>
      <c r="B432" s="3" t="s">
        <v>451</v>
      </c>
      <c r="C432" s="2">
        <v>2</v>
      </c>
      <c r="D432" s="3" t="s">
        <v>19</v>
      </c>
      <c r="E432" s="3" t="s">
        <v>20</v>
      </c>
      <c r="F432" s="4">
        <v>40688</v>
      </c>
      <c r="G432" s="5">
        <v>33840</v>
      </c>
      <c r="H432" s="5">
        <v>66</v>
      </c>
      <c r="I432" s="5">
        <v>60.3</v>
      </c>
      <c r="J432" s="5">
        <v>62.1</v>
      </c>
      <c r="K432" s="5">
        <v>48.8</v>
      </c>
      <c r="L432" s="2">
        <v>23632</v>
      </c>
      <c r="M432" s="4">
        <v>40868</v>
      </c>
      <c r="N432" s="5">
        <v>35240</v>
      </c>
      <c r="O432" s="5">
        <v>65.5</v>
      </c>
      <c r="P432" s="5">
        <v>59.7</v>
      </c>
      <c r="Q432" s="5">
        <v>62.4</v>
      </c>
      <c r="R432" s="5">
        <v>48.9</v>
      </c>
      <c r="S432" s="2">
        <v>4950</v>
      </c>
      <c r="T432" s="2">
        <v>1</v>
      </c>
      <c r="U432">
        <f t="shared" si="24"/>
        <v>1400</v>
      </c>
      <c r="V432">
        <f t="shared" si="25"/>
        <v>180</v>
      </c>
      <c r="W432">
        <f t="shared" si="26"/>
        <v>7.7777777777777777</v>
      </c>
      <c r="X432">
        <f t="shared" si="27"/>
        <v>-0.5</v>
      </c>
    </row>
    <row r="433" spans="1:24" x14ac:dyDescent="0.25">
      <c r="A433" s="2">
        <v>5039</v>
      </c>
      <c r="B433" s="3" t="s">
        <v>43</v>
      </c>
      <c r="C433" s="2">
        <v>2</v>
      </c>
      <c r="D433" s="3" t="s">
        <v>19</v>
      </c>
      <c r="E433" s="3" t="s">
        <v>20</v>
      </c>
      <c r="F433" s="4">
        <v>40711</v>
      </c>
      <c r="G433" s="5">
        <v>78</v>
      </c>
      <c r="H433" s="5">
        <v>8.4</v>
      </c>
      <c r="I433" s="5">
        <v>7.8</v>
      </c>
      <c r="J433" s="5">
        <v>7.5</v>
      </c>
      <c r="L433" s="2">
        <v>22416</v>
      </c>
      <c r="M433" s="4">
        <v>40711</v>
      </c>
      <c r="N433" s="5">
        <v>78</v>
      </c>
      <c r="O433" s="5">
        <v>8.4</v>
      </c>
      <c r="P433" s="5">
        <v>7.8</v>
      </c>
      <c r="Q433" s="5">
        <v>7.5</v>
      </c>
      <c r="S433" s="2">
        <v>5039</v>
      </c>
      <c r="T433" s="2">
        <v>1</v>
      </c>
      <c r="U433">
        <f t="shared" si="24"/>
        <v>0</v>
      </c>
      <c r="V433">
        <f t="shared" si="25"/>
        <v>0</v>
      </c>
      <c r="W433">
        <f t="shared" si="26"/>
        <v>0</v>
      </c>
      <c r="X433">
        <f t="shared" si="27"/>
        <v>0</v>
      </c>
    </row>
    <row r="434" spans="1:24" x14ac:dyDescent="0.25">
      <c r="A434" s="2">
        <v>5041</v>
      </c>
      <c r="B434" s="3" t="s">
        <v>452</v>
      </c>
      <c r="C434" s="2">
        <v>2</v>
      </c>
      <c r="D434" s="3" t="s">
        <v>19</v>
      </c>
      <c r="E434" s="3" t="s">
        <v>20</v>
      </c>
      <c r="F434" s="4">
        <v>40723</v>
      </c>
      <c r="G434" s="5">
        <v>89</v>
      </c>
      <c r="H434" s="5">
        <v>8.6</v>
      </c>
      <c r="I434" s="5">
        <v>8.4</v>
      </c>
      <c r="J434" s="5">
        <v>7.9</v>
      </c>
      <c r="K434" s="5">
        <v>6.4</v>
      </c>
      <c r="L434" s="2">
        <v>25151</v>
      </c>
      <c r="M434" s="4">
        <v>40981</v>
      </c>
      <c r="N434" s="5">
        <v>197</v>
      </c>
      <c r="O434" s="5">
        <v>9.9</v>
      </c>
      <c r="P434" s="5">
        <v>10</v>
      </c>
      <c r="Q434" s="5">
        <v>9.6</v>
      </c>
      <c r="R434" s="5">
        <v>8.4</v>
      </c>
      <c r="S434" s="2">
        <v>5041</v>
      </c>
      <c r="T434" s="2">
        <v>1</v>
      </c>
      <c r="U434">
        <f t="shared" si="24"/>
        <v>108</v>
      </c>
      <c r="V434">
        <f t="shared" si="25"/>
        <v>258</v>
      </c>
      <c r="W434">
        <f t="shared" si="26"/>
        <v>0.41860465116279072</v>
      </c>
      <c r="X434">
        <f t="shared" si="27"/>
        <v>1.3000000000000007</v>
      </c>
    </row>
    <row r="435" spans="1:24" x14ac:dyDescent="0.25">
      <c r="A435" s="2">
        <v>5042</v>
      </c>
      <c r="B435" s="3" t="s">
        <v>453</v>
      </c>
      <c r="C435" s="2">
        <v>2</v>
      </c>
      <c r="D435" s="3" t="s">
        <v>19</v>
      </c>
      <c r="E435" s="3" t="s">
        <v>20</v>
      </c>
      <c r="F435" s="4">
        <v>40730</v>
      </c>
      <c r="G435" s="5">
        <v>227</v>
      </c>
      <c r="H435" s="5">
        <v>12.3</v>
      </c>
      <c r="I435" s="5">
        <v>11.6</v>
      </c>
      <c r="L435" s="2">
        <v>22528</v>
      </c>
      <c r="M435" s="4">
        <v>40732</v>
      </c>
      <c r="N435" s="5">
        <v>216</v>
      </c>
      <c r="O435" s="5">
        <v>12.6</v>
      </c>
      <c r="P435" s="5">
        <v>11.6</v>
      </c>
      <c r="S435" s="2">
        <v>5042</v>
      </c>
      <c r="T435" s="2">
        <v>1</v>
      </c>
      <c r="U435">
        <f t="shared" si="24"/>
        <v>-11</v>
      </c>
      <c r="V435">
        <f t="shared" si="25"/>
        <v>2</v>
      </c>
      <c r="W435">
        <f t="shared" si="26"/>
        <v>0</v>
      </c>
      <c r="X435">
        <f t="shared" si="27"/>
        <v>0.29999999999999893</v>
      </c>
    </row>
    <row r="436" spans="1:24" x14ac:dyDescent="0.25">
      <c r="A436" s="2">
        <v>5044</v>
      </c>
      <c r="B436" s="3" t="s">
        <v>454</v>
      </c>
      <c r="C436" s="2">
        <v>5</v>
      </c>
      <c r="D436" s="3" t="s">
        <v>78</v>
      </c>
      <c r="E436" s="3" t="s">
        <v>20</v>
      </c>
      <c r="F436" s="4">
        <v>40735</v>
      </c>
      <c r="G436" s="5">
        <v>3600</v>
      </c>
      <c r="H436" s="5">
        <v>38.5</v>
      </c>
      <c r="I436" s="5">
        <v>30.5</v>
      </c>
      <c r="L436" s="2">
        <v>22690</v>
      </c>
      <c r="M436" s="4">
        <v>40751</v>
      </c>
      <c r="N436" s="5">
        <v>3280</v>
      </c>
      <c r="S436" s="2">
        <v>5044</v>
      </c>
      <c r="T436" s="2">
        <v>1</v>
      </c>
      <c r="U436">
        <f t="shared" si="24"/>
        <v>-320</v>
      </c>
      <c r="V436">
        <f t="shared" si="25"/>
        <v>16</v>
      </c>
      <c r="W436">
        <f t="shared" si="26"/>
        <v>0</v>
      </c>
      <c r="X436">
        <f t="shared" si="27"/>
        <v>0</v>
      </c>
    </row>
    <row r="437" spans="1:24" x14ac:dyDescent="0.25">
      <c r="A437" s="2">
        <v>5045</v>
      </c>
      <c r="B437" s="3" t="s">
        <v>448</v>
      </c>
      <c r="C437" s="2">
        <v>2</v>
      </c>
      <c r="D437" s="3" t="s">
        <v>19</v>
      </c>
      <c r="E437" s="3" t="s">
        <v>20</v>
      </c>
      <c r="F437" s="4">
        <v>40735</v>
      </c>
      <c r="G437" s="5">
        <v>238</v>
      </c>
      <c r="H437" s="5">
        <v>13</v>
      </c>
      <c r="I437" s="5">
        <v>12.4</v>
      </c>
      <c r="L437" s="2">
        <v>23731</v>
      </c>
      <c r="M437" s="4">
        <v>40882</v>
      </c>
      <c r="N437" s="5">
        <v>757</v>
      </c>
      <c r="O437" s="5">
        <v>17.5</v>
      </c>
      <c r="P437" s="5">
        <v>15.3</v>
      </c>
      <c r="Q437" s="5">
        <v>15.4</v>
      </c>
      <c r="R437" s="5">
        <v>13.7</v>
      </c>
      <c r="S437" s="2">
        <v>5045</v>
      </c>
      <c r="T437" s="2">
        <v>1</v>
      </c>
      <c r="U437">
        <f t="shared" si="24"/>
        <v>519</v>
      </c>
      <c r="V437">
        <f t="shared" si="25"/>
        <v>147</v>
      </c>
      <c r="W437">
        <f t="shared" si="26"/>
        <v>3.5306122448979593</v>
      </c>
      <c r="X437">
        <f t="shared" si="27"/>
        <v>4.5</v>
      </c>
    </row>
    <row r="438" spans="1:24" x14ac:dyDescent="0.25">
      <c r="A438" s="2">
        <v>5052</v>
      </c>
      <c r="B438" s="3" t="s">
        <v>455</v>
      </c>
      <c r="C438" s="2">
        <v>2</v>
      </c>
      <c r="D438" s="3" t="s">
        <v>19</v>
      </c>
      <c r="E438" s="3" t="s">
        <v>20</v>
      </c>
      <c r="F438" s="4">
        <v>40749</v>
      </c>
      <c r="G438" s="5">
        <v>52</v>
      </c>
      <c r="H438" s="5">
        <v>7.3</v>
      </c>
      <c r="I438" s="5">
        <v>7.3</v>
      </c>
      <c r="J438" s="5">
        <v>7.1</v>
      </c>
      <c r="K438" s="5">
        <v>6.2</v>
      </c>
      <c r="L438" s="2">
        <v>22654</v>
      </c>
      <c r="M438" s="4">
        <v>40750</v>
      </c>
      <c r="N438" s="5">
        <v>51</v>
      </c>
      <c r="O438" s="5">
        <v>7.5</v>
      </c>
      <c r="P438" s="5">
        <v>7.2</v>
      </c>
      <c r="Q438" s="5">
        <v>7</v>
      </c>
      <c r="S438" s="2">
        <v>5052</v>
      </c>
      <c r="T438" s="2">
        <v>1</v>
      </c>
      <c r="U438">
        <f t="shared" si="24"/>
        <v>-1</v>
      </c>
      <c r="V438">
        <f t="shared" si="25"/>
        <v>1</v>
      </c>
      <c r="W438">
        <f t="shared" si="26"/>
        <v>0</v>
      </c>
      <c r="X438">
        <f t="shared" si="27"/>
        <v>0.20000000000000018</v>
      </c>
    </row>
    <row r="439" spans="1:24" x14ac:dyDescent="0.25">
      <c r="A439" s="2">
        <v>5053</v>
      </c>
      <c r="B439" s="3" t="s">
        <v>456</v>
      </c>
      <c r="C439" s="2">
        <v>9</v>
      </c>
      <c r="D439" s="3" t="s">
        <v>89</v>
      </c>
      <c r="E439" s="3" t="s">
        <v>20</v>
      </c>
      <c r="F439" s="4">
        <v>40756</v>
      </c>
      <c r="G439" s="5">
        <v>866</v>
      </c>
      <c r="H439" s="5">
        <v>20.9</v>
      </c>
      <c r="I439" s="5">
        <v>17.399999999999999</v>
      </c>
      <c r="L439" s="2">
        <v>22749</v>
      </c>
      <c r="M439" s="4">
        <v>40764</v>
      </c>
      <c r="N439" s="5">
        <v>860</v>
      </c>
      <c r="S439" s="2">
        <v>5053</v>
      </c>
      <c r="T439" s="2">
        <v>1</v>
      </c>
      <c r="U439">
        <f t="shared" si="24"/>
        <v>-6</v>
      </c>
      <c r="V439">
        <f t="shared" si="25"/>
        <v>8</v>
      </c>
      <c r="W439">
        <f t="shared" si="26"/>
        <v>0</v>
      </c>
      <c r="X439">
        <f t="shared" si="27"/>
        <v>0</v>
      </c>
    </row>
    <row r="440" spans="1:24" x14ac:dyDescent="0.25">
      <c r="A440" s="2">
        <v>5095</v>
      </c>
      <c r="B440" s="3" t="s">
        <v>457</v>
      </c>
      <c r="C440" s="2">
        <v>2</v>
      </c>
      <c r="D440" s="3" t="s">
        <v>19</v>
      </c>
      <c r="E440" s="3" t="s">
        <v>20</v>
      </c>
      <c r="F440" s="4">
        <v>40769</v>
      </c>
      <c r="G440" s="5">
        <v>181</v>
      </c>
      <c r="H440" s="5">
        <v>12</v>
      </c>
      <c r="I440" s="5">
        <v>11.3</v>
      </c>
      <c r="J440" s="5">
        <v>10.7</v>
      </c>
      <c r="K440" s="5">
        <v>9</v>
      </c>
      <c r="L440" s="2">
        <v>22927</v>
      </c>
      <c r="M440" s="4">
        <v>40778</v>
      </c>
      <c r="N440" s="5">
        <v>167</v>
      </c>
      <c r="O440" s="5">
        <v>12.7</v>
      </c>
      <c r="P440" s="5">
        <v>12.7</v>
      </c>
      <c r="Q440" s="5">
        <v>10.6</v>
      </c>
      <c r="S440" s="2">
        <v>5095</v>
      </c>
      <c r="T440" s="2">
        <v>1</v>
      </c>
      <c r="U440">
        <f t="shared" si="24"/>
        <v>-14</v>
      </c>
      <c r="V440">
        <f t="shared" si="25"/>
        <v>9</v>
      </c>
      <c r="W440">
        <f t="shared" si="26"/>
        <v>0</v>
      </c>
      <c r="X440">
        <f t="shared" si="27"/>
        <v>0.69999999999999929</v>
      </c>
    </row>
    <row r="441" spans="1:24" x14ac:dyDescent="0.25">
      <c r="A441" s="2">
        <v>5101</v>
      </c>
      <c r="B441" s="3" t="s">
        <v>458</v>
      </c>
      <c r="C441" s="2">
        <v>9</v>
      </c>
      <c r="D441" s="3" t="s">
        <v>89</v>
      </c>
      <c r="E441" s="3" t="s">
        <v>20</v>
      </c>
      <c r="F441" s="4">
        <v>40770</v>
      </c>
      <c r="G441" s="5">
        <v>760</v>
      </c>
      <c r="H441" s="5">
        <v>22.2</v>
      </c>
      <c r="I441" s="5">
        <v>17.7</v>
      </c>
      <c r="L441" s="2">
        <v>22869</v>
      </c>
      <c r="M441" s="4">
        <v>40770</v>
      </c>
      <c r="N441" s="5">
        <v>760</v>
      </c>
      <c r="O441" s="5">
        <v>22.2</v>
      </c>
      <c r="P441" s="5">
        <v>17.7</v>
      </c>
      <c r="S441" s="2">
        <v>5101</v>
      </c>
      <c r="T441" s="2">
        <v>1</v>
      </c>
      <c r="U441">
        <f t="shared" si="24"/>
        <v>0</v>
      </c>
      <c r="V441">
        <f t="shared" si="25"/>
        <v>0</v>
      </c>
      <c r="W441">
        <f t="shared" si="26"/>
        <v>0</v>
      </c>
      <c r="X441">
        <f t="shared" si="27"/>
        <v>0</v>
      </c>
    </row>
    <row r="442" spans="1:24" x14ac:dyDescent="0.25">
      <c r="A442" s="2">
        <v>5121</v>
      </c>
      <c r="B442" s="3" t="s">
        <v>459</v>
      </c>
      <c r="C442" s="2">
        <v>5</v>
      </c>
      <c r="D442" s="3" t="s">
        <v>78</v>
      </c>
      <c r="E442" s="3" t="s">
        <v>20</v>
      </c>
      <c r="F442" s="4">
        <v>40782</v>
      </c>
      <c r="G442" s="5">
        <v>14.5</v>
      </c>
      <c r="H442" s="5">
        <v>6</v>
      </c>
      <c r="I442" s="5">
        <v>5.3</v>
      </c>
      <c r="L442" s="2">
        <v>22987</v>
      </c>
      <c r="M442" s="4">
        <v>40782</v>
      </c>
      <c r="N442" s="5">
        <v>14.5</v>
      </c>
      <c r="O442" s="5">
        <v>6</v>
      </c>
      <c r="P442" s="5">
        <v>5.3</v>
      </c>
      <c r="S442" s="2">
        <v>5121</v>
      </c>
      <c r="T442" s="2">
        <v>1</v>
      </c>
      <c r="U442">
        <f t="shared" si="24"/>
        <v>0</v>
      </c>
      <c r="V442">
        <f t="shared" si="25"/>
        <v>0</v>
      </c>
      <c r="W442">
        <f t="shared" si="26"/>
        <v>0</v>
      </c>
      <c r="X442">
        <f t="shared" si="27"/>
        <v>0</v>
      </c>
    </row>
    <row r="443" spans="1:24" x14ac:dyDescent="0.25">
      <c r="A443" s="2">
        <v>5131</v>
      </c>
      <c r="B443" s="3" t="s">
        <v>460</v>
      </c>
      <c r="C443" s="2">
        <v>2</v>
      </c>
      <c r="D443" s="3" t="s">
        <v>19</v>
      </c>
      <c r="E443" s="3" t="s">
        <v>20</v>
      </c>
      <c r="F443" s="4">
        <v>40785</v>
      </c>
      <c r="G443" s="5">
        <v>14</v>
      </c>
      <c r="H443" s="5">
        <v>3.9</v>
      </c>
      <c r="I443" s="5">
        <v>4.0999999999999996</v>
      </c>
      <c r="J443" s="5">
        <v>3.8</v>
      </c>
      <c r="K443" s="5">
        <v>2.9</v>
      </c>
      <c r="L443" s="2">
        <v>23022</v>
      </c>
      <c r="M443" s="4">
        <v>40785</v>
      </c>
      <c r="N443" s="5">
        <v>14</v>
      </c>
      <c r="O443" s="5">
        <v>3.9</v>
      </c>
      <c r="P443" s="5">
        <v>4.0999999999999996</v>
      </c>
      <c r="Q443" s="5">
        <v>3.8</v>
      </c>
      <c r="R443" s="5">
        <v>2.9</v>
      </c>
      <c r="S443" s="2">
        <v>5131</v>
      </c>
      <c r="T443" s="2">
        <v>1</v>
      </c>
      <c r="U443">
        <f t="shared" si="24"/>
        <v>0</v>
      </c>
      <c r="V443">
        <f t="shared" si="25"/>
        <v>0</v>
      </c>
      <c r="W443">
        <f t="shared" si="26"/>
        <v>0</v>
      </c>
      <c r="X443">
        <f t="shared" si="27"/>
        <v>0</v>
      </c>
    </row>
    <row r="444" spans="1:24" x14ac:dyDescent="0.25">
      <c r="A444" s="2">
        <v>5134</v>
      </c>
      <c r="B444" s="3" t="s">
        <v>357</v>
      </c>
      <c r="C444" s="2">
        <v>2</v>
      </c>
      <c r="D444" s="3" t="s">
        <v>19</v>
      </c>
      <c r="E444" s="3" t="s">
        <v>36</v>
      </c>
      <c r="F444" s="4">
        <v>40803</v>
      </c>
      <c r="G444" s="5">
        <v>39740</v>
      </c>
      <c r="H444" s="5">
        <v>71.8</v>
      </c>
      <c r="I444" s="5">
        <v>63</v>
      </c>
      <c r="J444" s="5">
        <v>67</v>
      </c>
      <c r="K444" s="5">
        <v>51.9</v>
      </c>
      <c r="L444" s="2">
        <v>25147</v>
      </c>
      <c r="M444" s="4">
        <v>40981</v>
      </c>
      <c r="O444" s="5">
        <v>72</v>
      </c>
      <c r="P444" s="5">
        <v>64</v>
      </c>
      <c r="Q444" s="5">
        <v>68.400000000000006</v>
      </c>
      <c r="R444" s="5">
        <v>60</v>
      </c>
      <c r="S444" s="2">
        <v>5134</v>
      </c>
      <c r="T444" s="2">
        <v>1</v>
      </c>
      <c r="U444">
        <f t="shared" si="24"/>
        <v>0</v>
      </c>
      <c r="V444">
        <f t="shared" si="25"/>
        <v>178</v>
      </c>
      <c r="W444">
        <f t="shared" si="26"/>
        <v>0</v>
      </c>
      <c r="X444">
        <f t="shared" si="27"/>
        <v>0.20000000000000284</v>
      </c>
    </row>
    <row r="445" spans="1:24" x14ac:dyDescent="0.25">
      <c r="A445" s="2">
        <v>5136</v>
      </c>
      <c r="B445" s="3" t="s">
        <v>461</v>
      </c>
      <c r="C445" s="2">
        <v>2</v>
      </c>
      <c r="D445" s="3" t="s">
        <v>19</v>
      </c>
      <c r="E445" s="3" t="s">
        <v>20</v>
      </c>
      <c r="F445" s="4">
        <v>40812</v>
      </c>
      <c r="G445" s="5">
        <v>22920</v>
      </c>
      <c r="H445" s="5">
        <v>59.7</v>
      </c>
      <c r="I445" s="5">
        <v>57.1</v>
      </c>
      <c r="J445" s="5">
        <v>54.5</v>
      </c>
      <c r="K445" s="5">
        <v>48</v>
      </c>
      <c r="L445" s="2">
        <v>23736</v>
      </c>
      <c r="M445" s="4">
        <v>40885</v>
      </c>
      <c r="N445" s="5">
        <v>23900</v>
      </c>
      <c r="O445" s="5">
        <v>59.4</v>
      </c>
      <c r="P445" s="5">
        <v>56.5</v>
      </c>
      <c r="Q445" s="5">
        <v>56.8</v>
      </c>
      <c r="S445" s="2">
        <v>5136</v>
      </c>
      <c r="T445" s="2">
        <v>1</v>
      </c>
      <c r="U445">
        <f t="shared" si="24"/>
        <v>980</v>
      </c>
      <c r="V445">
        <f t="shared" si="25"/>
        <v>73</v>
      </c>
      <c r="W445">
        <f t="shared" si="26"/>
        <v>13.424657534246576</v>
      </c>
      <c r="X445">
        <f t="shared" si="27"/>
        <v>-0.30000000000000426</v>
      </c>
    </row>
    <row r="446" spans="1:24" x14ac:dyDescent="0.25">
      <c r="A446" s="2">
        <v>5137</v>
      </c>
      <c r="B446" s="3" t="s">
        <v>462</v>
      </c>
      <c r="C446" s="2">
        <v>2</v>
      </c>
      <c r="D446" s="3" t="s">
        <v>19</v>
      </c>
      <c r="E446" s="3" t="s">
        <v>20</v>
      </c>
      <c r="F446" s="4">
        <v>40812</v>
      </c>
      <c r="G446" s="5">
        <v>42</v>
      </c>
      <c r="H446" s="5">
        <v>7</v>
      </c>
      <c r="I446" s="5">
        <v>6.9</v>
      </c>
      <c r="J446" s="5">
        <v>6.1</v>
      </c>
      <c r="K446" s="5">
        <v>5.2</v>
      </c>
      <c r="L446" s="2">
        <v>23278</v>
      </c>
      <c r="M446" s="4">
        <v>40819</v>
      </c>
      <c r="N446" s="5">
        <v>38</v>
      </c>
      <c r="O446" s="5">
        <v>6.7</v>
      </c>
      <c r="P446" s="5">
        <v>6.7</v>
      </c>
      <c r="Q446" s="5">
        <v>6.2</v>
      </c>
      <c r="S446" s="2">
        <v>5137</v>
      </c>
      <c r="T446" s="2">
        <v>1</v>
      </c>
      <c r="U446">
        <f t="shared" si="24"/>
        <v>-4</v>
      </c>
      <c r="V446">
        <f t="shared" si="25"/>
        <v>7</v>
      </c>
      <c r="W446">
        <f t="shared" si="26"/>
        <v>0</v>
      </c>
      <c r="X446">
        <f t="shared" si="27"/>
        <v>-0.29999999999999982</v>
      </c>
    </row>
    <row r="447" spans="1:24" x14ac:dyDescent="0.25">
      <c r="A447" s="2">
        <v>5148</v>
      </c>
      <c r="B447" s="3" t="s">
        <v>463</v>
      </c>
      <c r="C447" s="2">
        <v>2</v>
      </c>
      <c r="D447" s="3" t="s">
        <v>19</v>
      </c>
      <c r="E447" s="3" t="s">
        <v>20</v>
      </c>
      <c r="F447" s="4">
        <v>40831</v>
      </c>
      <c r="G447" s="5">
        <v>27280</v>
      </c>
      <c r="L447" s="2">
        <v>23633</v>
      </c>
      <c r="M447" s="4">
        <v>40868</v>
      </c>
      <c r="N447" s="5">
        <v>29320</v>
      </c>
      <c r="O447" s="5">
        <v>62.3</v>
      </c>
      <c r="P447" s="5">
        <v>64.900000000000006</v>
      </c>
      <c r="Q447" s="5">
        <v>58</v>
      </c>
      <c r="R447" s="5">
        <v>46.5</v>
      </c>
      <c r="S447" s="2">
        <v>5148</v>
      </c>
      <c r="T447" s="2">
        <v>1</v>
      </c>
      <c r="U447">
        <f t="shared" si="24"/>
        <v>2040</v>
      </c>
      <c r="V447">
        <f t="shared" si="25"/>
        <v>37</v>
      </c>
      <c r="W447">
        <f t="shared" si="26"/>
        <v>55.135135135135137</v>
      </c>
      <c r="X447">
        <f t="shared" si="27"/>
        <v>0</v>
      </c>
    </row>
    <row r="448" spans="1:24" x14ac:dyDescent="0.25">
      <c r="A448" s="2">
        <v>5152</v>
      </c>
      <c r="B448" s="3" t="s">
        <v>464</v>
      </c>
      <c r="C448" s="2">
        <v>4</v>
      </c>
      <c r="D448" s="3" t="s">
        <v>35</v>
      </c>
      <c r="E448" s="3" t="s">
        <v>20</v>
      </c>
      <c r="F448" s="4">
        <v>40832</v>
      </c>
      <c r="G448" s="5">
        <v>140</v>
      </c>
      <c r="H448" s="5">
        <v>10.3</v>
      </c>
      <c r="I448" s="5">
        <v>9.5</v>
      </c>
      <c r="L448" s="2">
        <v>23385</v>
      </c>
      <c r="M448" s="4">
        <v>40832</v>
      </c>
      <c r="N448" s="5">
        <v>140</v>
      </c>
      <c r="O448" s="5">
        <v>10.3</v>
      </c>
      <c r="P448" s="5">
        <v>9.5</v>
      </c>
      <c r="S448" s="2">
        <v>5152</v>
      </c>
      <c r="T448" s="2">
        <v>1</v>
      </c>
      <c r="U448">
        <f t="shared" si="24"/>
        <v>0</v>
      </c>
      <c r="V448">
        <f t="shared" si="25"/>
        <v>0</v>
      </c>
      <c r="W448">
        <f t="shared" si="26"/>
        <v>0</v>
      </c>
      <c r="X448">
        <f t="shared" si="27"/>
        <v>0</v>
      </c>
    </row>
    <row r="449" spans="1:24" x14ac:dyDescent="0.25">
      <c r="A449" s="2">
        <v>5156</v>
      </c>
      <c r="B449" s="3" t="s">
        <v>30</v>
      </c>
      <c r="C449" s="2">
        <v>2</v>
      </c>
      <c r="D449" s="3" t="s">
        <v>19</v>
      </c>
      <c r="E449" s="3" t="s">
        <v>20</v>
      </c>
      <c r="F449" s="4">
        <v>40850</v>
      </c>
      <c r="G449" s="5">
        <v>34</v>
      </c>
      <c r="H449" s="5">
        <v>6.2</v>
      </c>
      <c r="I449" s="5">
        <v>6</v>
      </c>
      <c r="J449" s="5">
        <v>5.0999999999999996</v>
      </c>
      <c r="K449" s="5">
        <v>4.2</v>
      </c>
      <c r="L449" s="2">
        <v>23532</v>
      </c>
      <c r="M449" s="4">
        <v>40850</v>
      </c>
      <c r="N449" s="5">
        <v>34</v>
      </c>
      <c r="O449" s="5">
        <v>6.2</v>
      </c>
      <c r="P449" s="5">
        <v>6</v>
      </c>
      <c r="Q449" s="5">
        <v>5.0999999999999996</v>
      </c>
      <c r="R449" s="5">
        <v>4.2</v>
      </c>
      <c r="S449" s="2">
        <v>5156</v>
      </c>
      <c r="T449" s="2">
        <v>1</v>
      </c>
      <c r="U449">
        <f t="shared" si="24"/>
        <v>0</v>
      </c>
      <c r="V449">
        <f t="shared" si="25"/>
        <v>0</v>
      </c>
      <c r="W449">
        <f t="shared" si="26"/>
        <v>0</v>
      </c>
      <c r="X449">
        <f t="shared" si="27"/>
        <v>0</v>
      </c>
    </row>
    <row r="450" spans="1:24" x14ac:dyDescent="0.25">
      <c r="A450" s="2">
        <v>5157</v>
      </c>
      <c r="B450" s="3" t="s">
        <v>465</v>
      </c>
      <c r="C450" s="2">
        <v>2</v>
      </c>
      <c r="D450" s="3" t="s">
        <v>19</v>
      </c>
      <c r="E450" s="3" t="s">
        <v>20</v>
      </c>
      <c r="F450" s="4">
        <v>40852</v>
      </c>
      <c r="G450" s="5">
        <v>25460</v>
      </c>
      <c r="H450" s="5">
        <v>62.1</v>
      </c>
      <c r="I450" s="5">
        <v>58.3</v>
      </c>
      <c r="J450" s="5">
        <v>58.3</v>
      </c>
      <c r="K450" s="5">
        <v>48.95</v>
      </c>
      <c r="L450" s="2">
        <v>27220</v>
      </c>
      <c r="M450" s="4">
        <v>41116</v>
      </c>
      <c r="N450" s="5">
        <v>23500</v>
      </c>
      <c r="O450" s="5">
        <v>62</v>
      </c>
      <c r="P450" s="5">
        <v>58.7</v>
      </c>
      <c r="Q450" s="5">
        <v>57.4</v>
      </c>
      <c r="S450" s="2">
        <v>5157</v>
      </c>
      <c r="T450" s="2">
        <v>1</v>
      </c>
      <c r="U450">
        <f t="shared" si="24"/>
        <v>-1960</v>
      </c>
      <c r="V450">
        <f t="shared" si="25"/>
        <v>264</v>
      </c>
      <c r="W450">
        <f t="shared" si="26"/>
        <v>0</v>
      </c>
      <c r="X450">
        <f t="shared" si="27"/>
        <v>-0.10000000000000142</v>
      </c>
    </row>
    <row r="451" spans="1:24" x14ac:dyDescent="0.25">
      <c r="A451" s="2">
        <v>5163</v>
      </c>
      <c r="B451" s="3" t="s">
        <v>466</v>
      </c>
      <c r="C451" s="2">
        <v>2</v>
      </c>
      <c r="D451" s="3" t="s">
        <v>19</v>
      </c>
      <c r="E451" s="3" t="s">
        <v>20</v>
      </c>
      <c r="F451" s="4">
        <v>40887</v>
      </c>
      <c r="G451" s="5">
        <v>32500</v>
      </c>
      <c r="H451" s="5">
        <v>65.3</v>
      </c>
      <c r="I451" s="5">
        <v>64.5</v>
      </c>
      <c r="J451" s="5">
        <v>61.2</v>
      </c>
      <c r="K451" s="5">
        <v>54</v>
      </c>
      <c r="L451" s="2">
        <v>27171</v>
      </c>
      <c r="M451" s="4">
        <v>41107</v>
      </c>
      <c r="N451" s="5">
        <v>36680</v>
      </c>
      <c r="O451" s="5">
        <v>65.2</v>
      </c>
      <c r="P451" s="5">
        <v>63.8</v>
      </c>
      <c r="Q451" s="5">
        <v>60.5</v>
      </c>
      <c r="S451" s="2">
        <v>5163</v>
      </c>
      <c r="T451" s="2">
        <v>1</v>
      </c>
      <c r="U451">
        <f t="shared" ref="U451:U514" si="28">IF(AND(G451&gt;0,N451&gt;0), N451-G451, 0)</f>
        <v>4180</v>
      </c>
      <c r="V451">
        <f t="shared" ref="V451:V514" si="29">M451-F451</f>
        <v>220</v>
      </c>
      <c r="W451">
        <f t="shared" ref="W451:W514" si="30">IF(U451 &gt; 0, U451/V451, 0)</f>
        <v>19</v>
      </c>
      <c r="X451">
        <f t="shared" ref="X451:X514" si="31">IF(AND(H451&gt;0,O451&gt;0), O451-H451, 0)</f>
        <v>-9.9999999999994316E-2</v>
      </c>
    </row>
    <row r="452" spans="1:24" x14ac:dyDescent="0.25">
      <c r="A452" s="2">
        <v>5165</v>
      </c>
      <c r="B452" s="3" t="s">
        <v>467</v>
      </c>
      <c r="C452" s="2">
        <v>1</v>
      </c>
      <c r="D452" s="3" t="s">
        <v>27</v>
      </c>
      <c r="E452" s="3" t="s">
        <v>20</v>
      </c>
      <c r="F452" s="4">
        <v>40888</v>
      </c>
      <c r="G452" s="5">
        <v>3400</v>
      </c>
      <c r="L452" s="2">
        <v>26720</v>
      </c>
      <c r="M452" s="4">
        <v>41054</v>
      </c>
      <c r="N452" s="5">
        <v>4260</v>
      </c>
      <c r="O452" s="5">
        <v>29.5</v>
      </c>
      <c r="P452" s="5">
        <v>27.4</v>
      </c>
      <c r="Q452" s="5">
        <v>28.4</v>
      </c>
      <c r="R452" s="5">
        <v>24.3</v>
      </c>
      <c r="S452" s="2">
        <v>5165</v>
      </c>
      <c r="T452" s="2">
        <v>1</v>
      </c>
      <c r="U452">
        <f t="shared" si="28"/>
        <v>860</v>
      </c>
      <c r="V452">
        <f t="shared" si="29"/>
        <v>166</v>
      </c>
      <c r="W452">
        <f t="shared" si="30"/>
        <v>5.1807228915662646</v>
      </c>
      <c r="X452">
        <f t="shared" si="31"/>
        <v>0</v>
      </c>
    </row>
    <row r="453" spans="1:24" x14ac:dyDescent="0.25">
      <c r="A453" s="2">
        <v>5175</v>
      </c>
      <c r="B453" s="3" t="s">
        <v>468</v>
      </c>
      <c r="C453" s="2">
        <v>4</v>
      </c>
      <c r="D453" s="3" t="s">
        <v>35</v>
      </c>
      <c r="E453" s="3" t="s">
        <v>32</v>
      </c>
      <c r="F453" s="4">
        <v>40895</v>
      </c>
      <c r="G453" s="5">
        <v>351</v>
      </c>
      <c r="H453" s="5">
        <v>14</v>
      </c>
      <c r="I453" s="5">
        <v>13</v>
      </c>
      <c r="L453" s="2">
        <v>23849</v>
      </c>
      <c r="M453" s="4">
        <v>40895</v>
      </c>
      <c r="N453" s="5">
        <v>351</v>
      </c>
      <c r="O453" s="5">
        <v>14</v>
      </c>
      <c r="P453" s="5">
        <v>13</v>
      </c>
      <c r="S453" s="2">
        <v>5175</v>
      </c>
      <c r="T453" s="2">
        <v>1</v>
      </c>
      <c r="U453">
        <f t="shared" si="28"/>
        <v>0</v>
      </c>
      <c r="V453">
        <f t="shared" si="29"/>
        <v>0</v>
      </c>
      <c r="W453">
        <f t="shared" si="30"/>
        <v>0</v>
      </c>
      <c r="X453">
        <f t="shared" si="31"/>
        <v>0</v>
      </c>
    </row>
    <row r="454" spans="1:24" x14ac:dyDescent="0.25">
      <c r="A454" s="2">
        <v>5185</v>
      </c>
      <c r="B454" s="3" t="s">
        <v>469</v>
      </c>
      <c r="C454" s="2">
        <v>9</v>
      </c>
      <c r="D454" s="3" t="s">
        <v>89</v>
      </c>
      <c r="E454" s="3" t="s">
        <v>20</v>
      </c>
      <c r="F454" s="4">
        <v>40909</v>
      </c>
      <c r="G454" s="5">
        <v>24</v>
      </c>
      <c r="L454" s="2">
        <v>28933</v>
      </c>
      <c r="M454" s="4">
        <v>41350</v>
      </c>
      <c r="N454" s="5">
        <v>55</v>
      </c>
      <c r="S454" s="2">
        <v>5185</v>
      </c>
      <c r="T454" s="2">
        <v>1</v>
      </c>
      <c r="U454">
        <f t="shared" si="28"/>
        <v>31</v>
      </c>
      <c r="V454">
        <f t="shared" si="29"/>
        <v>441</v>
      </c>
      <c r="W454">
        <f t="shared" si="30"/>
        <v>7.029478458049887E-2</v>
      </c>
      <c r="X454">
        <f t="shared" si="31"/>
        <v>0</v>
      </c>
    </row>
    <row r="455" spans="1:24" x14ac:dyDescent="0.25">
      <c r="A455" s="2">
        <v>5187</v>
      </c>
      <c r="B455" s="3" t="s">
        <v>470</v>
      </c>
      <c r="C455" s="2">
        <v>2</v>
      </c>
      <c r="D455" s="3" t="s">
        <v>19</v>
      </c>
      <c r="E455" s="3" t="s">
        <v>20</v>
      </c>
      <c r="F455" s="4">
        <v>40903</v>
      </c>
      <c r="G455" s="5">
        <v>29600</v>
      </c>
      <c r="H455" s="5">
        <v>63.5</v>
      </c>
      <c r="I455" s="5">
        <v>57.5</v>
      </c>
      <c r="L455" s="2">
        <v>27085</v>
      </c>
      <c r="M455" s="4">
        <v>41093</v>
      </c>
      <c r="N455" s="5">
        <v>36450</v>
      </c>
      <c r="O455" s="5">
        <v>63.6</v>
      </c>
      <c r="P455" s="5">
        <v>58.5</v>
      </c>
      <c r="Q455" s="5">
        <v>59.9</v>
      </c>
      <c r="S455" s="2">
        <v>5187</v>
      </c>
      <c r="T455" s="2">
        <v>1</v>
      </c>
      <c r="U455">
        <f t="shared" si="28"/>
        <v>6850</v>
      </c>
      <c r="V455">
        <f t="shared" si="29"/>
        <v>190</v>
      </c>
      <c r="W455">
        <f t="shared" si="30"/>
        <v>36.05263157894737</v>
      </c>
      <c r="X455">
        <f t="shared" si="31"/>
        <v>0.10000000000000142</v>
      </c>
    </row>
    <row r="456" spans="1:24" x14ac:dyDescent="0.25">
      <c r="A456" s="2">
        <v>5190</v>
      </c>
      <c r="B456" s="3" t="s">
        <v>471</v>
      </c>
      <c r="C456" s="2">
        <v>2</v>
      </c>
      <c r="D456" s="3" t="s">
        <v>19</v>
      </c>
      <c r="E456" s="3" t="s">
        <v>36</v>
      </c>
      <c r="F456" s="4">
        <v>40903</v>
      </c>
      <c r="G456" s="5">
        <v>34980</v>
      </c>
      <c r="H456" s="5">
        <v>69.5</v>
      </c>
      <c r="I456" s="5">
        <v>64</v>
      </c>
      <c r="J456" s="5">
        <v>65.400000000000006</v>
      </c>
      <c r="K456" s="5">
        <v>52.3</v>
      </c>
      <c r="L456" s="2">
        <v>26889</v>
      </c>
      <c r="M456" s="4">
        <v>41067</v>
      </c>
      <c r="N456" s="5">
        <v>41620</v>
      </c>
      <c r="O456" s="5">
        <v>69.2</v>
      </c>
      <c r="P456" s="5">
        <v>64</v>
      </c>
      <c r="Q456" s="5">
        <v>64.7</v>
      </c>
      <c r="R456" s="5">
        <v>50.8</v>
      </c>
      <c r="S456" s="2">
        <v>5190</v>
      </c>
      <c r="T456" s="2">
        <v>1</v>
      </c>
      <c r="U456">
        <f t="shared" si="28"/>
        <v>6640</v>
      </c>
      <c r="V456">
        <f t="shared" si="29"/>
        <v>164</v>
      </c>
      <c r="W456">
        <f t="shared" si="30"/>
        <v>40.487804878048777</v>
      </c>
      <c r="X456">
        <f t="shared" si="31"/>
        <v>-0.29999999999999716</v>
      </c>
    </row>
    <row r="457" spans="1:24" x14ac:dyDescent="0.25">
      <c r="A457" s="2">
        <v>5191</v>
      </c>
      <c r="B457" s="3" t="s">
        <v>472</v>
      </c>
      <c r="C457" s="2">
        <v>1</v>
      </c>
      <c r="D457" s="3" t="s">
        <v>27</v>
      </c>
      <c r="E457" s="3" t="s">
        <v>20</v>
      </c>
      <c r="F457" s="4">
        <v>40903</v>
      </c>
      <c r="G457" s="5">
        <v>65</v>
      </c>
      <c r="H457" s="5">
        <v>7.8</v>
      </c>
      <c r="I457" s="5">
        <v>7.7</v>
      </c>
      <c r="J457" s="5">
        <v>7.4</v>
      </c>
      <c r="K457" s="5">
        <v>6.5</v>
      </c>
      <c r="L457" s="2">
        <v>25141</v>
      </c>
      <c r="M457" s="4">
        <v>40981</v>
      </c>
      <c r="N457" s="5">
        <v>103</v>
      </c>
      <c r="O457" s="5">
        <v>9.1999999999999993</v>
      </c>
      <c r="P457" s="5">
        <v>9</v>
      </c>
      <c r="Q457" s="5">
        <v>8.6999999999999993</v>
      </c>
      <c r="R457" s="5">
        <v>7.8</v>
      </c>
      <c r="S457" s="2">
        <v>5191</v>
      </c>
      <c r="T457" s="2">
        <v>1</v>
      </c>
      <c r="U457">
        <f t="shared" si="28"/>
        <v>38</v>
      </c>
      <c r="V457">
        <f t="shared" si="29"/>
        <v>78</v>
      </c>
      <c r="W457">
        <f t="shared" si="30"/>
        <v>0.48717948717948717</v>
      </c>
      <c r="X457">
        <f t="shared" si="31"/>
        <v>1.3999999999999995</v>
      </c>
    </row>
    <row r="458" spans="1:24" x14ac:dyDescent="0.25">
      <c r="A458" s="2">
        <v>5193</v>
      </c>
      <c r="B458" s="3" t="s">
        <v>120</v>
      </c>
      <c r="C458" s="2">
        <v>2</v>
      </c>
      <c r="D458" s="3" t="s">
        <v>19</v>
      </c>
      <c r="E458" s="3" t="s">
        <v>20</v>
      </c>
      <c r="F458" s="4">
        <v>40903</v>
      </c>
      <c r="G458" s="5">
        <v>72</v>
      </c>
      <c r="H458" s="5">
        <v>7.8</v>
      </c>
      <c r="I458" s="5">
        <v>8.1</v>
      </c>
      <c r="J458" s="5">
        <v>7</v>
      </c>
      <c r="K458" s="5">
        <v>6.1</v>
      </c>
      <c r="L458" s="2">
        <v>26183</v>
      </c>
      <c r="M458" s="4">
        <v>41026</v>
      </c>
      <c r="N458" s="5">
        <v>122</v>
      </c>
      <c r="O458" s="5">
        <v>8.8000000000000007</v>
      </c>
      <c r="P458" s="5">
        <v>8.9</v>
      </c>
      <c r="Q458" s="5">
        <v>8.3000000000000007</v>
      </c>
      <c r="R458" s="5">
        <v>7.5</v>
      </c>
      <c r="S458" s="2">
        <v>5193</v>
      </c>
      <c r="T458" s="2">
        <v>1</v>
      </c>
      <c r="U458">
        <f t="shared" si="28"/>
        <v>50</v>
      </c>
      <c r="V458">
        <f t="shared" si="29"/>
        <v>123</v>
      </c>
      <c r="W458">
        <f t="shared" si="30"/>
        <v>0.4065040650406504</v>
      </c>
      <c r="X458">
        <f t="shared" si="31"/>
        <v>1.0000000000000009</v>
      </c>
    </row>
    <row r="459" spans="1:24" x14ac:dyDescent="0.25">
      <c r="A459" s="2">
        <v>5194</v>
      </c>
      <c r="B459" s="3" t="s">
        <v>473</v>
      </c>
      <c r="C459" s="2">
        <v>2</v>
      </c>
      <c r="D459" s="3" t="s">
        <v>19</v>
      </c>
      <c r="E459" s="3" t="s">
        <v>20</v>
      </c>
      <c r="F459" s="4">
        <v>40903</v>
      </c>
      <c r="G459" s="5">
        <v>58</v>
      </c>
      <c r="H459" s="5">
        <v>7.3</v>
      </c>
      <c r="I459" s="5">
        <v>7.5</v>
      </c>
      <c r="J459" s="5">
        <v>6.5</v>
      </c>
      <c r="K459" s="5">
        <v>5.5</v>
      </c>
      <c r="L459" s="2">
        <v>25149</v>
      </c>
      <c r="M459" s="4">
        <v>40981</v>
      </c>
      <c r="N459" s="5">
        <v>106</v>
      </c>
      <c r="O459" s="5">
        <v>8.9</v>
      </c>
      <c r="P459" s="5">
        <v>8.5</v>
      </c>
      <c r="Q459" s="5">
        <v>8.1999999999999993</v>
      </c>
      <c r="R459" s="5">
        <v>7.1</v>
      </c>
      <c r="S459" s="2">
        <v>5194</v>
      </c>
      <c r="T459" s="2">
        <v>1</v>
      </c>
      <c r="U459">
        <f t="shared" si="28"/>
        <v>48</v>
      </c>
      <c r="V459">
        <f t="shared" si="29"/>
        <v>78</v>
      </c>
      <c r="W459">
        <f t="shared" si="30"/>
        <v>0.61538461538461542</v>
      </c>
      <c r="X459">
        <f t="shared" si="31"/>
        <v>1.6000000000000005</v>
      </c>
    </row>
    <row r="460" spans="1:24" x14ac:dyDescent="0.25">
      <c r="A460" s="2">
        <v>5195</v>
      </c>
      <c r="B460" s="3" t="s">
        <v>43</v>
      </c>
      <c r="C460" s="2">
        <v>2</v>
      </c>
      <c r="D460" s="3" t="s">
        <v>19</v>
      </c>
      <c r="E460" s="3" t="s">
        <v>20</v>
      </c>
      <c r="F460" s="4">
        <v>40906</v>
      </c>
      <c r="G460" s="5">
        <v>92</v>
      </c>
      <c r="H460" s="5">
        <v>9</v>
      </c>
      <c r="I460" s="5">
        <v>9</v>
      </c>
      <c r="J460" s="5">
        <v>8</v>
      </c>
      <c r="L460" s="2">
        <v>24164</v>
      </c>
      <c r="M460" s="4">
        <v>40921</v>
      </c>
      <c r="N460" s="5">
        <v>92</v>
      </c>
      <c r="O460" s="5">
        <v>9.1999999999999993</v>
      </c>
      <c r="P460" s="5">
        <v>9.1999999999999993</v>
      </c>
      <c r="Q460" s="5">
        <v>8</v>
      </c>
      <c r="S460" s="2">
        <v>5195</v>
      </c>
      <c r="T460" s="2">
        <v>1</v>
      </c>
      <c r="U460">
        <f t="shared" si="28"/>
        <v>0</v>
      </c>
      <c r="V460">
        <f t="shared" si="29"/>
        <v>15</v>
      </c>
      <c r="W460">
        <f t="shared" si="30"/>
        <v>0</v>
      </c>
      <c r="X460">
        <f t="shared" si="31"/>
        <v>0.19999999999999929</v>
      </c>
    </row>
    <row r="461" spans="1:24" x14ac:dyDescent="0.25">
      <c r="A461" s="2">
        <v>5196</v>
      </c>
      <c r="B461" s="3" t="s">
        <v>474</v>
      </c>
      <c r="C461" s="2">
        <v>2</v>
      </c>
      <c r="D461" s="3" t="s">
        <v>19</v>
      </c>
      <c r="E461" s="3" t="s">
        <v>20</v>
      </c>
      <c r="F461" s="4">
        <v>40904</v>
      </c>
      <c r="G461" s="5">
        <v>93</v>
      </c>
      <c r="H461" s="5">
        <v>9.1</v>
      </c>
      <c r="I461" s="5">
        <v>8</v>
      </c>
      <c r="J461" s="5">
        <v>7.2</v>
      </c>
      <c r="K461" s="5">
        <v>6.5</v>
      </c>
      <c r="L461" s="2">
        <v>25143</v>
      </c>
      <c r="M461" s="4">
        <v>40981</v>
      </c>
      <c r="N461" s="5">
        <v>155</v>
      </c>
      <c r="O461" s="5">
        <v>9.6</v>
      </c>
      <c r="P461" s="5">
        <v>9.6</v>
      </c>
      <c r="Q461" s="5">
        <v>9.1</v>
      </c>
      <c r="R461" s="5">
        <v>7.8</v>
      </c>
      <c r="S461" s="2">
        <v>5196</v>
      </c>
      <c r="T461" s="2">
        <v>1</v>
      </c>
      <c r="U461">
        <f t="shared" si="28"/>
        <v>62</v>
      </c>
      <c r="V461">
        <f t="shared" si="29"/>
        <v>77</v>
      </c>
      <c r="W461">
        <f t="shared" si="30"/>
        <v>0.80519480519480524</v>
      </c>
      <c r="X461">
        <f t="shared" si="31"/>
        <v>0.5</v>
      </c>
    </row>
    <row r="462" spans="1:24" x14ac:dyDescent="0.25">
      <c r="A462" s="2">
        <v>5244</v>
      </c>
      <c r="B462" s="3" t="s">
        <v>475</v>
      </c>
      <c r="C462" s="2">
        <v>2</v>
      </c>
      <c r="D462" s="3" t="s">
        <v>19</v>
      </c>
      <c r="E462" s="3" t="s">
        <v>36</v>
      </c>
      <c r="F462" s="4">
        <v>40931</v>
      </c>
      <c r="G462" s="5">
        <v>38940</v>
      </c>
      <c r="H462" s="5">
        <v>67.3</v>
      </c>
      <c r="I462" s="5">
        <v>61</v>
      </c>
      <c r="L462" s="2">
        <v>26887</v>
      </c>
      <c r="M462" s="4">
        <v>41067</v>
      </c>
      <c r="N462" s="5">
        <v>44520</v>
      </c>
      <c r="O462" s="5">
        <v>67.2</v>
      </c>
      <c r="P462" s="5">
        <v>61.6</v>
      </c>
      <c r="Q462" s="5">
        <v>63.7</v>
      </c>
      <c r="R462" s="5">
        <v>49.5</v>
      </c>
      <c r="S462" s="2">
        <v>5244</v>
      </c>
      <c r="T462" s="2">
        <v>1</v>
      </c>
      <c r="U462">
        <f t="shared" si="28"/>
        <v>5580</v>
      </c>
      <c r="V462">
        <f t="shared" si="29"/>
        <v>136</v>
      </c>
      <c r="W462">
        <f t="shared" si="30"/>
        <v>41.029411764705884</v>
      </c>
      <c r="X462">
        <f t="shared" si="31"/>
        <v>-9.9999999999994316E-2</v>
      </c>
    </row>
    <row r="463" spans="1:24" x14ac:dyDescent="0.25">
      <c r="A463" s="2">
        <v>5245</v>
      </c>
      <c r="B463" s="3" t="s">
        <v>476</v>
      </c>
      <c r="C463" s="2">
        <v>2</v>
      </c>
      <c r="D463" s="3" t="s">
        <v>19</v>
      </c>
      <c r="E463" s="3" t="s">
        <v>36</v>
      </c>
      <c r="F463" s="4">
        <v>40934</v>
      </c>
      <c r="G463" s="5">
        <v>41080</v>
      </c>
      <c r="H463" s="5">
        <v>69</v>
      </c>
      <c r="I463" s="5">
        <v>66.2</v>
      </c>
      <c r="J463" s="5">
        <v>66.2</v>
      </c>
      <c r="K463" s="5">
        <v>53</v>
      </c>
      <c r="L463" s="2">
        <v>25087</v>
      </c>
      <c r="M463" s="4">
        <v>40979</v>
      </c>
      <c r="N463" s="5">
        <v>44500</v>
      </c>
      <c r="O463" s="5">
        <v>70</v>
      </c>
      <c r="P463" s="5">
        <v>65.5</v>
      </c>
      <c r="Q463" s="5">
        <v>66</v>
      </c>
      <c r="S463" s="2">
        <v>5245</v>
      </c>
      <c r="T463" s="2">
        <v>1</v>
      </c>
      <c r="U463">
        <f t="shared" si="28"/>
        <v>3420</v>
      </c>
      <c r="V463">
        <f t="shared" si="29"/>
        <v>45</v>
      </c>
      <c r="W463">
        <f t="shared" si="30"/>
        <v>76</v>
      </c>
      <c r="X463">
        <f t="shared" si="31"/>
        <v>1</v>
      </c>
    </row>
    <row r="464" spans="1:24" x14ac:dyDescent="0.25">
      <c r="A464" s="2">
        <v>5246</v>
      </c>
      <c r="B464" s="3" t="s">
        <v>477</v>
      </c>
      <c r="C464" s="2">
        <v>2</v>
      </c>
      <c r="D464" s="3" t="s">
        <v>19</v>
      </c>
      <c r="E464" s="3" t="s">
        <v>36</v>
      </c>
      <c r="F464" s="4">
        <v>40937</v>
      </c>
      <c r="G464" s="5">
        <v>42380</v>
      </c>
      <c r="H464" s="5">
        <v>73.7</v>
      </c>
      <c r="I464" s="5">
        <v>69</v>
      </c>
      <c r="J464" s="5">
        <v>67</v>
      </c>
      <c r="K464" s="5">
        <v>56.8</v>
      </c>
      <c r="L464" s="2">
        <v>26973</v>
      </c>
      <c r="M464" s="4">
        <v>41078</v>
      </c>
      <c r="N464" s="5">
        <v>51580</v>
      </c>
      <c r="O464" s="5">
        <v>74.3</v>
      </c>
      <c r="P464" s="5">
        <v>68.8</v>
      </c>
      <c r="Q464" s="5">
        <v>70.099999999999994</v>
      </c>
      <c r="R464" s="5">
        <v>55.8</v>
      </c>
      <c r="S464" s="2">
        <v>5246</v>
      </c>
      <c r="T464" s="2">
        <v>1</v>
      </c>
      <c r="U464">
        <f t="shared" si="28"/>
        <v>9200</v>
      </c>
      <c r="V464">
        <f t="shared" si="29"/>
        <v>141</v>
      </c>
      <c r="W464">
        <f t="shared" si="30"/>
        <v>65.248226950354606</v>
      </c>
      <c r="X464">
        <f t="shared" si="31"/>
        <v>0.59999999999999432</v>
      </c>
    </row>
    <row r="465" spans="1:24" x14ac:dyDescent="0.25">
      <c r="A465" s="2">
        <v>5263</v>
      </c>
      <c r="B465" s="3" t="s">
        <v>478</v>
      </c>
      <c r="C465" s="2">
        <v>2</v>
      </c>
      <c r="D465" s="3" t="s">
        <v>19</v>
      </c>
      <c r="E465" s="3" t="s">
        <v>20</v>
      </c>
      <c r="F465" s="4">
        <v>40950</v>
      </c>
      <c r="G465" s="5">
        <v>49</v>
      </c>
      <c r="H465" s="5">
        <v>7.4</v>
      </c>
      <c r="I465" s="5">
        <v>7.1</v>
      </c>
      <c r="J465" s="5">
        <v>6.7</v>
      </c>
      <c r="K465" s="5">
        <v>5.8</v>
      </c>
      <c r="L465" s="2">
        <v>24497</v>
      </c>
      <c r="M465" s="4">
        <v>40951</v>
      </c>
      <c r="N465" s="5">
        <v>46</v>
      </c>
      <c r="O465" s="5">
        <v>7</v>
      </c>
      <c r="P465" s="5">
        <v>6.8</v>
      </c>
      <c r="Q465" s="5">
        <v>7</v>
      </c>
      <c r="S465" s="2">
        <v>5263</v>
      </c>
      <c r="T465" s="2">
        <v>1</v>
      </c>
      <c r="U465">
        <f t="shared" si="28"/>
        <v>-3</v>
      </c>
      <c r="V465">
        <f t="shared" si="29"/>
        <v>1</v>
      </c>
      <c r="W465">
        <f t="shared" si="30"/>
        <v>0</v>
      </c>
      <c r="X465">
        <f t="shared" si="31"/>
        <v>-0.40000000000000036</v>
      </c>
    </row>
    <row r="466" spans="1:24" x14ac:dyDescent="0.25">
      <c r="A466" s="2">
        <v>5264</v>
      </c>
      <c r="B466" s="3" t="s">
        <v>479</v>
      </c>
      <c r="C466" s="2">
        <v>1</v>
      </c>
      <c r="D466" s="3" t="s">
        <v>27</v>
      </c>
      <c r="E466" s="3" t="s">
        <v>20</v>
      </c>
      <c r="F466" s="4">
        <v>40957</v>
      </c>
      <c r="G466" s="5">
        <v>21320</v>
      </c>
      <c r="H466" s="5">
        <v>60.1</v>
      </c>
      <c r="I466" s="5">
        <v>54.9</v>
      </c>
      <c r="J466" s="5">
        <v>57.1</v>
      </c>
      <c r="K466" s="5">
        <v>47.2</v>
      </c>
      <c r="L466" s="2">
        <v>27536</v>
      </c>
      <c r="M466" s="4">
        <v>41159</v>
      </c>
      <c r="N466" s="5">
        <v>30020</v>
      </c>
      <c r="O466" s="5">
        <v>60</v>
      </c>
      <c r="P466" s="5">
        <v>54.8</v>
      </c>
      <c r="Q466" s="5">
        <v>56.6</v>
      </c>
      <c r="R466" s="5">
        <v>46.6</v>
      </c>
      <c r="S466" s="2">
        <v>5264</v>
      </c>
      <c r="T466" s="2">
        <v>1</v>
      </c>
      <c r="U466">
        <f t="shared" si="28"/>
        <v>8700</v>
      </c>
      <c r="V466">
        <f t="shared" si="29"/>
        <v>202</v>
      </c>
      <c r="W466">
        <f t="shared" si="30"/>
        <v>43.069306930693067</v>
      </c>
      <c r="X466">
        <f t="shared" si="31"/>
        <v>-0.10000000000000142</v>
      </c>
    </row>
    <row r="467" spans="1:24" x14ac:dyDescent="0.25">
      <c r="A467" s="2">
        <v>5267</v>
      </c>
      <c r="B467" s="3" t="s">
        <v>480</v>
      </c>
      <c r="C467" s="2">
        <v>2</v>
      </c>
      <c r="D467" s="3" t="s">
        <v>19</v>
      </c>
      <c r="E467" s="3" t="s">
        <v>20</v>
      </c>
      <c r="F467" s="4">
        <v>40957</v>
      </c>
      <c r="H467" s="5">
        <v>10</v>
      </c>
      <c r="I467" s="5">
        <v>9.1999999999999993</v>
      </c>
      <c r="J467" s="5">
        <v>8.6</v>
      </c>
      <c r="K467" s="5">
        <v>7.2</v>
      </c>
      <c r="L467" s="2">
        <v>26187</v>
      </c>
      <c r="M467" s="4">
        <v>41026</v>
      </c>
      <c r="N467" s="5">
        <v>185</v>
      </c>
      <c r="O467" s="5">
        <v>10.7</v>
      </c>
      <c r="P467" s="5">
        <v>10.3</v>
      </c>
      <c r="Q467" s="5">
        <v>10</v>
      </c>
      <c r="R467" s="5">
        <v>8.5</v>
      </c>
      <c r="S467" s="2">
        <v>5267</v>
      </c>
      <c r="T467" s="2">
        <v>1</v>
      </c>
      <c r="U467">
        <f t="shared" si="28"/>
        <v>0</v>
      </c>
      <c r="V467">
        <f t="shared" si="29"/>
        <v>69</v>
      </c>
      <c r="W467">
        <f t="shared" si="30"/>
        <v>0</v>
      </c>
      <c r="X467">
        <f t="shared" si="31"/>
        <v>0.69999999999999929</v>
      </c>
    </row>
    <row r="468" spans="1:24" x14ac:dyDescent="0.25">
      <c r="A468" s="2">
        <v>5268</v>
      </c>
      <c r="B468" s="3" t="s">
        <v>481</v>
      </c>
      <c r="C468" s="2">
        <v>2</v>
      </c>
      <c r="D468" s="3" t="s">
        <v>19</v>
      </c>
      <c r="E468" s="3" t="s">
        <v>20</v>
      </c>
      <c r="F468" s="4">
        <v>40957</v>
      </c>
      <c r="G468" s="5">
        <v>128</v>
      </c>
      <c r="H468" s="5">
        <v>10.7</v>
      </c>
      <c r="I468" s="5">
        <v>10.199999999999999</v>
      </c>
      <c r="J468" s="5">
        <v>9.1999999999999993</v>
      </c>
      <c r="K468" s="5">
        <v>8</v>
      </c>
      <c r="L468" s="2">
        <v>26847</v>
      </c>
      <c r="M468" s="4">
        <v>41063</v>
      </c>
      <c r="N468" s="5">
        <v>99</v>
      </c>
      <c r="O468" s="5">
        <v>11</v>
      </c>
      <c r="P468" s="5">
        <v>10.9</v>
      </c>
      <c r="Q468" s="5">
        <v>9</v>
      </c>
      <c r="S468" s="2">
        <v>5268</v>
      </c>
      <c r="T468" s="2">
        <v>1</v>
      </c>
      <c r="U468">
        <f t="shared" si="28"/>
        <v>-29</v>
      </c>
      <c r="V468">
        <f t="shared" si="29"/>
        <v>106</v>
      </c>
      <c r="W468">
        <f t="shared" si="30"/>
        <v>0</v>
      </c>
      <c r="X468">
        <f t="shared" si="31"/>
        <v>0.30000000000000071</v>
      </c>
    </row>
    <row r="469" spans="1:24" x14ac:dyDescent="0.25">
      <c r="A469" s="2">
        <v>5269</v>
      </c>
      <c r="B469" s="3" t="s">
        <v>482</v>
      </c>
      <c r="C469" s="2">
        <v>2</v>
      </c>
      <c r="D469" s="3" t="s">
        <v>19</v>
      </c>
      <c r="E469" s="3" t="s">
        <v>20</v>
      </c>
      <c r="F469" s="4">
        <v>40957</v>
      </c>
      <c r="G469" s="5">
        <v>31380</v>
      </c>
      <c r="H469" s="5">
        <v>65.599999999999994</v>
      </c>
      <c r="I469" s="5">
        <v>62</v>
      </c>
      <c r="J469" s="5">
        <v>62.2</v>
      </c>
      <c r="K469" s="5">
        <v>50.1</v>
      </c>
      <c r="L469" s="2">
        <v>27453</v>
      </c>
      <c r="M469" s="4">
        <v>41144</v>
      </c>
      <c r="N469" s="5">
        <v>39280</v>
      </c>
      <c r="O469" s="5">
        <v>67.2</v>
      </c>
      <c r="Q469" s="5">
        <v>59.1</v>
      </c>
      <c r="R469" s="5">
        <v>46.6</v>
      </c>
      <c r="S469" s="2">
        <v>5269</v>
      </c>
      <c r="T469" s="2">
        <v>1</v>
      </c>
      <c r="U469">
        <f t="shared" si="28"/>
        <v>7900</v>
      </c>
      <c r="V469">
        <f t="shared" si="29"/>
        <v>187</v>
      </c>
      <c r="W469">
        <f t="shared" si="30"/>
        <v>42.245989304812831</v>
      </c>
      <c r="X469">
        <f t="shared" si="31"/>
        <v>1.6000000000000085</v>
      </c>
    </row>
    <row r="470" spans="1:24" x14ac:dyDescent="0.25">
      <c r="A470" s="2">
        <v>5270</v>
      </c>
      <c r="B470" s="3" t="s">
        <v>483</v>
      </c>
      <c r="C470" s="2">
        <v>2</v>
      </c>
      <c r="D470" s="3" t="s">
        <v>19</v>
      </c>
      <c r="E470" s="3" t="s">
        <v>20</v>
      </c>
      <c r="F470" s="4">
        <v>40957</v>
      </c>
      <c r="G470" s="5">
        <v>19360</v>
      </c>
      <c r="H470" s="5">
        <v>56.4</v>
      </c>
      <c r="I470" s="5">
        <v>52.8</v>
      </c>
      <c r="J470" s="5">
        <v>53</v>
      </c>
      <c r="K470" s="5">
        <v>45.3</v>
      </c>
      <c r="L470" s="2">
        <v>25145</v>
      </c>
      <c r="M470" s="4">
        <v>40981</v>
      </c>
      <c r="N470" s="5">
        <v>21040</v>
      </c>
      <c r="O470" s="5">
        <v>56.1</v>
      </c>
      <c r="P470" s="5">
        <v>52.8</v>
      </c>
      <c r="Q470" s="5">
        <v>53.4</v>
      </c>
      <c r="R470" s="5">
        <v>44.5</v>
      </c>
      <c r="S470" s="2">
        <v>5270</v>
      </c>
      <c r="T470" s="2">
        <v>1</v>
      </c>
      <c r="U470">
        <f t="shared" si="28"/>
        <v>1680</v>
      </c>
      <c r="V470">
        <f t="shared" si="29"/>
        <v>24</v>
      </c>
      <c r="W470">
        <f t="shared" si="30"/>
        <v>70</v>
      </c>
      <c r="X470">
        <f t="shared" si="31"/>
        <v>-0.29999999999999716</v>
      </c>
    </row>
    <row r="471" spans="1:24" x14ac:dyDescent="0.25">
      <c r="A471" s="2">
        <v>5271</v>
      </c>
      <c r="B471" s="3" t="s">
        <v>484</v>
      </c>
      <c r="C471" s="2">
        <v>2</v>
      </c>
      <c r="D471" s="3" t="s">
        <v>19</v>
      </c>
      <c r="E471" s="3" t="s">
        <v>20</v>
      </c>
      <c r="F471" s="4">
        <v>40958</v>
      </c>
      <c r="G471" s="5">
        <v>222</v>
      </c>
      <c r="H471" s="5">
        <v>11.7</v>
      </c>
      <c r="I471" s="5">
        <v>11.7</v>
      </c>
      <c r="J471" s="5">
        <v>10.5</v>
      </c>
      <c r="K471" s="5">
        <v>9.1999999999999993</v>
      </c>
      <c r="L471" s="2">
        <v>26189</v>
      </c>
      <c r="M471" s="4">
        <v>41026</v>
      </c>
      <c r="N471" s="5">
        <v>324</v>
      </c>
      <c r="O471" s="5">
        <v>12.8</v>
      </c>
      <c r="P471" s="5">
        <v>12.7</v>
      </c>
      <c r="Q471" s="5">
        <v>12</v>
      </c>
      <c r="R471" s="5">
        <v>10.4</v>
      </c>
      <c r="S471" s="2">
        <v>5271</v>
      </c>
      <c r="T471" s="2">
        <v>1</v>
      </c>
      <c r="U471">
        <f t="shared" si="28"/>
        <v>102</v>
      </c>
      <c r="V471">
        <f t="shared" si="29"/>
        <v>68</v>
      </c>
      <c r="W471">
        <f t="shared" si="30"/>
        <v>1.5</v>
      </c>
      <c r="X471">
        <f t="shared" si="31"/>
        <v>1.1000000000000014</v>
      </c>
    </row>
    <row r="472" spans="1:24" x14ac:dyDescent="0.25">
      <c r="A472" s="2">
        <v>5272</v>
      </c>
      <c r="B472" s="3" t="s">
        <v>485</v>
      </c>
      <c r="C472" s="2">
        <v>2</v>
      </c>
      <c r="D472" s="3" t="s">
        <v>19</v>
      </c>
      <c r="E472" s="3" t="s">
        <v>20</v>
      </c>
      <c r="F472" s="4">
        <v>40958</v>
      </c>
      <c r="G472" s="5">
        <v>115</v>
      </c>
      <c r="H472" s="5">
        <v>8.8000000000000007</v>
      </c>
      <c r="I472" s="5">
        <v>9.3000000000000007</v>
      </c>
      <c r="J472" s="5">
        <v>8.1</v>
      </c>
      <c r="K472" s="5">
        <v>7.5</v>
      </c>
      <c r="L472" s="2">
        <v>26185</v>
      </c>
      <c r="M472" s="4">
        <v>41026</v>
      </c>
      <c r="N472" s="5">
        <v>185</v>
      </c>
      <c r="O472" s="5">
        <v>10.4</v>
      </c>
      <c r="P472" s="5">
        <v>10.5</v>
      </c>
      <c r="Q472" s="5">
        <v>9.6999999999999993</v>
      </c>
      <c r="R472" s="5">
        <v>8.9</v>
      </c>
      <c r="S472" s="2">
        <v>5272</v>
      </c>
      <c r="T472" s="2">
        <v>1</v>
      </c>
      <c r="U472">
        <f t="shared" si="28"/>
        <v>70</v>
      </c>
      <c r="V472">
        <f t="shared" si="29"/>
        <v>68</v>
      </c>
      <c r="W472">
        <f t="shared" si="30"/>
        <v>1.0294117647058822</v>
      </c>
      <c r="X472">
        <f t="shared" si="31"/>
        <v>1.5999999999999996</v>
      </c>
    </row>
    <row r="473" spans="1:24" x14ac:dyDescent="0.25">
      <c r="A473" s="2">
        <v>5273</v>
      </c>
      <c r="B473" s="3" t="s">
        <v>486</v>
      </c>
      <c r="C473" s="2">
        <v>1</v>
      </c>
      <c r="D473" s="3" t="s">
        <v>27</v>
      </c>
      <c r="E473" s="3" t="s">
        <v>32</v>
      </c>
      <c r="F473" s="4">
        <v>40958</v>
      </c>
      <c r="G473" s="5">
        <v>23220</v>
      </c>
      <c r="H473" s="5">
        <v>60.1</v>
      </c>
      <c r="I473" s="5">
        <v>53.8</v>
      </c>
      <c r="J473" s="5">
        <v>57.1</v>
      </c>
      <c r="K473" s="5">
        <v>48.2</v>
      </c>
      <c r="L473" s="2">
        <v>27451</v>
      </c>
      <c r="M473" s="4">
        <v>41144</v>
      </c>
      <c r="N473" s="5">
        <v>24680</v>
      </c>
      <c r="O473" s="5">
        <v>60.2</v>
      </c>
      <c r="P473" s="5">
        <v>54.1</v>
      </c>
      <c r="Q473" s="5">
        <v>55.4</v>
      </c>
      <c r="R473" s="5">
        <v>47.2</v>
      </c>
      <c r="S473" s="2">
        <v>5273</v>
      </c>
      <c r="T473" s="2">
        <v>1</v>
      </c>
      <c r="U473">
        <f t="shared" si="28"/>
        <v>1460</v>
      </c>
      <c r="V473">
        <f t="shared" si="29"/>
        <v>186</v>
      </c>
      <c r="W473">
        <f t="shared" si="30"/>
        <v>7.849462365591398</v>
      </c>
      <c r="X473">
        <f t="shared" si="31"/>
        <v>0.10000000000000142</v>
      </c>
    </row>
    <row r="474" spans="1:24" x14ac:dyDescent="0.25">
      <c r="A474" s="2">
        <v>5274</v>
      </c>
      <c r="B474" s="3" t="s">
        <v>171</v>
      </c>
      <c r="C474" s="2">
        <v>2</v>
      </c>
      <c r="D474" s="3" t="s">
        <v>19</v>
      </c>
      <c r="E474" s="3" t="s">
        <v>20</v>
      </c>
      <c r="F474" s="4">
        <v>40958</v>
      </c>
      <c r="G474" s="5">
        <v>114</v>
      </c>
      <c r="H474" s="5">
        <v>9.5</v>
      </c>
      <c r="J474" s="5">
        <v>8.4</v>
      </c>
      <c r="K474" s="5">
        <v>7.2</v>
      </c>
      <c r="L474" s="2">
        <v>26367</v>
      </c>
      <c r="M474" s="4">
        <v>41034</v>
      </c>
      <c r="O474" s="5">
        <v>9.3000000000000007</v>
      </c>
      <c r="S474" s="2">
        <v>5274</v>
      </c>
      <c r="T474" s="2">
        <v>1</v>
      </c>
      <c r="U474">
        <f t="shared" si="28"/>
        <v>0</v>
      </c>
      <c r="V474">
        <f t="shared" si="29"/>
        <v>76</v>
      </c>
      <c r="W474">
        <f t="shared" si="30"/>
        <v>0</v>
      </c>
      <c r="X474">
        <f t="shared" si="31"/>
        <v>-0.19999999999999929</v>
      </c>
    </row>
    <row r="475" spans="1:24" x14ac:dyDescent="0.25">
      <c r="A475" s="2">
        <v>5275</v>
      </c>
      <c r="B475" s="3" t="s">
        <v>487</v>
      </c>
      <c r="C475" s="2">
        <v>2</v>
      </c>
      <c r="D475" s="3" t="s">
        <v>19</v>
      </c>
      <c r="E475" s="3" t="s">
        <v>20</v>
      </c>
      <c r="F475" s="4">
        <v>40958</v>
      </c>
      <c r="H475" s="5">
        <v>8.9</v>
      </c>
      <c r="I475" s="5">
        <v>8.6999999999999993</v>
      </c>
      <c r="J475" s="5">
        <v>7.8</v>
      </c>
      <c r="K475" s="5">
        <v>6.6</v>
      </c>
      <c r="L475" s="2">
        <v>24718</v>
      </c>
      <c r="M475" s="4">
        <v>40963</v>
      </c>
      <c r="N475" s="5">
        <v>72</v>
      </c>
      <c r="O475" s="5">
        <v>9</v>
      </c>
      <c r="P475" s="5">
        <v>8.5</v>
      </c>
      <c r="Q475" s="5">
        <v>8</v>
      </c>
      <c r="S475" s="2">
        <v>5275</v>
      </c>
      <c r="T475" s="2">
        <v>1</v>
      </c>
      <c r="U475">
        <f t="shared" si="28"/>
        <v>0</v>
      </c>
      <c r="V475">
        <f t="shared" si="29"/>
        <v>5</v>
      </c>
      <c r="W475">
        <f t="shared" si="30"/>
        <v>0</v>
      </c>
      <c r="X475">
        <f t="shared" si="31"/>
        <v>9.9999999999999645E-2</v>
      </c>
    </row>
    <row r="476" spans="1:24" x14ac:dyDescent="0.25">
      <c r="A476" s="2">
        <v>5276</v>
      </c>
      <c r="B476" s="3" t="s">
        <v>488</v>
      </c>
      <c r="C476" s="2">
        <v>2</v>
      </c>
      <c r="D476" s="3" t="s">
        <v>19</v>
      </c>
      <c r="E476" s="3" t="s">
        <v>20</v>
      </c>
      <c r="F476" s="4">
        <v>40959</v>
      </c>
      <c r="G476" s="5">
        <v>25020</v>
      </c>
      <c r="H476" s="5">
        <v>62.6</v>
      </c>
      <c r="I476" s="5">
        <v>59.3</v>
      </c>
      <c r="L476" s="2">
        <v>27452</v>
      </c>
      <c r="M476" s="4">
        <v>41144</v>
      </c>
      <c r="N476" s="5">
        <v>29720</v>
      </c>
      <c r="O476" s="5">
        <v>62.6</v>
      </c>
      <c r="P476" s="5">
        <v>60.5</v>
      </c>
      <c r="Q476" s="5">
        <v>59.1</v>
      </c>
      <c r="R476" s="5">
        <v>46.6</v>
      </c>
      <c r="S476" s="2">
        <v>5276</v>
      </c>
      <c r="T476" s="2">
        <v>1</v>
      </c>
      <c r="U476">
        <f t="shared" si="28"/>
        <v>4700</v>
      </c>
      <c r="V476">
        <f t="shared" si="29"/>
        <v>185</v>
      </c>
      <c r="W476">
        <f t="shared" si="30"/>
        <v>25.405405405405407</v>
      </c>
      <c r="X476">
        <f t="shared" si="31"/>
        <v>0</v>
      </c>
    </row>
    <row r="477" spans="1:24" x14ac:dyDescent="0.25">
      <c r="A477" s="2">
        <v>5277</v>
      </c>
      <c r="B477" s="3" t="s">
        <v>489</v>
      </c>
      <c r="C477" s="2">
        <v>1</v>
      </c>
      <c r="D477" s="3" t="s">
        <v>27</v>
      </c>
      <c r="E477" s="3" t="s">
        <v>20</v>
      </c>
      <c r="F477" s="4">
        <v>40959</v>
      </c>
      <c r="G477" s="5">
        <v>1972</v>
      </c>
      <c r="H477" s="5">
        <v>26</v>
      </c>
      <c r="I477" s="5">
        <v>23.7</v>
      </c>
      <c r="L477" s="2">
        <v>24640</v>
      </c>
      <c r="M477" s="4">
        <v>40959</v>
      </c>
      <c r="N477" s="5">
        <v>1972</v>
      </c>
      <c r="O477" s="5">
        <v>26</v>
      </c>
      <c r="P477" s="5">
        <v>23.7</v>
      </c>
      <c r="S477" s="2">
        <v>5277</v>
      </c>
      <c r="T477" s="2">
        <v>1</v>
      </c>
      <c r="U477">
        <f t="shared" si="28"/>
        <v>0</v>
      </c>
      <c r="V477">
        <f t="shared" si="29"/>
        <v>0</v>
      </c>
      <c r="W477">
        <f t="shared" si="30"/>
        <v>0</v>
      </c>
      <c r="X477">
        <f t="shared" si="31"/>
        <v>0</v>
      </c>
    </row>
    <row r="478" spans="1:24" x14ac:dyDescent="0.25">
      <c r="A478" s="2">
        <v>5278</v>
      </c>
      <c r="B478" s="3" t="s">
        <v>490</v>
      </c>
      <c r="C478" s="2">
        <v>1</v>
      </c>
      <c r="D478" s="3" t="s">
        <v>27</v>
      </c>
      <c r="E478" s="3" t="s">
        <v>32</v>
      </c>
      <c r="F478" s="4">
        <v>40959</v>
      </c>
      <c r="G478" s="5">
        <v>29900</v>
      </c>
      <c r="H478" s="5">
        <v>61.8</v>
      </c>
      <c r="I478" s="5">
        <v>58.7</v>
      </c>
      <c r="L478" s="2">
        <v>27394</v>
      </c>
      <c r="M478" s="4">
        <v>41134</v>
      </c>
      <c r="N478" s="5">
        <v>28040</v>
      </c>
      <c r="O478" s="5">
        <v>62</v>
      </c>
      <c r="P478" s="5">
        <v>58.6</v>
      </c>
      <c r="Q478" s="5">
        <v>57.4</v>
      </c>
      <c r="S478" s="2">
        <v>5278</v>
      </c>
      <c r="T478" s="2">
        <v>1</v>
      </c>
      <c r="U478">
        <f t="shared" si="28"/>
        <v>-1860</v>
      </c>
      <c r="V478">
        <f t="shared" si="29"/>
        <v>175</v>
      </c>
      <c r="W478">
        <f t="shared" si="30"/>
        <v>0</v>
      </c>
      <c r="X478">
        <f t="shared" si="31"/>
        <v>0.20000000000000284</v>
      </c>
    </row>
    <row r="479" spans="1:24" x14ac:dyDescent="0.25">
      <c r="A479" s="2">
        <v>5280</v>
      </c>
      <c r="B479" s="3" t="s">
        <v>491</v>
      </c>
      <c r="C479" s="2">
        <v>2</v>
      </c>
      <c r="D479" s="3" t="s">
        <v>19</v>
      </c>
      <c r="E479" s="3" t="s">
        <v>20</v>
      </c>
      <c r="F479" s="4">
        <v>40969</v>
      </c>
      <c r="G479" s="5">
        <v>81</v>
      </c>
      <c r="H479" s="5">
        <v>7.8</v>
      </c>
      <c r="I479" s="5">
        <v>7.9</v>
      </c>
      <c r="J479" s="5">
        <v>7.1</v>
      </c>
      <c r="K479" s="5">
        <v>6.6</v>
      </c>
      <c r="L479" s="2">
        <v>26498</v>
      </c>
      <c r="M479" s="4">
        <v>41041</v>
      </c>
      <c r="N479" s="5">
        <v>76</v>
      </c>
      <c r="O479" s="5">
        <v>8</v>
      </c>
      <c r="P479" s="5">
        <v>8</v>
      </c>
      <c r="Q479" s="5">
        <v>7</v>
      </c>
      <c r="S479" s="2">
        <v>5280</v>
      </c>
      <c r="T479" s="2">
        <v>1</v>
      </c>
      <c r="U479">
        <f t="shared" si="28"/>
        <v>-5</v>
      </c>
      <c r="V479">
        <f t="shared" si="29"/>
        <v>72</v>
      </c>
      <c r="W479">
        <f t="shared" si="30"/>
        <v>0</v>
      </c>
      <c r="X479">
        <f t="shared" si="31"/>
        <v>0.20000000000000018</v>
      </c>
    </row>
    <row r="480" spans="1:24" x14ac:dyDescent="0.25">
      <c r="A480" s="2">
        <v>5281</v>
      </c>
      <c r="B480" s="3" t="s">
        <v>492</v>
      </c>
      <c r="C480" s="2">
        <v>1</v>
      </c>
      <c r="D480" s="3" t="s">
        <v>27</v>
      </c>
      <c r="E480" s="3" t="s">
        <v>32</v>
      </c>
      <c r="F480" s="4">
        <v>40969</v>
      </c>
      <c r="G480" s="5">
        <v>11740</v>
      </c>
      <c r="H480" s="5">
        <v>46</v>
      </c>
      <c r="I480" s="5">
        <v>41.5</v>
      </c>
      <c r="J480" s="5">
        <v>43.2</v>
      </c>
      <c r="L480" s="2">
        <v>24822</v>
      </c>
      <c r="M480" s="4">
        <v>40969</v>
      </c>
      <c r="N480" s="5">
        <v>11740</v>
      </c>
      <c r="O480" s="5">
        <v>46</v>
      </c>
      <c r="P480" s="5">
        <v>41.5</v>
      </c>
      <c r="Q480" s="5">
        <v>43.2</v>
      </c>
      <c r="S480" s="2">
        <v>5281</v>
      </c>
      <c r="T480" s="2">
        <v>1</v>
      </c>
      <c r="U480">
        <f t="shared" si="28"/>
        <v>0</v>
      </c>
      <c r="V480">
        <f t="shared" si="29"/>
        <v>0</v>
      </c>
      <c r="W480">
        <f t="shared" si="30"/>
        <v>0</v>
      </c>
      <c r="X480">
        <f t="shared" si="31"/>
        <v>0</v>
      </c>
    </row>
    <row r="481" spans="1:24" x14ac:dyDescent="0.25">
      <c r="A481" s="2">
        <v>5282</v>
      </c>
      <c r="B481" s="3" t="s">
        <v>30</v>
      </c>
      <c r="C481" s="2">
        <v>1</v>
      </c>
      <c r="D481" s="3" t="s">
        <v>27</v>
      </c>
      <c r="E481" s="3" t="s">
        <v>20</v>
      </c>
      <c r="F481" s="4">
        <v>40969</v>
      </c>
      <c r="G481" s="5">
        <v>1849</v>
      </c>
      <c r="H481" s="5">
        <v>24.9</v>
      </c>
      <c r="I481" s="5">
        <v>22</v>
      </c>
      <c r="J481" s="5">
        <v>24.7</v>
      </c>
      <c r="K481" s="5">
        <v>21.8</v>
      </c>
      <c r="L481" s="2">
        <v>25384</v>
      </c>
      <c r="M481" s="4">
        <v>40993</v>
      </c>
      <c r="N481" s="5">
        <v>1580</v>
      </c>
      <c r="O481" s="5">
        <v>25</v>
      </c>
      <c r="P481" s="5">
        <v>22</v>
      </c>
      <c r="Q481" s="5">
        <v>24.5</v>
      </c>
      <c r="S481" s="2">
        <v>5282</v>
      </c>
      <c r="T481" s="2">
        <v>1</v>
      </c>
      <c r="U481">
        <f t="shared" si="28"/>
        <v>-269</v>
      </c>
      <c r="V481">
        <f t="shared" si="29"/>
        <v>24</v>
      </c>
      <c r="W481">
        <f t="shared" si="30"/>
        <v>0</v>
      </c>
      <c r="X481">
        <f t="shared" si="31"/>
        <v>0.10000000000000142</v>
      </c>
    </row>
    <row r="482" spans="1:24" x14ac:dyDescent="0.25">
      <c r="A482" s="2">
        <v>5283</v>
      </c>
      <c r="B482" s="3" t="s">
        <v>493</v>
      </c>
      <c r="C482" s="2">
        <v>2</v>
      </c>
      <c r="D482" s="3" t="s">
        <v>19</v>
      </c>
      <c r="E482" s="3" t="s">
        <v>20</v>
      </c>
      <c r="F482" s="4">
        <v>40969</v>
      </c>
      <c r="G482" s="5">
        <v>42340</v>
      </c>
      <c r="H482" s="5">
        <v>70.5</v>
      </c>
      <c r="I482" s="5">
        <v>64</v>
      </c>
      <c r="J482" s="5">
        <v>67.599999999999994</v>
      </c>
      <c r="K482" s="5">
        <v>53.6</v>
      </c>
      <c r="L482" s="2">
        <v>25625</v>
      </c>
      <c r="M482" s="4">
        <v>41002</v>
      </c>
      <c r="N482" s="5">
        <v>45140</v>
      </c>
      <c r="O482" s="5">
        <v>69.8</v>
      </c>
      <c r="P482" s="5">
        <v>64</v>
      </c>
      <c r="Q482" s="5">
        <v>67.3</v>
      </c>
      <c r="R482" s="5">
        <v>54</v>
      </c>
      <c r="S482" s="2">
        <v>5283</v>
      </c>
      <c r="T482" s="2">
        <v>1</v>
      </c>
      <c r="U482">
        <f t="shared" si="28"/>
        <v>2800</v>
      </c>
      <c r="V482">
        <f t="shared" si="29"/>
        <v>33</v>
      </c>
      <c r="W482">
        <f t="shared" si="30"/>
        <v>84.848484848484844</v>
      </c>
      <c r="X482">
        <f t="shared" si="31"/>
        <v>-0.70000000000000284</v>
      </c>
    </row>
    <row r="483" spans="1:24" x14ac:dyDescent="0.25">
      <c r="A483" s="2">
        <v>5284</v>
      </c>
      <c r="B483" s="3" t="s">
        <v>494</v>
      </c>
      <c r="C483" s="2">
        <v>1</v>
      </c>
      <c r="D483" s="3" t="s">
        <v>27</v>
      </c>
      <c r="E483" s="3" t="s">
        <v>20</v>
      </c>
      <c r="F483" s="4">
        <v>40970</v>
      </c>
      <c r="G483" s="5">
        <v>27740</v>
      </c>
      <c r="H483" s="5">
        <v>61.3</v>
      </c>
      <c r="I483" s="5">
        <v>56.3</v>
      </c>
      <c r="J483" s="5">
        <v>58.6</v>
      </c>
      <c r="K483" s="5">
        <v>48.3</v>
      </c>
      <c r="L483" s="2">
        <v>27449</v>
      </c>
      <c r="M483" s="4">
        <v>41144</v>
      </c>
      <c r="N483" s="5">
        <v>33000</v>
      </c>
      <c r="O483" s="5">
        <v>61.6</v>
      </c>
      <c r="P483" s="5">
        <v>57.8</v>
      </c>
      <c r="Q483" s="5">
        <v>57.4</v>
      </c>
      <c r="R483" s="5">
        <v>46.7</v>
      </c>
      <c r="S483" s="2">
        <v>5284</v>
      </c>
      <c r="T483" s="2">
        <v>1</v>
      </c>
      <c r="U483">
        <f t="shared" si="28"/>
        <v>5260</v>
      </c>
      <c r="V483">
        <f t="shared" si="29"/>
        <v>174</v>
      </c>
      <c r="W483">
        <f t="shared" si="30"/>
        <v>30.229885057471265</v>
      </c>
      <c r="X483">
        <f t="shared" si="31"/>
        <v>0.30000000000000426</v>
      </c>
    </row>
    <row r="484" spans="1:24" x14ac:dyDescent="0.25">
      <c r="A484" s="2">
        <v>5285</v>
      </c>
      <c r="B484" s="3" t="s">
        <v>495</v>
      </c>
      <c r="C484" s="2">
        <v>2</v>
      </c>
      <c r="D484" s="3" t="s">
        <v>19</v>
      </c>
      <c r="E484" s="3" t="s">
        <v>20</v>
      </c>
      <c r="F484" s="4">
        <v>40970</v>
      </c>
      <c r="G484" s="5">
        <v>129</v>
      </c>
      <c r="H484" s="5">
        <v>9.4</v>
      </c>
      <c r="I484" s="5">
        <v>9.9</v>
      </c>
      <c r="J484" s="5">
        <v>9.1</v>
      </c>
      <c r="K484" s="5">
        <v>8</v>
      </c>
      <c r="L484" s="2">
        <v>24850</v>
      </c>
      <c r="M484" s="4">
        <v>40970</v>
      </c>
      <c r="N484" s="5">
        <v>129</v>
      </c>
      <c r="O484" s="5">
        <v>9.4</v>
      </c>
      <c r="P484" s="5">
        <v>9.9</v>
      </c>
      <c r="Q484" s="5">
        <v>9.1</v>
      </c>
      <c r="R484" s="5">
        <v>8</v>
      </c>
      <c r="S484" s="2">
        <v>5285</v>
      </c>
      <c r="T484" s="2">
        <v>1</v>
      </c>
      <c r="U484">
        <f t="shared" si="28"/>
        <v>0</v>
      </c>
      <c r="V484">
        <f t="shared" si="29"/>
        <v>0</v>
      </c>
      <c r="W484">
        <f t="shared" si="30"/>
        <v>0</v>
      </c>
      <c r="X484">
        <f t="shared" si="31"/>
        <v>0</v>
      </c>
    </row>
    <row r="485" spans="1:24" x14ac:dyDescent="0.25">
      <c r="A485" s="2">
        <v>5286</v>
      </c>
      <c r="B485" s="3" t="s">
        <v>496</v>
      </c>
      <c r="C485" s="2">
        <v>1</v>
      </c>
      <c r="D485" s="3" t="s">
        <v>27</v>
      </c>
      <c r="E485" s="3" t="s">
        <v>20</v>
      </c>
      <c r="F485" s="4">
        <v>40970</v>
      </c>
      <c r="G485" s="5">
        <v>5800</v>
      </c>
      <c r="H485" s="5">
        <v>37.5</v>
      </c>
      <c r="I485" s="5">
        <v>32.5</v>
      </c>
      <c r="J485" s="5">
        <v>36.9</v>
      </c>
      <c r="K485" s="5">
        <v>30.2</v>
      </c>
      <c r="L485" s="2">
        <v>26721</v>
      </c>
      <c r="M485" s="4">
        <v>41054</v>
      </c>
      <c r="N485" s="5">
        <v>7760</v>
      </c>
      <c r="O485" s="5">
        <v>37.799999999999997</v>
      </c>
      <c r="P485" s="5">
        <v>33.1</v>
      </c>
      <c r="Q485" s="5">
        <v>36.1</v>
      </c>
      <c r="R485" s="5">
        <v>29.2</v>
      </c>
      <c r="S485" s="2">
        <v>5286</v>
      </c>
      <c r="T485" s="2">
        <v>1</v>
      </c>
      <c r="U485">
        <f t="shared" si="28"/>
        <v>1960</v>
      </c>
      <c r="V485">
        <f t="shared" si="29"/>
        <v>84</v>
      </c>
      <c r="W485">
        <f t="shared" si="30"/>
        <v>23.333333333333332</v>
      </c>
      <c r="X485">
        <f t="shared" si="31"/>
        <v>0.29999999999999716</v>
      </c>
    </row>
    <row r="486" spans="1:24" x14ac:dyDescent="0.25">
      <c r="A486" s="2">
        <v>5287</v>
      </c>
      <c r="B486" s="3" t="s">
        <v>497</v>
      </c>
      <c r="C486" s="2">
        <v>2</v>
      </c>
      <c r="D486" s="3" t="s">
        <v>19</v>
      </c>
      <c r="E486" s="3" t="s">
        <v>20</v>
      </c>
      <c r="F486" s="4">
        <v>40970</v>
      </c>
      <c r="G486" s="5">
        <v>6160</v>
      </c>
      <c r="H486" s="5">
        <v>37.6</v>
      </c>
      <c r="I486" s="5">
        <v>35.5</v>
      </c>
      <c r="J486" s="5">
        <v>35.4</v>
      </c>
      <c r="K486" s="5">
        <v>30.2</v>
      </c>
      <c r="L486" s="2">
        <v>26115</v>
      </c>
      <c r="M486" s="4">
        <v>41023</v>
      </c>
      <c r="N486" s="5">
        <v>6520</v>
      </c>
      <c r="O486" s="5">
        <v>37</v>
      </c>
      <c r="P486" s="5">
        <v>34.700000000000003</v>
      </c>
      <c r="Q486" s="5">
        <v>35.299999999999997</v>
      </c>
      <c r="R486" s="5">
        <v>29.4</v>
      </c>
      <c r="S486" s="2">
        <v>5287</v>
      </c>
      <c r="T486" s="2">
        <v>1</v>
      </c>
      <c r="U486">
        <f t="shared" si="28"/>
        <v>360</v>
      </c>
      <c r="V486">
        <f t="shared" si="29"/>
        <v>53</v>
      </c>
      <c r="W486">
        <f t="shared" si="30"/>
        <v>6.7924528301886795</v>
      </c>
      <c r="X486">
        <f t="shared" si="31"/>
        <v>-0.60000000000000142</v>
      </c>
    </row>
    <row r="487" spans="1:24" x14ac:dyDescent="0.25">
      <c r="A487" s="2">
        <v>5288</v>
      </c>
      <c r="B487" s="3" t="s">
        <v>498</v>
      </c>
      <c r="C487" s="2">
        <v>1</v>
      </c>
      <c r="D487" s="3" t="s">
        <v>27</v>
      </c>
      <c r="E487" s="3" t="s">
        <v>20</v>
      </c>
      <c r="F487" s="4">
        <v>40971</v>
      </c>
      <c r="G487" s="5">
        <v>191</v>
      </c>
      <c r="H487" s="5">
        <v>11.3</v>
      </c>
      <c r="I487" s="5">
        <v>9.9</v>
      </c>
      <c r="J487" s="5">
        <v>10.9</v>
      </c>
      <c r="K487" s="5">
        <v>9.4</v>
      </c>
      <c r="L487" s="2">
        <v>26192</v>
      </c>
      <c r="M487" s="4">
        <v>41026</v>
      </c>
      <c r="N487" s="5">
        <v>265</v>
      </c>
      <c r="O487" s="5">
        <v>11.6</v>
      </c>
      <c r="P487" s="5">
        <v>10.6</v>
      </c>
      <c r="Q487" s="5">
        <v>11.3</v>
      </c>
      <c r="R487" s="5">
        <v>9.9</v>
      </c>
      <c r="S487" s="2">
        <v>5288</v>
      </c>
      <c r="T487" s="2">
        <v>1</v>
      </c>
      <c r="U487">
        <f t="shared" si="28"/>
        <v>74</v>
      </c>
      <c r="V487">
        <f t="shared" si="29"/>
        <v>55</v>
      </c>
      <c r="W487">
        <f t="shared" si="30"/>
        <v>1.3454545454545455</v>
      </c>
      <c r="X487">
        <f t="shared" si="31"/>
        <v>0.29999999999999893</v>
      </c>
    </row>
    <row r="488" spans="1:24" x14ac:dyDescent="0.25">
      <c r="A488" s="2">
        <v>5291</v>
      </c>
      <c r="B488" s="3" t="s">
        <v>499</v>
      </c>
      <c r="C488" s="2">
        <v>2</v>
      </c>
      <c r="D488" s="3" t="s">
        <v>19</v>
      </c>
      <c r="E488" s="3" t="s">
        <v>20</v>
      </c>
      <c r="F488" s="4">
        <v>40972</v>
      </c>
      <c r="G488" s="5">
        <v>70</v>
      </c>
      <c r="H488" s="5">
        <v>8</v>
      </c>
      <c r="I488" s="5">
        <v>7.1</v>
      </c>
      <c r="J488" s="5">
        <v>7.5</v>
      </c>
      <c r="K488" s="5">
        <v>6.8</v>
      </c>
      <c r="L488" s="2">
        <v>26637</v>
      </c>
      <c r="M488" s="4">
        <v>41049</v>
      </c>
      <c r="N488" s="5">
        <v>118</v>
      </c>
      <c r="O488" s="5">
        <v>11</v>
      </c>
      <c r="P488" s="5">
        <v>107</v>
      </c>
      <c r="Q488" s="5">
        <v>93</v>
      </c>
      <c r="S488" s="2">
        <v>5291</v>
      </c>
      <c r="T488" s="2">
        <v>1</v>
      </c>
      <c r="U488">
        <f t="shared" si="28"/>
        <v>48</v>
      </c>
      <c r="V488">
        <f t="shared" si="29"/>
        <v>77</v>
      </c>
      <c r="W488">
        <f t="shared" si="30"/>
        <v>0.62337662337662336</v>
      </c>
      <c r="X488">
        <f t="shared" si="31"/>
        <v>3</v>
      </c>
    </row>
    <row r="489" spans="1:24" x14ac:dyDescent="0.25">
      <c r="A489" s="2">
        <v>5292</v>
      </c>
      <c r="B489" s="3" t="s">
        <v>500</v>
      </c>
      <c r="C489" s="2">
        <v>2</v>
      </c>
      <c r="D489" s="3" t="s">
        <v>19</v>
      </c>
      <c r="E489" s="3" t="s">
        <v>20</v>
      </c>
      <c r="F489" s="4">
        <v>40973</v>
      </c>
      <c r="G489" s="5">
        <v>91</v>
      </c>
      <c r="H489" s="5">
        <v>8.5</v>
      </c>
      <c r="I489" s="5">
        <v>8.6</v>
      </c>
      <c r="J489" s="5">
        <v>8.1999999999999993</v>
      </c>
      <c r="K489" s="5">
        <v>7.2</v>
      </c>
      <c r="L489" s="2">
        <v>25492</v>
      </c>
      <c r="M489" s="4">
        <v>40997</v>
      </c>
      <c r="N489" s="5">
        <v>75</v>
      </c>
      <c r="O489" s="5">
        <v>8.8000000000000007</v>
      </c>
      <c r="P489" s="5">
        <v>8.9</v>
      </c>
      <c r="Q489" s="5">
        <v>8</v>
      </c>
      <c r="S489" s="2">
        <v>5292</v>
      </c>
      <c r="T489" s="2">
        <v>1</v>
      </c>
      <c r="U489">
        <f t="shared" si="28"/>
        <v>-16</v>
      </c>
      <c r="V489">
        <f t="shared" si="29"/>
        <v>24</v>
      </c>
      <c r="W489">
        <f t="shared" si="30"/>
        <v>0</v>
      </c>
      <c r="X489">
        <f t="shared" si="31"/>
        <v>0.30000000000000071</v>
      </c>
    </row>
    <row r="490" spans="1:24" x14ac:dyDescent="0.25">
      <c r="A490" s="2">
        <v>5293</v>
      </c>
      <c r="B490" s="3" t="s">
        <v>501</v>
      </c>
      <c r="C490" s="2">
        <v>2</v>
      </c>
      <c r="D490" s="3" t="s">
        <v>19</v>
      </c>
      <c r="E490" s="3" t="s">
        <v>20</v>
      </c>
      <c r="F490" s="4">
        <v>40976</v>
      </c>
      <c r="G490" s="5">
        <v>35860</v>
      </c>
      <c r="H490" s="5">
        <v>67.400000000000006</v>
      </c>
      <c r="I490" s="5">
        <v>62.9</v>
      </c>
      <c r="L490" s="2">
        <v>25675</v>
      </c>
      <c r="M490" s="4">
        <v>41004</v>
      </c>
      <c r="N490" s="5">
        <v>34140</v>
      </c>
      <c r="O490" s="5">
        <v>66.400000000000006</v>
      </c>
      <c r="P490" s="5">
        <v>61.2</v>
      </c>
      <c r="Q490" s="5">
        <v>63.5</v>
      </c>
      <c r="R490" s="5">
        <v>50.6</v>
      </c>
      <c r="S490" s="2">
        <v>5293</v>
      </c>
      <c r="T490" s="2">
        <v>1</v>
      </c>
      <c r="U490">
        <f t="shared" si="28"/>
        <v>-1720</v>
      </c>
      <c r="V490">
        <f t="shared" si="29"/>
        <v>28</v>
      </c>
      <c r="W490">
        <f t="shared" si="30"/>
        <v>0</v>
      </c>
      <c r="X490">
        <f t="shared" si="31"/>
        <v>-1</v>
      </c>
    </row>
    <row r="491" spans="1:24" x14ac:dyDescent="0.25">
      <c r="A491" s="2">
        <v>5296</v>
      </c>
      <c r="B491" s="3" t="s">
        <v>340</v>
      </c>
      <c r="C491" s="2">
        <v>2</v>
      </c>
      <c r="D491" s="3" t="s">
        <v>19</v>
      </c>
      <c r="E491" s="3" t="s">
        <v>20</v>
      </c>
      <c r="F491" s="4">
        <v>40978</v>
      </c>
      <c r="G491" s="5">
        <v>96</v>
      </c>
      <c r="H491" s="5">
        <v>9.4</v>
      </c>
      <c r="I491" s="5">
        <v>9.1</v>
      </c>
      <c r="L491" s="2">
        <v>26750</v>
      </c>
      <c r="M491" s="4">
        <v>41057</v>
      </c>
      <c r="N491" s="5">
        <v>112</v>
      </c>
      <c r="O491" s="5">
        <v>9.6</v>
      </c>
      <c r="P491" s="5">
        <v>9.6</v>
      </c>
      <c r="Q491" s="5">
        <v>8.85</v>
      </c>
      <c r="S491" s="2">
        <v>5296</v>
      </c>
      <c r="T491" s="2">
        <v>1</v>
      </c>
      <c r="U491">
        <f t="shared" si="28"/>
        <v>16</v>
      </c>
      <c r="V491">
        <f t="shared" si="29"/>
        <v>79</v>
      </c>
      <c r="W491">
        <f t="shared" si="30"/>
        <v>0.20253164556962025</v>
      </c>
      <c r="X491">
        <f t="shared" si="31"/>
        <v>0.19999999999999929</v>
      </c>
    </row>
    <row r="492" spans="1:24" x14ac:dyDescent="0.25">
      <c r="A492" s="2">
        <v>5297</v>
      </c>
      <c r="B492" s="3" t="s">
        <v>502</v>
      </c>
      <c r="C492" s="2">
        <v>8</v>
      </c>
      <c r="D492" s="3" t="s">
        <v>503</v>
      </c>
      <c r="E492" s="3" t="s">
        <v>20</v>
      </c>
      <c r="F492" s="4">
        <v>40979</v>
      </c>
      <c r="G492" s="5">
        <v>1075</v>
      </c>
      <c r="H492" s="5">
        <v>23.9</v>
      </c>
      <c r="I492" s="5">
        <v>21.6</v>
      </c>
      <c r="L492" s="2">
        <v>25091</v>
      </c>
      <c r="M492" s="4">
        <v>40979</v>
      </c>
      <c r="N492" s="5">
        <v>1075</v>
      </c>
      <c r="O492" s="5">
        <v>23.9</v>
      </c>
      <c r="P492" s="5">
        <v>21.6</v>
      </c>
      <c r="S492" s="2">
        <v>5297</v>
      </c>
      <c r="T492" s="2">
        <v>1</v>
      </c>
      <c r="U492">
        <f t="shared" si="28"/>
        <v>0</v>
      </c>
      <c r="V492">
        <f t="shared" si="29"/>
        <v>0</v>
      </c>
      <c r="W492">
        <f t="shared" si="30"/>
        <v>0</v>
      </c>
      <c r="X492">
        <f t="shared" si="31"/>
        <v>0</v>
      </c>
    </row>
    <row r="493" spans="1:24" x14ac:dyDescent="0.25">
      <c r="A493" s="2">
        <v>5298</v>
      </c>
      <c r="B493" s="3" t="s">
        <v>504</v>
      </c>
      <c r="C493" s="2">
        <v>1</v>
      </c>
      <c r="D493" s="3" t="s">
        <v>27</v>
      </c>
      <c r="E493" s="3" t="s">
        <v>20</v>
      </c>
      <c r="F493" s="4">
        <v>40984</v>
      </c>
      <c r="G493" s="5">
        <v>114</v>
      </c>
      <c r="H493" s="5">
        <v>9.4</v>
      </c>
      <c r="I493" s="5">
        <v>8.6</v>
      </c>
      <c r="J493" s="5">
        <v>7.9</v>
      </c>
      <c r="K493" s="5">
        <v>7.6</v>
      </c>
      <c r="L493" s="2">
        <v>26193</v>
      </c>
      <c r="M493" s="4">
        <v>41026</v>
      </c>
      <c r="N493" s="5">
        <v>151</v>
      </c>
      <c r="O493" s="5">
        <v>9.9</v>
      </c>
      <c r="P493" s="5">
        <v>8.8000000000000007</v>
      </c>
      <c r="Q493" s="5">
        <v>9.4</v>
      </c>
      <c r="R493" s="5">
        <v>8</v>
      </c>
      <c r="S493" s="2">
        <v>5298</v>
      </c>
      <c r="T493" s="2">
        <v>1</v>
      </c>
      <c r="U493">
        <f t="shared" si="28"/>
        <v>37</v>
      </c>
      <c r="V493">
        <f t="shared" si="29"/>
        <v>42</v>
      </c>
      <c r="W493">
        <f t="shared" si="30"/>
        <v>0.88095238095238093</v>
      </c>
      <c r="X493">
        <f t="shared" si="31"/>
        <v>0.5</v>
      </c>
    </row>
    <row r="494" spans="1:24" x14ac:dyDescent="0.25">
      <c r="A494" s="2">
        <v>5299</v>
      </c>
      <c r="B494" s="3" t="s">
        <v>505</v>
      </c>
      <c r="C494" s="2">
        <v>2</v>
      </c>
      <c r="D494" s="3" t="s">
        <v>19</v>
      </c>
      <c r="E494" s="3" t="s">
        <v>20</v>
      </c>
      <c r="F494" s="4">
        <v>40984</v>
      </c>
      <c r="G494" s="5">
        <v>89</v>
      </c>
      <c r="H494" s="5">
        <v>8.1</v>
      </c>
      <c r="I494" s="5">
        <v>8</v>
      </c>
      <c r="J494" s="5">
        <v>7.4</v>
      </c>
      <c r="K494" s="5">
        <v>7</v>
      </c>
      <c r="L494" s="2">
        <v>26863</v>
      </c>
      <c r="M494" s="4">
        <v>41065</v>
      </c>
      <c r="N494" s="5">
        <v>89</v>
      </c>
      <c r="O494" s="5">
        <v>8.9</v>
      </c>
      <c r="P494" s="5">
        <v>8.8000000000000007</v>
      </c>
      <c r="Q494" s="5">
        <v>8</v>
      </c>
      <c r="S494" s="2">
        <v>5299</v>
      </c>
      <c r="T494" s="2">
        <v>1</v>
      </c>
      <c r="U494">
        <f t="shared" si="28"/>
        <v>0</v>
      </c>
      <c r="V494">
        <f t="shared" si="29"/>
        <v>81</v>
      </c>
      <c r="W494">
        <f t="shared" si="30"/>
        <v>0</v>
      </c>
      <c r="X494">
        <f t="shared" si="31"/>
        <v>0.80000000000000071</v>
      </c>
    </row>
    <row r="495" spans="1:24" x14ac:dyDescent="0.25">
      <c r="A495" s="2">
        <v>5300</v>
      </c>
      <c r="B495" s="3" t="s">
        <v>319</v>
      </c>
      <c r="C495" s="2">
        <v>2</v>
      </c>
      <c r="D495" s="3" t="s">
        <v>19</v>
      </c>
      <c r="E495" s="3" t="s">
        <v>20</v>
      </c>
      <c r="F495" s="4">
        <v>40986</v>
      </c>
      <c r="G495" s="5">
        <v>144</v>
      </c>
      <c r="H495" s="5">
        <v>9.9</v>
      </c>
      <c r="I495" s="5">
        <v>9.6999999999999993</v>
      </c>
      <c r="J495" s="5">
        <v>9.1999999999999993</v>
      </c>
      <c r="K495" s="5">
        <v>7.7</v>
      </c>
      <c r="L495" s="2">
        <v>26181</v>
      </c>
      <c r="M495" s="4">
        <v>41026</v>
      </c>
      <c r="N495" s="5">
        <v>181</v>
      </c>
      <c r="O495" s="5">
        <v>10.199999999999999</v>
      </c>
      <c r="P495" s="5">
        <v>9.4</v>
      </c>
      <c r="Q495" s="5">
        <v>9.6</v>
      </c>
      <c r="R495" s="5">
        <v>8.1999999999999993</v>
      </c>
      <c r="S495" s="2">
        <v>5300</v>
      </c>
      <c r="T495" s="2">
        <v>1</v>
      </c>
      <c r="U495">
        <f t="shared" si="28"/>
        <v>37</v>
      </c>
      <c r="V495">
        <f t="shared" si="29"/>
        <v>40</v>
      </c>
      <c r="W495">
        <f t="shared" si="30"/>
        <v>0.92500000000000004</v>
      </c>
      <c r="X495">
        <f t="shared" si="31"/>
        <v>0.29999999999999893</v>
      </c>
    </row>
    <row r="496" spans="1:24" ht="30" x14ac:dyDescent="0.25">
      <c r="A496" s="2">
        <v>5302</v>
      </c>
      <c r="B496" s="3" t="s">
        <v>506</v>
      </c>
      <c r="C496" s="2">
        <v>5</v>
      </c>
      <c r="D496" s="3" t="s">
        <v>78</v>
      </c>
      <c r="E496" s="3" t="s">
        <v>20</v>
      </c>
      <c r="F496" s="4">
        <v>40992</v>
      </c>
      <c r="G496" s="5">
        <v>16080</v>
      </c>
      <c r="H496" s="5">
        <v>60.9</v>
      </c>
      <c r="I496" s="5">
        <v>49.2</v>
      </c>
      <c r="L496" s="2">
        <v>25369</v>
      </c>
      <c r="M496" s="4">
        <v>40992</v>
      </c>
      <c r="N496" s="5">
        <v>16080</v>
      </c>
      <c r="O496" s="5">
        <v>60.9</v>
      </c>
      <c r="P496" s="5">
        <v>49.2</v>
      </c>
      <c r="S496" s="2">
        <v>5302</v>
      </c>
      <c r="T496" s="2">
        <v>1</v>
      </c>
      <c r="U496">
        <f t="shared" si="28"/>
        <v>0</v>
      </c>
      <c r="V496">
        <f t="shared" si="29"/>
        <v>0</v>
      </c>
      <c r="W496">
        <f t="shared" si="30"/>
        <v>0</v>
      </c>
      <c r="X496">
        <f t="shared" si="31"/>
        <v>0</v>
      </c>
    </row>
    <row r="497" spans="1:24" x14ac:dyDescent="0.25">
      <c r="A497" s="2">
        <v>5327</v>
      </c>
      <c r="B497" s="3" t="s">
        <v>507</v>
      </c>
      <c r="C497" s="2">
        <v>2</v>
      </c>
      <c r="D497" s="3" t="s">
        <v>19</v>
      </c>
      <c r="E497" s="3" t="s">
        <v>20</v>
      </c>
      <c r="F497" s="4">
        <v>40996</v>
      </c>
      <c r="G497" s="5">
        <v>113</v>
      </c>
      <c r="H497" s="5">
        <v>10</v>
      </c>
      <c r="I497" s="5">
        <v>9.1999999999999993</v>
      </c>
      <c r="J497" s="5">
        <v>9</v>
      </c>
      <c r="K497" s="5">
        <v>7.8</v>
      </c>
      <c r="L497" s="2">
        <v>26753</v>
      </c>
      <c r="M497" s="4">
        <v>41057</v>
      </c>
      <c r="N497" s="5">
        <v>101</v>
      </c>
      <c r="O497" s="5">
        <v>9.9</v>
      </c>
      <c r="P497" s="5">
        <v>9.6</v>
      </c>
      <c r="Q497" s="5">
        <v>8.9</v>
      </c>
      <c r="S497" s="2">
        <v>5327</v>
      </c>
      <c r="T497" s="2">
        <v>1</v>
      </c>
      <c r="U497">
        <f t="shared" si="28"/>
        <v>-12</v>
      </c>
      <c r="V497">
        <f t="shared" si="29"/>
        <v>61</v>
      </c>
      <c r="W497">
        <f t="shared" si="30"/>
        <v>0</v>
      </c>
      <c r="X497">
        <f t="shared" si="31"/>
        <v>-9.9999999999999645E-2</v>
      </c>
    </row>
    <row r="498" spans="1:24" x14ac:dyDescent="0.25">
      <c r="A498" s="2">
        <v>5328</v>
      </c>
      <c r="B498" s="3" t="s">
        <v>508</v>
      </c>
      <c r="C498" s="2">
        <v>9</v>
      </c>
      <c r="D498" s="3" t="s">
        <v>89</v>
      </c>
      <c r="E498" s="3" t="s">
        <v>20</v>
      </c>
      <c r="F498" s="4">
        <v>40996</v>
      </c>
      <c r="G498" s="5">
        <v>995</v>
      </c>
      <c r="H498" s="5">
        <v>20.8</v>
      </c>
      <c r="I498" s="5">
        <v>17.8</v>
      </c>
      <c r="L498" s="2">
        <v>25854</v>
      </c>
      <c r="M498" s="4">
        <v>41013</v>
      </c>
      <c r="N498" s="5">
        <v>880</v>
      </c>
      <c r="O498" s="5">
        <v>21</v>
      </c>
      <c r="P498" s="5">
        <v>15</v>
      </c>
      <c r="Q498" s="5">
        <v>0</v>
      </c>
      <c r="S498" s="2">
        <v>5328</v>
      </c>
      <c r="T498" s="2">
        <v>1</v>
      </c>
      <c r="U498">
        <f t="shared" si="28"/>
        <v>-115</v>
      </c>
      <c r="V498">
        <f t="shared" si="29"/>
        <v>17</v>
      </c>
      <c r="W498">
        <f t="shared" si="30"/>
        <v>0</v>
      </c>
      <c r="X498">
        <f t="shared" si="31"/>
        <v>0.19999999999999929</v>
      </c>
    </row>
    <row r="499" spans="1:24" x14ac:dyDescent="0.25">
      <c r="A499" s="2">
        <v>5330</v>
      </c>
      <c r="B499" s="3" t="s">
        <v>509</v>
      </c>
      <c r="C499" s="2">
        <v>9</v>
      </c>
      <c r="D499" s="3" t="s">
        <v>89</v>
      </c>
      <c r="E499" s="3" t="s">
        <v>20</v>
      </c>
      <c r="F499" s="4">
        <v>41004</v>
      </c>
      <c r="H499" s="5">
        <v>19</v>
      </c>
      <c r="I499" s="5">
        <v>14</v>
      </c>
      <c r="L499" s="2">
        <v>25677</v>
      </c>
      <c r="M499" s="4">
        <v>41004</v>
      </c>
      <c r="O499" s="5">
        <v>19</v>
      </c>
      <c r="P499" s="5">
        <v>14</v>
      </c>
      <c r="S499" s="2">
        <v>5330</v>
      </c>
      <c r="T499" s="2">
        <v>1</v>
      </c>
      <c r="U499">
        <f t="shared" si="28"/>
        <v>0</v>
      </c>
      <c r="V499">
        <f t="shared" si="29"/>
        <v>0</v>
      </c>
      <c r="W499">
        <f t="shared" si="30"/>
        <v>0</v>
      </c>
      <c r="X499">
        <f t="shared" si="31"/>
        <v>0</v>
      </c>
    </row>
    <row r="500" spans="1:24" x14ac:dyDescent="0.25">
      <c r="A500" s="2">
        <v>5331</v>
      </c>
      <c r="B500" s="3" t="s">
        <v>132</v>
      </c>
      <c r="C500" s="2">
        <v>2</v>
      </c>
      <c r="D500" s="3" t="s">
        <v>19</v>
      </c>
      <c r="E500" s="3" t="s">
        <v>20</v>
      </c>
      <c r="F500" s="4">
        <v>41008</v>
      </c>
      <c r="G500" s="5">
        <v>97</v>
      </c>
      <c r="H500" s="5">
        <v>9.1999999999999993</v>
      </c>
      <c r="I500" s="5">
        <v>8.1999999999999993</v>
      </c>
      <c r="J500" s="5">
        <v>8.4</v>
      </c>
      <c r="K500" s="5">
        <v>7.5</v>
      </c>
      <c r="L500" s="2">
        <v>26901</v>
      </c>
      <c r="M500" s="4">
        <v>41068</v>
      </c>
      <c r="N500" s="5">
        <v>123</v>
      </c>
      <c r="O500" s="5">
        <v>9.6999999999999993</v>
      </c>
      <c r="P500" s="5">
        <v>9.6999999999999993</v>
      </c>
      <c r="Q500" s="5">
        <v>8.6</v>
      </c>
      <c r="R500" s="5">
        <v>7.5</v>
      </c>
      <c r="S500" s="2">
        <v>5331</v>
      </c>
      <c r="T500" s="2">
        <v>1</v>
      </c>
      <c r="U500">
        <f t="shared" si="28"/>
        <v>26</v>
      </c>
      <c r="V500">
        <f t="shared" si="29"/>
        <v>60</v>
      </c>
      <c r="W500">
        <f t="shared" si="30"/>
        <v>0.43333333333333335</v>
      </c>
      <c r="X500">
        <f t="shared" si="31"/>
        <v>0.5</v>
      </c>
    </row>
    <row r="501" spans="1:24" x14ac:dyDescent="0.25">
      <c r="A501" s="2">
        <v>5334</v>
      </c>
      <c r="B501" s="3" t="s">
        <v>510</v>
      </c>
      <c r="C501" s="2">
        <v>6</v>
      </c>
      <c r="D501" s="3" t="s">
        <v>439</v>
      </c>
      <c r="E501" s="3" t="s">
        <v>32</v>
      </c>
      <c r="F501" s="4">
        <v>41014</v>
      </c>
      <c r="G501" s="5">
        <v>520</v>
      </c>
      <c r="L501" s="2">
        <v>26410</v>
      </c>
      <c r="M501" s="4">
        <v>41036</v>
      </c>
      <c r="N501" s="5">
        <v>565</v>
      </c>
      <c r="S501" s="2">
        <v>5334</v>
      </c>
      <c r="T501" s="2">
        <v>1</v>
      </c>
      <c r="U501">
        <f t="shared" si="28"/>
        <v>45</v>
      </c>
      <c r="V501">
        <f t="shared" si="29"/>
        <v>22</v>
      </c>
      <c r="W501">
        <f t="shared" si="30"/>
        <v>2.0454545454545454</v>
      </c>
      <c r="X501">
        <f t="shared" si="31"/>
        <v>0</v>
      </c>
    </row>
    <row r="502" spans="1:24" x14ac:dyDescent="0.25">
      <c r="A502" s="2">
        <v>5335</v>
      </c>
      <c r="B502" s="3" t="s">
        <v>149</v>
      </c>
      <c r="C502" s="2">
        <v>1</v>
      </c>
      <c r="D502" s="3" t="s">
        <v>27</v>
      </c>
      <c r="E502" s="3" t="s">
        <v>20</v>
      </c>
      <c r="F502" s="4">
        <v>41012</v>
      </c>
      <c r="G502" s="5">
        <v>2540</v>
      </c>
      <c r="H502" s="5">
        <v>27</v>
      </c>
      <c r="I502" s="5">
        <v>24.4</v>
      </c>
      <c r="J502" s="5">
        <v>25.9</v>
      </c>
      <c r="K502" s="5">
        <v>22</v>
      </c>
      <c r="L502" s="2">
        <v>26905</v>
      </c>
      <c r="M502" s="4">
        <v>41068</v>
      </c>
      <c r="N502" s="5">
        <v>2800</v>
      </c>
      <c r="O502" s="5">
        <v>26.9</v>
      </c>
      <c r="P502" s="5">
        <v>24.5</v>
      </c>
      <c r="Q502" s="5">
        <v>25.7</v>
      </c>
      <c r="R502" s="5">
        <v>21.7</v>
      </c>
      <c r="S502" s="2">
        <v>5335</v>
      </c>
      <c r="T502" s="2">
        <v>1</v>
      </c>
      <c r="U502">
        <f t="shared" si="28"/>
        <v>260</v>
      </c>
      <c r="V502">
        <f t="shared" si="29"/>
        <v>56</v>
      </c>
      <c r="W502">
        <f t="shared" si="30"/>
        <v>4.6428571428571432</v>
      </c>
      <c r="X502">
        <f t="shared" si="31"/>
        <v>-0.10000000000000142</v>
      </c>
    </row>
    <row r="503" spans="1:24" x14ac:dyDescent="0.25">
      <c r="A503" s="2">
        <v>5338</v>
      </c>
      <c r="B503" s="3" t="s">
        <v>511</v>
      </c>
      <c r="C503" s="2">
        <v>2</v>
      </c>
      <c r="D503" s="3" t="s">
        <v>19</v>
      </c>
      <c r="E503" s="3" t="s">
        <v>20</v>
      </c>
      <c r="F503" s="4">
        <v>41016</v>
      </c>
      <c r="G503" s="5">
        <v>71</v>
      </c>
      <c r="H503" s="5">
        <v>8.1999999999999993</v>
      </c>
      <c r="I503" s="5">
        <v>8.3000000000000007</v>
      </c>
      <c r="J503" s="5">
        <v>7.8</v>
      </c>
      <c r="K503" s="5">
        <v>6.7</v>
      </c>
      <c r="L503" s="2">
        <v>25972</v>
      </c>
      <c r="M503" s="4">
        <v>41017</v>
      </c>
      <c r="N503" s="5">
        <v>70</v>
      </c>
      <c r="O503" s="5">
        <v>8.1</v>
      </c>
      <c r="P503" s="5">
        <v>8</v>
      </c>
      <c r="Q503" s="5">
        <v>7.7</v>
      </c>
      <c r="S503" s="2">
        <v>5338</v>
      </c>
      <c r="T503" s="2">
        <v>1</v>
      </c>
      <c r="U503">
        <f t="shared" si="28"/>
        <v>-1</v>
      </c>
      <c r="V503">
        <f t="shared" si="29"/>
        <v>1</v>
      </c>
      <c r="W503">
        <f t="shared" si="30"/>
        <v>0</v>
      </c>
      <c r="X503">
        <f t="shared" si="31"/>
        <v>-9.9999999999999645E-2</v>
      </c>
    </row>
    <row r="504" spans="1:24" x14ac:dyDescent="0.25">
      <c r="A504" s="2">
        <v>5339</v>
      </c>
      <c r="B504" s="3" t="s">
        <v>512</v>
      </c>
      <c r="C504" s="2">
        <v>2</v>
      </c>
      <c r="D504" s="3" t="s">
        <v>19</v>
      </c>
      <c r="E504" s="3" t="s">
        <v>20</v>
      </c>
      <c r="F504" s="4">
        <v>41018</v>
      </c>
      <c r="G504" s="5">
        <v>125</v>
      </c>
      <c r="H504" s="5">
        <v>10</v>
      </c>
      <c r="I504" s="5">
        <v>9.3000000000000007</v>
      </c>
      <c r="J504" s="5">
        <v>8.9</v>
      </c>
      <c r="K504" s="5">
        <v>7.6</v>
      </c>
      <c r="L504" s="2">
        <v>26016</v>
      </c>
      <c r="M504" s="4">
        <v>41018</v>
      </c>
      <c r="N504" s="5">
        <v>125</v>
      </c>
      <c r="O504" s="5">
        <v>10</v>
      </c>
      <c r="P504" s="5">
        <v>9.3000000000000007</v>
      </c>
      <c r="Q504" s="5">
        <v>8.9</v>
      </c>
      <c r="R504" s="5">
        <v>7.6</v>
      </c>
      <c r="S504" s="2">
        <v>5339</v>
      </c>
      <c r="T504" s="2">
        <v>1</v>
      </c>
      <c r="U504">
        <f t="shared" si="28"/>
        <v>0</v>
      </c>
      <c r="V504">
        <f t="shared" si="29"/>
        <v>0</v>
      </c>
      <c r="W504">
        <f t="shared" si="30"/>
        <v>0</v>
      </c>
      <c r="X504">
        <f t="shared" si="31"/>
        <v>0</v>
      </c>
    </row>
    <row r="505" spans="1:24" x14ac:dyDescent="0.25">
      <c r="A505" s="2">
        <v>5340</v>
      </c>
      <c r="B505" s="3" t="s">
        <v>513</v>
      </c>
      <c r="C505" s="2">
        <v>2</v>
      </c>
      <c r="D505" s="3" t="s">
        <v>19</v>
      </c>
      <c r="E505" s="3" t="s">
        <v>20</v>
      </c>
      <c r="F505" s="4">
        <v>41020</v>
      </c>
      <c r="G505" s="5">
        <v>146</v>
      </c>
      <c r="H505" s="5">
        <v>10.7</v>
      </c>
      <c r="L505" s="2">
        <v>26563</v>
      </c>
      <c r="M505" s="4">
        <v>41044</v>
      </c>
      <c r="N505" s="5">
        <v>94</v>
      </c>
      <c r="O505" s="5">
        <v>10.3</v>
      </c>
      <c r="P505" s="5">
        <v>9.6999999999999993</v>
      </c>
      <c r="Q505" s="5">
        <v>9.6</v>
      </c>
      <c r="S505" s="2">
        <v>5340</v>
      </c>
      <c r="T505" s="2">
        <v>1</v>
      </c>
      <c r="U505">
        <f t="shared" si="28"/>
        <v>-52</v>
      </c>
      <c r="V505">
        <f t="shared" si="29"/>
        <v>24</v>
      </c>
      <c r="W505">
        <f t="shared" si="30"/>
        <v>0</v>
      </c>
      <c r="X505">
        <f t="shared" si="31"/>
        <v>-0.39999999999999858</v>
      </c>
    </row>
    <row r="506" spans="1:24" x14ac:dyDescent="0.25">
      <c r="A506" s="2">
        <v>5341</v>
      </c>
      <c r="B506" s="3" t="s">
        <v>514</v>
      </c>
      <c r="C506" s="2">
        <v>2</v>
      </c>
      <c r="D506" s="3" t="s">
        <v>19</v>
      </c>
      <c r="E506" s="3" t="s">
        <v>20</v>
      </c>
      <c r="F506" s="4">
        <v>41021</v>
      </c>
      <c r="G506" s="5">
        <v>103</v>
      </c>
      <c r="H506" s="5">
        <v>8.6999999999999993</v>
      </c>
      <c r="J506" s="5">
        <v>76</v>
      </c>
      <c r="L506" s="2">
        <v>26899</v>
      </c>
      <c r="M506" s="4">
        <v>41068</v>
      </c>
      <c r="N506" s="5">
        <v>118</v>
      </c>
      <c r="O506" s="5">
        <v>8.9</v>
      </c>
      <c r="P506" s="5">
        <v>7.5</v>
      </c>
      <c r="Q506" s="5">
        <v>7.8</v>
      </c>
      <c r="R506" s="5">
        <v>6</v>
      </c>
      <c r="S506" s="2">
        <v>5341</v>
      </c>
      <c r="T506" s="2">
        <v>1</v>
      </c>
      <c r="U506">
        <f t="shared" si="28"/>
        <v>15</v>
      </c>
      <c r="V506">
        <f t="shared" si="29"/>
        <v>47</v>
      </c>
      <c r="W506">
        <f t="shared" si="30"/>
        <v>0.31914893617021278</v>
      </c>
      <c r="X506">
        <f t="shared" si="31"/>
        <v>0.20000000000000107</v>
      </c>
    </row>
    <row r="507" spans="1:24" x14ac:dyDescent="0.25">
      <c r="A507" s="2">
        <v>5342</v>
      </c>
      <c r="B507" s="3" t="s">
        <v>435</v>
      </c>
      <c r="C507" s="2">
        <v>1</v>
      </c>
      <c r="D507" s="3" t="s">
        <v>27</v>
      </c>
      <c r="E507" s="3" t="s">
        <v>20</v>
      </c>
      <c r="F507" s="4">
        <v>41022</v>
      </c>
      <c r="G507" s="5">
        <v>3450</v>
      </c>
      <c r="H507" s="5">
        <v>29.2</v>
      </c>
      <c r="I507" s="5">
        <v>27.5</v>
      </c>
      <c r="J507" s="5">
        <v>28.2</v>
      </c>
      <c r="K507" s="5">
        <v>23.9</v>
      </c>
      <c r="L507" s="2">
        <v>27542</v>
      </c>
      <c r="M507" s="4">
        <v>41162</v>
      </c>
      <c r="N507" s="5">
        <v>4320</v>
      </c>
      <c r="O507" s="5">
        <v>30.5</v>
      </c>
      <c r="P507" s="5">
        <v>28.3</v>
      </c>
      <c r="Q507" s="5">
        <v>28.8</v>
      </c>
      <c r="R507" s="5">
        <v>24.3</v>
      </c>
      <c r="S507" s="2">
        <v>5342</v>
      </c>
      <c r="T507" s="2">
        <v>1</v>
      </c>
      <c r="U507">
        <f t="shared" si="28"/>
        <v>870</v>
      </c>
      <c r="V507">
        <f t="shared" si="29"/>
        <v>140</v>
      </c>
      <c r="W507">
        <f t="shared" si="30"/>
        <v>6.2142857142857144</v>
      </c>
      <c r="X507">
        <f t="shared" si="31"/>
        <v>1.3000000000000007</v>
      </c>
    </row>
    <row r="508" spans="1:24" x14ac:dyDescent="0.25">
      <c r="A508" s="2">
        <v>5343</v>
      </c>
      <c r="B508" s="3" t="s">
        <v>515</v>
      </c>
      <c r="C508" s="2">
        <v>2</v>
      </c>
      <c r="D508" s="3" t="s">
        <v>19</v>
      </c>
      <c r="E508" s="3" t="s">
        <v>20</v>
      </c>
      <c r="F508" s="4">
        <v>41023</v>
      </c>
      <c r="G508" s="5">
        <v>37060</v>
      </c>
      <c r="H508" s="5">
        <v>68.900000000000006</v>
      </c>
      <c r="I508" s="5">
        <v>57.4</v>
      </c>
      <c r="J508" s="5">
        <v>64.400000000000006</v>
      </c>
      <c r="K508" s="5">
        <v>54.5</v>
      </c>
      <c r="L508" s="2">
        <v>26117</v>
      </c>
      <c r="M508" s="4">
        <v>41023</v>
      </c>
      <c r="N508" s="5">
        <v>37060</v>
      </c>
      <c r="O508" s="5">
        <v>68.900000000000006</v>
      </c>
      <c r="P508" s="5">
        <v>57.4</v>
      </c>
      <c r="Q508" s="5">
        <v>64.400000000000006</v>
      </c>
      <c r="R508" s="5">
        <v>54.5</v>
      </c>
      <c r="S508" s="2">
        <v>5343</v>
      </c>
      <c r="T508" s="2">
        <v>1</v>
      </c>
      <c r="U508">
        <f t="shared" si="28"/>
        <v>0</v>
      </c>
      <c r="V508">
        <f t="shared" si="29"/>
        <v>0</v>
      </c>
      <c r="W508">
        <f t="shared" si="30"/>
        <v>0</v>
      </c>
      <c r="X508">
        <f t="shared" si="31"/>
        <v>0</v>
      </c>
    </row>
    <row r="509" spans="1:24" x14ac:dyDescent="0.25">
      <c r="A509" s="2">
        <v>5345</v>
      </c>
      <c r="B509" s="3" t="s">
        <v>516</v>
      </c>
      <c r="C509" s="2">
        <v>9</v>
      </c>
      <c r="D509" s="3" t="s">
        <v>89</v>
      </c>
      <c r="E509" s="3" t="s">
        <v>20</v>
      </c>
      <c r="F509" s="4">
        <v>41026</v>
      </c>
      <c r="G509" s="5">
        <v>12</v>
      </c>
      <c r="H509" s="5">
        <v>4.4000000000000004</v>
      </c>
      <c r="I509" s="5">
        <v>4.4000000000000004</v>
      </c>
      <c r="L509" s="2">
        <v>26174</v>
      </c>
      <c r="M509" s="4">
        <v>41026</v>
      </c>
      <c r="N509" s="5">
        <v>12</v>
      </c>
      <c r="O509" s="5">
        <v>4.4000000000000004</v>
      </c>
      <c r="P509" s="5">
        <v>4.4000000000000004</v>
      </c>
      <c r="S509" s="2">
        <v>5345</v>
      </c>
      <c r="T509" s="2">
        <v>1</v>
      </c>
      <c r="U509">
        <f t="shared" si="28"/>
        <v>0</v>
      </c>
      <c r="V509">
        <f t="shared" si="29"/>
        <v>0</v>
      </c>
      <c r="W509">
        <f t="shared" si="30"/>
        <v>0</v>
      </c>
      <c r="X509">
        <f t="shared" si="31"/>
        <v>0</v>
      </c>
    </row>
    <row r="510" spans="1:24" x14ac:dyDescent="0.25">
      <c r="A510" s="2">
        <v>5346</v>
      </c>
      <c r="B510" s="3" t="s">
        <v>43</v>
      </c>
      <c r="C510" s="2">
        <v>2</v>
      </c>
      <c r="D510" s="3" t="s">
        <v>19</v>
      </c>
      <c r="E510" s="3" t="s">
        <v>20</v>
      </c>
      <c r="F510" s="4">
        <v>41026</v>
      </c>
      <c r="G510" s="5">
        <v>160</v>
      </c>
      <c r="H510" s="5">
        <v>11</v>
      </c>
      <c r="I510" s="5">
        <v>10.199999999999999</v>
      </c>
      <c r="L510" s="2">
        <v>26179</v>
      </c>
      <c r="M510" s="4">
        <v>41026</v>
      </c>
      <c r="N510" s="5">
        <v>160</v>
      </c>
      <c r="O510" s="5">
        <v>11</v>
      </c>
      <c r="P510" s="5">
        <v>10.199999999999999</v>
      </c>
      <c r="S510" s="2">
        <v>5346</v>
      </c>
      <c r="T510" s="2">
        <v>1</v>
      </c>
      <c r="U510">
        <f t="shared" si="28"/>
        <v>0</v>
      </c>
      <c r="V510">
        <f t="shared" si="29"/>
        <v>0</v>
      </c>
      <c r="W510">
        <f t="shared" si="30"/>
        <v>0</v>
      </c>
      <c r="X510">
        <f t="shared" si="31"/>
        <v>0</v>
      </c>
    </row>
    <row r="511" spans="1:24" x14ac:dyDescent="0.25">
      <c r="A511" s="2">
        <v>5347</v>
      </c>
      <c r="B511" s="3" t="s">
        <v>517</v>
      </c>
      <c r="C511" s="2">
        <v>9</v>
      </c>
      <c r="D511" s="3" t="s">
        <v>89</v>
      </c>
      <c r="E511" s="3" t="s">
        <v>20</v>
      </c>
      <c r="F511" s="4">
        <v>41028</v>
      </c>
      <c r="G511" s="5">
        <v>7</v>
      </c>
      <c r="H511" s="5">
        <v>4.4000000000000004</v>
      </c>
      <c r="I511" s="5">
        <v>3.4</v>
      </c>
      <c r="L511" s="2">
        <v>26232</v>
      </c>
      <c r="M511" s="4">
        <v>41028</v>
      </c>
      <c r="N511" s="5">
        <v>7</v>
      </c>
      <c r="O511" s="5">
        <v>4.4000000000000004</v>
      </c>
      <c r="P511" s="5">
        <v>3.4</v>
      </c>
      <c r="S511" s="2">
        <v>5347</v>
      </c>
      <c r="T511" s="2">
        <v>1</v>
      </c>
      <c r="U511">
        <f t="shared" si="28"/>
        <v>0</v>
      </c>
      <c r="V511">
        <f t="shared" si="29"/>
        <v>0</v>
      </c>
      <c r="W511">
        <f t="shared" si="30"/>
        <v>0</v>
      </c>
      <c r="X511">
        <f t="shared" si="31"/>
        <v>0</v>
      </c>
    </row>
    <row r="512" spans="1:24" x14ac:dyDescent="0.25">
      <c r="A512" s="2">
        <v>5348</v>
      </c>
      <c r="B512" s="3" t="s">
        <v>518</v>
      </c>
      <c r="C512" s="2">
        <v>9</v>
      </c>
      <c r="D512" s="3" t="s">
        <v>89</v>
      </c>
      <c r="E512" s="3" t="s">
        <v>20</v>
      </c>
      <c r="F512" s="4">
        <v>41028</v>
      </c>
      <c r="G512" s="5">
        <v>135</v>
      </c>
      <c r="H512" s="5">
        <v>11</v>
      </c>
      <c r="I512" s="5">
        <v>9</v>
      </c>
      <c r="L512" s="2">
        <v>26236</v>
      </c>
      <c r="M512" s="4">
        <v>41028</v>
      </c>
      <c r="N512" s="5">
        <v>135</v>
      </c>
      <c r="O512" s="5">
        <v>11</v>
      </c>
      <c r="P512" s="5">
        <v>9</v>
      </c>
      <c r="S512" s="2">
        <v>5348</v>
      </c>
      <c r="T512" s="2">
        <v>2</v>
      </c>
      <c r="U512">
        <f t="shared" si="28"/>
        <v>0</v>
      </c>
      <c r="V512">
        <f t="shared" si="29"/>
        <v>0</v>
      </c>
      <c r="W512">
        <f t="shared" si="30"/>
        <v>0</v>
      </c>
      <c r="X512">
        <f t="shared" si="31"/>
        <v>0</v>
      </c>
    </row>
    <row r="513" spans="1:24" x14ac:dyDescent="0.25">
      <c r="A513" s="2">
        <v>5349</v>
      </c>
      <c r="B513" s="3" t="s">
        <v>519</v>
      </c>
      <c r="C513" s="2">
        <v>2</v>
      </c>
      <c r="D513" s="3" t="s">
        <v>19</v>
      </c>
      <c r="E513" s="3" t="s">
        <v>20</v>
      </c>
      <c r="F513" s="4">
        <v>41027</v>
      </c>
      <c r="G513" s="5">
        <v>50</v>
      </c>
      <c r="H513" s="5">
        <v>6.6</v>
      </c>
      <c r="I513" s="5">
        <v>6.6</v>
      </c>
      <c r="J513" s="5">
        <v>6.2</v>
      </c>
      <c r="K513" s="5">
        <v>5.8</v>
      </c>
      <c r="L513" s="2">
        <v>26903</v>
      </c>
      <c r="M513" s="4">
        <v>41068</v>
      </c>
      <c r="N513" s="5">
        <v>73</v>
      </c>
      <c r="O513" s="5">
        <v>7.3</v>
      </c>
      <c r="P513" s="5">
        <v>7.1</v>
      </c>
      <c r="Q513" s="5">
        <v>6.4</v>
      </c>
      <c r="R513" s="5">
        <v>5.6</v>
      </c>
      <c r="S513" s="2">
        <v>5349</v>
      </c>
      <c r="T513" s="2">
        <v>1</v>
      </c>
      <c r="U513">
        <f t="shared" si="28"/>
        <v>23</v>
      </c>
      <c r="V513">
        <f t="shared" si="29"/>
        <v>41</v>
      </c>
      <c r="W513">
        <f t="shared" si="30"/>
        <v>0.56097560975609762</v>
      </c>
      <c r="X513">
        <f t="shared" si="31"/>
        <v>0.70000000000000018</v>
      </c>
    </row>
    <row r="514" spans="1:24" x14ac:dyDescent="0.25">
      <c r="A514" s="2">
        <v>5350</v>
      </c>
      <c r="B514" s="3" t="s">
        <v>520</v>
      </c>
      <c r="C514" s="2">
        <v>4</v>
      </c>
      <c r="D514" s="3" t="s">
        <v>35</v>
      </c>
      <c r="E514" s="3" t="s">
        <v>20</v>
      </c>
      <c r="F514" s="4">
        <v>41029</v>
      </c>
      <c r="G514" s="5">
        <v>1268</v>
      </c>
      <c r="H514" s="5">
        <v>20.5</v>
      </c>
      <c r="I514" s="5">
        <v>18.7</v>
      </c>
      <c r="L514" s="2">
        <v>26279</v>
      </c>
      <c r="M514" s="4">
        <v>41029</v>
      </c>
      <c r="N514" s="5">
        <v>1268</v>
      </c>
      <c r="O514" s="5">
        <v>20.5</v>
      </c>
      <c r="P514" s="5">
        <v>18.7</v>
      </c>
      <c r="S514" s="2">
        <v>5350</v>
      </c>
      <c r="T514" s="2">
        <v>1</v>
      </c>
      <c r="U514">
        <f t="shared" si="28"/>
        <v>0</v>
      </c>
      <c r="V514">
        <f t="shared" si="29"/>
        <v>0</v>
      </c>
      <c r="W514">
        <f t="shared" si="30"/>
        <v>0</v>
      </c>
      <c r="X514">
        <f t="shared" si="31"/>
        <v>0</v>
      </c>
    </row>
    <row r="515" spans="1:24" ht="30" x14ac:dyDescent="0.25">
      <c r="A515" s="2">
        <v>5351</v>
      </c>
      <c r="B515" s="3" t="s">
        <v>521</v>
      </c>
      <c r="C515" s="2">
        <v>1</v>
      </c>
      <c r="D515" s="3" t="s">
        <v>27</v>
      </c>
      <c r="E515" s="3" t="s">
        <v>32</v>
      </c>
      <c r="F515" s="4">
        <v>41030</v>
      </c>
      <c r="G515" s="5">
        <v>63500</v>
      </c>
      <c r="H515" s="5">
        <v>79.7</v>
      </c>
      <c r="I515" s="5">
        <v>69.2</v>
      </c>
      <c r="J515" s="5">
        <v>77.2</v>
      </c>
      <c r="K515" s="5">
        <v>61.3</v>
      </c>
      <c r="L515" s="2">
        <v>26611</v>
      </c>
      <c r="M515" s="4">
        <v>41046</v>
      </c>
      <c r="N515" s="5">
        <v>61520</v>
      </c>
      <c r="O515" s="5">
        <v>79.599999999999994</v>
      </c>
      <c r="P515" s="5">
        <v>61.8</v>
      </c>
      <c r="Q515" s="5">
        <v>76.3</v>
      </c>
      <c r="R515" s="5">
        <v>61.1</v>
      </c>
      <c r="S515" s="2">
        <v>5351</v>
      </c>
      <c r="T515" s="2">
        <v>1</v>
      </c>
      <c r="U515">
        <f t="shared" ref="U515:U578" si="32">IF(AND(G515&gt;0,N515&gt;0), N515-G515, 0)</f>
        <v>-1980</v>
      </c>
      <c r="V515">
        <f t="shared" ref="V515:V578" si="33">M515-F515</f>
        <v>16</v>
      </c>
      <c r="W515">
        <f t="shared" ref="W515:W578" si="34">IF(U515 &gt; 0, U515/V515, 0)</f>
        <v>0</v>
      </c>
      <c r="X515">
        <f t="shared" ref="X515:X578" si="35">IF(AND(H515&gt;0,O515&gt;0), O515-H515, 0)</f>
        <v>-0.10000000000000853</v>
      </c>
    </row>
    <row r="516" spans="1:24" x14ac:dyDescent="0.25">
      <c r="A516" s="2">
        <v>5352</v>
      </c>
      <c r="B516" s="3" t="s">
        <v>522</v>
      </c>
      <c r="C516" s="2">
        <v>2</v>
      </c>
      <c r="D516" s="3" t="s">
        <v>19</v>
      </c>
      <c r="E516" s="3" t="s">
        <v>32</v>
      </c>
      <c r="F516" s="4">
        <v>41033</v>
      </c>
      <c r="G516" s="5">
        <v>23260</v>
      </c>
      <c r="H516" s="5">
        <v>57</v>
      </c>
      <c r="I516" s="5">
        <v>54.5</v>
      </c>
      <c r="J516" s="5">
        <v>55</v>
      </c>
      <c r="K516" s="5">
        <v>48.5</v>
      </c>
      <c r="L516" s="2">
        <v>26972</v>
      </c>
      <c r="M516" s="4">
        <v>41078</v>
      </c>
      <c r="N516" s="5">
        <v>24680</v>
      </c>
      <c r="O516" s="5">
        <v>57.2</v>
      </c>
      <c r="P516" s="5">
        <v>53.5</v>
      </c>
      <c r="Q516" s="5">
        <v>53.5</v>
      </c>
      <c r="R516" s="5">
        <v>46.3</v>
      </c>
      <c r="S516" s="2">
        <v>5352</v>
      </c>
      <c r="T516" s="2">
        <v>1</v>
      </c>
      <c r="U516">
        <f t="shared" si="32"/>
        <v>1420</v>
      </c>
      <c r="V516">
        <f t="shared" si="33"/>
        <v>45</v>
      </c>
      <c r="W516">
        <f t="shared" si="34"/>
        <v>31.555555555555557</v>
      </c>
      <c r="X516">
        <f t="shared" si="35"/>
        <v>0.20000000000000284</v>
      </c>
    </row>
    <row r="517" spans="1:24" x14ac:dyDescent="0.25">
      <c r="A517" s="2">
        <v>5353</v>
      </c>
      <c r="B517" s="3" t="s">
        <v>523</v>
      </c>
      <c r="C517" s="2">
        <v>2</v>
      </c>
      <c r="D517" s="3" t="s">
        <v>19</v>
      </c>
      <c r="E517" s="3" t="s">
        <v>20</v>
      </c>
      <c r="F517" s="4">
        <v>41033</v>
      </c>
      <c r="G517" s="5">
        <v>78</v>
      </c>
      <c r="H517" s="5">
        <v>8.5</v>
      </c>
      <c r="I517" s="5">
        <v>8.1999999999999993</v>
      </c>
      <c r="J517" s="5">
        <v>7.8</v>
      </c>
      <c r="K517" s="5">
        <v>7.1</v>
      </c>
      <c r="L517" s="2">
        <v>26702</v>
      </c>
      <c r="M517" s="4">
        <v>41053</v>
      </c>
      <c r="N517" s="5">
        <v>77</v>
      </c>
      <c r="O517" s="5">
        <v>9.1999999999999993</v>
      </c>
      <c r="P517" s="5">
        <v>8.9</v>
      </c>
      <c r="Q517" s="5">
        <v>7.95</v>
      </c>
      <c r="S517" s="2">
        <v>5353</v>
      </c>
      <c r="T517" s="2">
        <v>1</v>
      </c>
      <c r="U517">
        <f t="shared" si="32"/>
        <v>-1</v>
      </c>
      <c r="V517">
        <f t="shared" si="33"/>
        <v>20</v>
      </c>
      <c r="W517">
        <f t="shared" si="34"/>
        <v>0</v>
      </c>
      <c r="X517">
        <f t="shared" si="35"/>
        <v>0.69999999999999929</v>
      </c>
    </row>
    <row r="518" spans="1:24" x14ac:dyDescent="0.25">
      <c r="A518" s="2">
        <v>5358</v>
      </c>
      <c r="B518" s="3" t="s">
        <v>524</v>
      </c>
      <c r="C518" s="2">
        <v>2</v>
      </c>
      <c r="D518" s="3" t="s">
        <v>19</v>
      </c>
      <c r="E518" s="3" t="s">
        <v>36</v>
      </c>
      <c r="F518" s="4">
        <v>41040</v>
      </c>
      <c r="H518" s="5">
        <v>69</v>
      </c>
      <c r="I518" s="5">
        <v>62.7</v>
      </c>
      <c r="J518" s="5">
        <v>65.7</v>
      </c>
      <c r="K518" s="5">
        <v>52</v>
      </c>
      <c r="L518" s="2">
        <v>26491</v>
      </c>
      <c r="M518" s="4">
        <v>41041</v>
      </c>
      <c r="N518" s="5">
        <v>43440</v>
      </c>
      <c r="S518" s="2">
        <v>5358</v>
      </c>
      <c r="T518" s="2">
        <v>1</v>
      </c>
      <c r="U518">
        <f t="shared" si="32"/>
        <v>0</v>
      </c>
      <c r="V518">
        <f t="shared" si="33"/>
        <v>1</v>
      </c>
      <c r="W518">
        <f t="shared" si="34"/>
        <v>0</v>
      </c>
      <c r="X518">
        <f t="shared" si="35"/>
        <v>0</v>
      </c>
    </row>
    <row r="519" spans="1:24" x14ac:dyDescent="0.25">
      <c r="A519" s="2">
        <v>5359</v>
      </c>
      <c r="B519" s="3" t="s">
        <v>525</v>
      </c>
      <c r="C519" s="2">
        <v>1</v>
      </c>
      <c r="D519" s="3" t="s">
        <v>27</v>
      </c>
      <c r="E519" s="3" t="s">
        <v>20</v>
      </c>
      <c r="F519" s="4">
        <v>41041</v>
      </c>
      <c r="G519" s="5">
        <v>3100</v>
      </c>
      <c r="H519" s="5">
        <v>28.2</v>
      </c>
      <c r="I519" s="5">
        <v>27.1</v>
      </c>
      <c r="J519" s="5">
        <v>27.4</v>
      </c>
      <c r="K519" s="5">
        <v>24.7</v>
      </c>
      <c r="L519" s="2">
        <v>27391</v>
      </c>
      <c r="M519" s="4">
        <v>41133</v>
      </c>
      <c r="N519" s="5">
        <v>3800</v>
      </c>
      <c r="O519" s="5">
        <v>29.3</v>
      </c>
      <c r="P519" s="5">
        <v>28.1</v>
      </c>
      <c r="Q519" s="5">
        <v>27.6</v>
      </c>
      <c r="R519" s="5">
        <v>24.3</v>
      </c>
      <c r="S519" s="2">
        <v>5359</v>
      </c>
      <c r="T519" s="2">
        <v>1</v>
      </c>
      <c r="U519">
        <f t="shared" si="32"/>
        <v>700</v>
      </c>
      <c r="V519">
        <f t="shared" si="33"/>
        <v>92</v>
      </c>
      <c r="W519">
        <f t="shared" si="34"/>
        <v>7.6086956521739131</v>
      </c>
      <c r="X519">
        <f t="shared" si="35"/>
        <v>1.1000000000000014</v>
      </c>
    </row>
    <row r="520" spans="1:24" x14ac:dyDescent="0.25">
      <c r="A520" s="2">
        <v>5361</v>
      </c>
      <c r="B520" s="3" t="s">
        <v>526</v>
      </c>
      <c r="C520" s="2">
        <v>2</v>
      </c>
      <c r="D520" s="3" t="s">
        <v>19</v>
      </c>
      <c r="E520" s="3" t="s">
        <v>20</v>
      </c>
      <c r="F520" s="4">
        <v>41045</v>
      </c>
      <c r="G520" s="5">
        <v>16020</v>
      </c>
      <c r="H520" s="5">
        <v>52</v>
      </c>
      <c r="I520" s="5">
        <v>46.1</v>
      </c>
      <c r="L520" s="2">
        <v>26891</v>
      </c>
      <c r="M520" s="4">
        <v>41067</v>
      </c>
      <c r="N520" s="5">
        <v>18020</v>
      </c>
      <c r="O520" s="5">
        <v>52</v>
      </c>
      <c r="P520" s="5">
        <v>47</v>
      </c>
      <c r="Q520" s="5">
        <v>47.9</v>
      </c>
      <c r="R520" s="5">
        <v>38</v>
      </c>
      <c r="S520" s="2">
        <v>5361</v>
      </c>
      <c r="T520" s="2">
        <v>1</v>
      </c>
      <c r="U520">
        <f t="shared" si="32"/>
        <v>2000</v>
      </c>
      <c r="V520">
        <f t="shared" si="33"/>
        <v>22</v>
      </c>
      <c r="W520">
        <f t="shared" si="34"/>
        <v>90.909090909090907</v>
      </c>
      <c r="X520">
        <f t="shared" si="35"/>
        <v>0</v>
      </c>
    </row>
    <row r="521" spans="1:24" x14ac:dyDescent="0.25">
      <c r="A521" s="2">
        <v>5364</v>
      </c>
      <c r="B521" s="3" t="s">
        <v>527</v>
      </c>
      <c r="C521" s="2">
        <v>2</v>
      </c>
      <c r="D521" s="3" t="s">
        <v>19</v>
      </c>
      <c r="E521" s="3" t="s">
        <v>20</v>
      </c>
      <c r="F521" s="4">
        <v>41051</v>
      </c>
      <c r="G521" s="5">
        <v>91</v>
      </c>
      <c r="H521" s="5">
        <v>8.5</v>
      </c>
      <c r="I521" s="5">
        <v>8.3000000000000007</v>
      </c>
      <c r="J521" s="5">
        <v>8</v>
      </c>
      <c r="K521" s="5">
        <v>7.3</v>
      </c>
      <c r="L521" s="2">
        <v>26706</v>
      </c>
      <c r="M521" s="4">
        <v>41053</v>
      </c>
      <c r="N521" s="5">
        <v>94</v>
      </c>
      <c r="O521" s="5">
        <v>8.6999999999999993</v>
      </c>
      <c r="P521" s="5">
        <v>8.4</v>
      </c>
      <c r="Q521" s="5">
        <v>7.95</v>
      </c>
      <c r="S521" s="2">
        <v>5364</v>
      </c>
      <c r="T521" s="2">
        <v>1</v>
      </c>
      <c r="U521">
        <f t="shared" si="32"/>
        <v>3</v>
      </c>
      <c r="V521">
        <f t="shared" si="33"/>
        <v>2</v>
      </c>
      <c r="W521">
        <f t="shared" si="34"/>
        <v>1.5</v>
      </c>
      <c r="X521">
        <f t="shared" si="35"/>
        <v>0.19999999999999929</v>
      </c>
    </row>
    <row r="522" spans="1:24" x14ac:dyDescent="0.25">
      <c r="A522" s="2">
        <v>5365</v>
      </c>
      <c r="B522" s="3" t="s">
        <v>528</v>
      </c>
      <c r="C522" s="2">
        <v>2</v>
      </c>
      <c r="D522" s="3" t="s">
        <v>19</v>
      </c>
      <c r="E522" s="3" t="s">
        <v>32</v>
      </c>
      <c r="F522" s="4">
        <v>41054</v>
      </c>
      <c r="G522" s="5">
        <v>41100</v>
      </c>
      <c r="H522" s="5">
        <v>70.099999999999994</v>
      </c>
      <c r="I522" s="5">
        <v>63.2</v>
      </c>
      <c r="J522" s="5">
        <v>65.5</v>
      </c>
      <c r="K522" s="5">
        <v>49.2</v>
      </c>
      <c r="L522" s="2">
        <v>26971</v>
      </c>
      <c r="M522" s="4">
        <v>41078</v>
      </c>
      <c r="N522" s="5">
        <v>40480</v>
      </c>
      <c r="O522" s="5">
        <v>69.900000000000006</v>
      </c>
      <c r="P522" s="5">
        <v>63.2</v>
      </c>
      <c r="Q522" s="5">
        <v>65.8</v>
      </c>
      <c r="R522" s="5">
        <v>49.7</v>
      </c>
      <c r="S522" s="2">
        <v>5365</v>
      </c>
      <c r="T522" s="2">
        <v>1</v>
      </c>
      <c r="U522">
        <f t="shared" si="32"/>
        <v>-620</v>
      </c>
      <c r="V522">
        <f t="shared" si="33"/>
        <v>24</v>
      </c>
      <c r="W522">
        <f t="shared" si="34"/>
        <v>0</v>
      </c>
      <c r="X522">
        <f t="shared" si="35"/>
        <v>-0.19999999999998863</v>
      </c>
    </row>
    <row r="523" spans="1:24" x14ac:dyDescent="0.25">
      <c r="A523" s="2">
        <v>5367</v>
      </c>
      <c r="B523" s="3" t="s">
        <v>529</v>
      </c>
      <c r="C523" s="2">
        <v>4</v>
      </c>
      <c r="D523" s="3" t="s">
        <v>35</v>
      </c>
      <c r="E523" s="3" t="s">
        <v>20</v>
      </c>
      <c r="F523" s="4">
        <v>41057</v>
      </c>
      <c r="G523" s="5">
        <v>1299</v>
      </c>
      <c r="H523" s="5">
        <v>22.5</v>
      </c>
      <c r="I523" s="5">
        <v>19.899999999999999</v>
      </c>
      <c r="L523" s="2">
        <v>26782</v>
      </c>
      <c r="M523" s="4">
        <v>41057</v>
      </c>
      <c r="N523" s="5">
        <v>1299</v>
      </c>
      <c r="O523" s="5">
        <v>22.5</v>
      </c>
      <c r="P523" s="5">
        <v>19.899999999999999</v>
      </c>
      <c r="S523" s="2">
        <v>5367</v>
      </c>
      <c r="T523" s="2">
        <v>1</v>
      </c>
      <c r="U523">
        <f t="shared" si="32"/>
        <v>0</v>
      </c>
      <c r="V523">
        <f t="shared" si="33"/>
        <v>0</v>
      </c>
      <c r="W523">
        <f t="shared" si="34"/>
        <v>0</v>
      </c>
      <c r="X523">
        <f t="shared" si="35"/>
        <v>0</v>
      </c>
    </row>
    <row r="524" spans="1:24" x14ac:dyDescent="0.25">
      <c r="A524" s="2">
        <v>5368</v>
      </c>
      <c r="B524" s="3" t="s">
        <v>530</v>
      </c>
      <c r="C524" s="2">
        <v>1</v>
      </c>
      <c r="D524" s="3" t="s">
        <v>27</v>
      </c>
      <c r="E524" s="3" t="s">
        <v>36</v>
      </c>
      <c r="F524" s="4">
        <v>41060</v>
      </c>
      <c r="G524" s="5">
        <v>35700</v>
      </c>
      <c r="H524" s="5">
        <v>69.8</v>
      </c>
      <c r="I524" s="5">
        <v>62.1</v>
      </c>
      <c r="J524" s="5">
        <v>66</v>
      </c>
      <c r="K524" s="5">
        <v>52</v>
      </c>
      <c r="L524" s="2">
        <v>43264</v>
      </c>
      <c r="M524" s="4">
        <v>43360</v>
      </c>
      <c r="N524" s="5">
        <v>47800</v>
      </c>
      <c r="O524" s="5">
        <v>71.599999999999994</v>
      </c>
      <c r="P524" s="5">
        <v>64</v>
      </c>
      <c r="S524" s="2">
        <v>5368</v>
      </c>
      <c r="T524" s="2">
        <v>1</v>
      </c>
      <c r="U524">
        <f t="shared" si="32"/>
        <v>12100</v>
      </c>
      <c r="V524">
        <f t="shared" si="33"/>
        <v>2300</v>
      </c>
      <c r="W524">
        <f t="shared" si="34"/>
        <v>5.2608695652173916</v>
      </c>
      <c r="X524">
        <f t="shared" si="35"/>
        <v>1.7999999999999972</v>
      </c>
    </row>
    <row r="525" spans="1:24" x14ac:dyDescent="0.25">
      <c r="A525" s="2">
        <v>5370</v>
      </c>
      <c r="B525" s="3" t="s">
        <v>366</v>
      </c>
      <c r="C525" s="2">
        <v>2</v>
      </c>
      <c r="D525" s="3" t="s">
        <v>19</v>
      </c>
      <c r="E525" s="3" t="s">
        <v>36</v>
      </c>
      <c r="F525" s="4">
        <v>41064</v>
      </c>
      <c r="G525" s="5">
        <v>29420</v>
      </c>
      <c r="H525" s="5">
        <v>61.9</v>
      </c>
      <c r="I525" s="5">
        <v>60.2</v>
      </c>
      <c r="J525" s="5">
        <v>57.9</v>
      </c>
      <c r="K525" s="5">
        <v>47.7</v>
      </c>
      <c r="L525" s="2">
        <v>29275</v>
      </c>
      <c r="M525" s="4">
        <v>41403</v>
      </c>
      <c r="O525" s="5">
        <v>64.8</v>
      </c>
      <c r="P525" s="5">
        <v>62.1</v>
      </c>
      <c r="Q525" s="5">
        <v>60.2</v>
      </c>
      <c r="R525" s="5">
        <v>49.7</v>
      </c>
      <c r="S525" s="2">
        <v>5370</v>
      </c>
      <c r="T525" s="2">
        <v>1</v>
      </c>
      <c r="U525">
        <f t="shared" si="32"/>
        <v>0</v>
      </c>
      <c r="V525">
        <f t="shared" si="33"/>
        <v>339</v>
      </c>
      <c r="W525">
        <f t="shared" si="34"/>
        <v>0</v>
      </c>
      <c r="X525">
        <f t="shared" si="35"/>
        <v>2.8999999999999986</v>
      </c>
    </row>
    <row r="526" spans="1:24" x14ac:dyDescent="0.25">
      <c r="A526" s="2">
        <v>5372</v>
      </c>
      <c r="B526" s="3" t="s">
        <v>531</v>
      </c>
      <c r="C526" s="2">
        <v>1</v>
      </c>
      <c r="D526" s="3" t="s">
        <v>27</v>
      </c>
      <c r="E526" s="3" t="s">
        <v>20</v>
      </c>
      <c r="F526" s="4">
        <v>41065</v>
      </c>
      <c r="H526" s="5">
        <v>50</v>
      </c>
      <c r="I526" s="5">
        <v>45.5</v>
      </c>
      <c r="L526" s="2">
        <v>26868</v>
      </c>
      <c r="M526" s="4">
        <v>41065</v>
      </c>
      <c r="O526" s="5">
        <v>50</v>
      </c>
      <c r="P526" s="5">
        <v>45.5</v>
      </c>
      <c r="S526" s="2">
        <v>5372</v>
      </c>
      <c r="T526" s="2">
        <v>1</v>
      </c>
      <c r="U526">
        <f t="shared" si="32"/>
        <v>0</v>
      </c>
      <c r="V526">
        <f t="shared" si="33"/>
        <v>0</v>
      </c>
      <c r="W526">
        <f t="shared" si="34"/>
        <v>0</v>
      </c>
      <c r="X526">
        <f t="shared" si="35"/>
        <v>0</v>
      </c>
    </row>
    <row r="527" spans="1:24" x14ac:dyDescent="0.25">
      <c r="A527" s="2">
        <v>5373</v>
      </c>
      <c r="B527" s="3" t="s">
        <v>532</v>
      </c>
      <c r="C527" s="2">
        <v>2</v>
      </c>
      <c r="D527" s="3" t="s">
        <v>19</v>
      </c>
      <c r="E527" s="3" t="s">
        <v>32</v>
      </c>
      <c r="F527" s="4">
        <v>41068</v>
      </c>
      <c r="G527" s="5">
        <v>32260</v>
      </c>
      <c r="H527" s="5">
        <v>66.3</v>
      </c>
      <c r="I527" s="5">
        <v>63.3</v>
      </c>
      <c r="J527" s="5">
        <v>61.6</v>
      </c>
      <c r="K527" s="5">
        <v>51</v>
      </c>
      <c r="L527" s="2">
        <v>31695</v>
      </c>
      <c r="M527" s="4">
        <v>41751</v>
      </c>
      <c r="N527" s="5">
        <v>56580</v>
      </c>
      <c r="O527" s="5">
        <v>69.8</v>
      </c>
      <c r="P527" s="5">
        <v>67</v>
      </c>
      <c r="Q527" s="5">
        <v>64.099999999999994</v>
      </c>
      <c r="R527" s="5">
        <v>52.4</v>
      </c>
      <c r="S527" s="2">
        <v>5373</v>
      </c>
      <c r="T527" s="2">
        <v>1</v>
      </c>
      <c r="U527">
        <f t="shared" si="32"/>
        <v>24320</v>
      </c>
      <c r="V527">
        <f t="shared" si="33"/>
        <v>683</v>
      </c>
      <c r="W527">
        <f t="shared" si="34"/>
        <v>35.60761346998536</v>
      </c>
      <c r="X527">
        <f t="shared" si="35"/>
        <v>3.5</v>
      </c>
    </row>
    <row r="528" spans="1:24" x14ac:dyDescent="0.25">
      <c r="A528" s="2">
        <v>5374</v>
      </c>
      <c r="B528" s="3" t="s">
        <v>533</v>
      </c>
      <c r="C528" s="2">
        <v>5</v>
      </c>
      <c r="D528" s="3" t="s">
        <v>78</v>
      </c>
      <c r="E528" s="3" t="s">
        <v>20</v>
      </c>
      <c r="F528" s="4">
        <v>41072</v>
      </c>
      <c r="G528" s="5">
        <v>14220</v>
      </c>
      <c r="H528" s="5">
        <v>63.3</v>
      </c>
      <c r="I528" s="5">
        <v>44.9</v>
      </c>
      <c r="L528" s="2">
        <v>27048</v>
      </c>
      <c r="M528" s="4">
        <v>41087</v>
      </c>
      <c r="N528" s="5">
        <v>15280</v>
      </c>
      <c r="S528" s="2">
        <v>5374</v>
      </c>
      <c r="T528" s="2">
        <v>1</v>
      </c>
      <c r="U528">
        <f t="shared" si="32"/>
        <v>1060</v>
      </c>
      <c r="V528">
        <f t="shared" si="33"/>
        <v>15</v>
      </c>
      <c r="W528">
        <f t="shared" si="34"/>
        <v>70.666666666666671</v>
      </c>
      <c r="X528">
        <f t="shared" si="35"/>
        <v>0</v>
      </c>
    </row>
    <row r="529" spans="1:24" x14ac:dyDescent="0.25">
      <c r="A529" s="2">
        <v>5375</v>
      </c>
      <c r="B529" s="3" t="s">
        <v>534</v>
      </c>
      <c r="C529" s="2">
        <v>1</v>
      </c>
      <c r="D529" s="3" t="s">
        <v>27</v>
      </c>
      <c r="E529" s="3" t="s">
        <v>20</v>
      </c>
      <c r="F529" s="4">
        <v>41078</v>
      </c>
      <c r="G529" s="5">
        <v>2060</v>
      </c>
      <c r="H529" s="5">
        <v>25.4</v>
      </c>
      <c r="I529" s="5">
        <v>24</v>
      </c>
      <c r="J529" s="5">
        <v>23.3</v>
      </c>
      <c r="K529" s="5">
        <v>20.7</v>
      </c>
      <c r="L529" s="2">
        <v>28039</v>
      </c>
      <c r="M529" s="4">
        <v>41231</v>
      </c>
      <c r="N529" s="5">
        <v>3080</v>
      </c>
      <c r="O529" s="5">
        <v>28.7</v>
      </c>
      <c r="P529" s="5">
        <v>25.9</v>
      </c>
      <c r="Q529" s="5">
        <v>27.3</v>
      </c>
      <c r="R529" s="5">
        <v>24.5</v>
      </c>
      <c r="S529" s="2">
        <v>5375</v>
      </c>
      <c r="T529" s="2">
        <v>1</v>
      </c>
      <c r="U529">
        <f t="shared" si="32"/>
        <v>1020</v>
      </c>
      <c r="V529">
        <f t="shared" si="33"/>
        <v>153</v>
      </c>
      <c r="W529">
        <f t="shared" si="34"/>
        <v>6.666666666666667</v>
      </c>
      <c r="X529">
        <f t="shared" si="35"/>
        <v>3.3000000000000007</v>
      </c>
    </row>
    <row r="530" spans="1:24" x14ac:dyDescent="0.25">
      <c r="A530" s="2">
        <v>5376</v>
      </c>
      <c r="B530" s="3" t="s">
        <v>535</v>
      </c>
      <c r="C530" s="2">
        <v>1</v>
      </c>
      <c r="D530" s="3" t="s">
        <v>27</v>
      </c>
      <c r="E530" s="3" t="s">
        <v>20</v>
      </c>
      <c r="F530" s="4">
        <v>41085</v>
      </c>
      <c r="G530" s="5">
        <v>1140</v>
      </c>
      <c r="H530" s="5">
        <v>21.2</v>
      </c>
      <c r="I530" s="5">
        <v>20.2</v>
      </c>
      <c r="J530" s="5">
        <v>20.5</v>
      </c>
      <c r="K530" s="5">
        <v>17.2</v>
      </c>
      <c r="L530" s="2">
        <v>28037</v>
      </c>
      <c r="M530" s="4">
        <v>41231</v>
      </c>
      <c r="N530" s="5">
        <v>1960</v>
      </c>
      <c r="O530" s="5">
        <v>24.2</v>
      </c>
      <c r="P530" s="5">
        <v>22</v>
      </c>
      <c r="Q530" s="5">
        <v>23.7</v>
      </c>
      <c r="R530" s="5">
        <v>20.5</v>
      </c>
      <c r="S530" s="2">
        <v>5376</v>
      </c>
      <c r="T530" s="2">
        <v>1</v>
      </c>
      <c r="U530">
        <f t="shared" si="32"/>
        <v>820</v>
      </c>
      <c r="V530">
        <f t="shared" si="33"/>
        <v>146</v>
      </c>
      <c r="W530">
        <f t="shared" si="34"/>
        <v>5.6164383561643838</v>
      </c>
      <c r="X530">
        <f t="shared" si="35"/>
        <v>3</v>
      </c>
    </row>
    <row r="531" spans="1:24" x14ac:dyDescent="0.25">
      <c r="A531" s="2">
        <v>5377</v>
      </c>
      <c r="B531" s="3" t="s">
        <v>513</v>
      </c>
      <c r="C531" s="2">
        <v>1</v>
      </c>
      <c r="D531" s="3" t="s">
        <v>27</v>
      </c>
      <c r="E531" s="3" t="s">
        <v>20</v>
      </c>
      <c r="F531" s="4">
        <v>41087</v>
      </c>
      <c r="H531" s="5">
        <v>60</v>
      </c>
      <c r="I531" s="5">
        <v>57</v>
      </c>
      <c r="L531" s="2">
        <v>27051</v>
      </c>
      <c r="M531" s="4">
        <v>41087</v>
      </c>
      <c r="O531" s="5">
        <v>60</v>
      </c>
      <c r="P531" s="5">
        <v>57</v>
      </c>
      <c r="S531" s="2">
        <v>5377</v>
      </c>
      <c r="T531" s="2">
        <v>1</v>
      </c>
      <c r="U531">
        <f t="shared" si="32"/>
        <v>0</v>
      </c>
      <c r="V531">
        <f t="shared" si="33"/>
        <v>0</v>
      </c>
      <c r="W531">
        <f t="shared" si="34"/>
        <v>0</v>
      </c>
      <c r="X531">
        <f t="shared" si="35"/>
        <v>0</v>
      </c>
    </row>
    <row r="532" spans="1:24" x14ac:dyDescent="0.25">
      <c r="A532" s="2">
        <v>5378</v>
      </c>
      <c r="B532" s="3" t="s">
        <v>536</v>
      </c>
      <c r="C532" s="2">
        <v>10</v>
      </c>
      <c r="D532" s="3" t="s">
        <v>291</v>
      </c>
      <c r="E532" s="3" t="s">
        <v>20</v>
      </c>
      <c r="F532" s="4">
        <v>41091</v>
      </c>
      <c r="G532" s="5">
        <v>19600</v>
      </c>
      <c r="H532" s="5">
        <v>53.4</v>
      </c>
      <c r="I532" s="5">
        <v>54</v>
      </c>
      <c r="J532" s="5">
        <v>49.9</v>
      </c>
      <c r="K532" s="5">
        <v>45.2</v>
      </c>
      <c r="L532" s="2">
        <v>27673</v>
      </c>
      <c r="M532" s="4">
        <v>41189</v>
      </c>
      <c r="N532" s="5">
        <v>19320</v>
      </c>
      <c r="O532" s="5">
        <v>56</v>
      </c>
      <c r="P532" s="5">
        <v>53.8</v>
      </c>
      <c r="Q532" s="5">
        <v>51.1</v>
      </c>
      <c r="R532" s="5">
        <v>45.7</v>
      </c>
      <c r="S532" s="2">
        <v>5378</v>
      </c>
      <c r="T532" s="2">
        <v>1</v>
      </c>
      <c r="U532">
        <f t="shared" si="32"/>
        <v>-280</v>
      </c>
      <c r="V532">
        <f t="shared" si="33"/>
        <v>98</v>
      </c>
      <c r="W532">
        <f t="shared" si="34"/>
        <v>0</v>
      </c>
      <c r="X532">
        <f t="shared" si="35"/>
        <v>2.6000000000000014</v>
      </c>
    </row>
    <row r="533" spans="1:24" x14ac:dyDescent="0.25">
      <c r="A533" s="2">
        <v>5460</v>
      </c>
      <c r="B533" s="3" t="s">
        <v>537</v>
      </c>
      <c r="C533" s="2">
        <v>1</v>
      </c>
      <c r="D533" s="3" t="s">
        <v>27</v>
      </c>
      <c r="E533" s="3" t="s">
        <v>20</v>
      </c>
      <c r="F533" s="4">
        <v>41135</v>
      </c>
      <c r="G533" s="5">
        <v>2800</v>
      </c>
      <c r="H533" s="5">
        <v>26.2</v>
      </c>
      <c r="I533" s="5">
        <v>23.9</v>
      </c>
      <c r="J533" s="5">
        <v>24.6</v>
      </c>
      <c r="K533" s="5">
        <v>20.7</v>
      </c>
      <c r="L533" s="2">
        <v>28693</v>
      </c>
      <c r="M533" s="4">
        <v>41310</v>
      </c>
      <c r="N533" s="5">
        <v>2920</v>
      </c>
      <c r="O533" s="5">
        <v>27.7</v>
      </c>
      <c r="P533" s="5">
        <v>25.1</v>
      </c>
      <c r="Q533" s="5">
        <v>26.2</v>
      </c>
      <c r="R533" s="5">
        <v>22</v>
      </c>
      <c r="S533" s="2">
        <v>5460</v>
      </c>
      <c r="T533" s="2">
        <v>1</v>
      </c>
      <c r="U533">
        <f t="shared" si="32"/>
        <v>120</v>
      </c>
      <c r="V533">
        <f t="shared" si="33"/>
        <v>175</v>
      </c>
      <c r="W533">
        <f t="shared" si="34"/>
        <v>0.68571428571428572</v>
      </c>
      <c r="X533">
        <f t="shared" si="35"/>
        <v>1.5</v>
      </c>
    </row>
    <row r="534" spans="1:24" x14ac:dyDescent="0.25">
      <c r="A534" s="2">
        <v>5464</v>
      </c>
      <c r="B534" s="3" t="s">
        <v>538</v>
      </c>
      <c r="C534" s="2">
        <v>2</v>
      </c>
      <c r="D534" s="3" t="s">
        <v>19</v>
      </c>
      <c r="E534" s="3" t="s">
        <v>20</v>
      </c>
      <c r="F534" s="4">
        <v>41153</v>
      </c>
      <c r="G534" s="5">
        <v>174</v>
      </c>
      <c r="H534" s="5">
        <v>11</v>
      </c>
      <c r="I534" s="5">
        <v>10.6</v>
      </c>
      <c r="J534" s="5">
        <v>10.7</v>
      </c>
      <c r="K534" s="5">
        <v>9.1</v>
      </c>
      <c r="L534" s="2">
        <v>27531</v>
      </c>
      <c r="M534" s="4">
        <v>41158</v>
      </c>
      <c r="N534" s="5">
        <v>156</v>
      </c>
      <c r="O534" s="5">
        <v>11.4</v>
      </c>
      <c r="P534" s="5">
        <v>10.5</v>
      </c>
      <c r="Q534" s="5">
        <v>10.7</v>
      </c>
      <c r="S534" s="2">
        <v>5464</v>
      </c>
      <c r="T534" s="2">
        <v>1</v>
      </c>
      <c r="U534">
        <f t="shared" si="32"/>
        <v>-18</v>
      </c>
      <c r="V534">
        <f t="shared" si="33"/>
        <v>5</v>
      </c>
      <c r="W534">
        <f t="shared" si="34"/>
        <v>0</v>
      </c>
      <c r="X534">
        <f t="shared" si="35"/>
        <v>0.40000000000000036</v>
      </c>
    </row>
    <row r="535" spans="1:24" x14ac:dyDescent="0.25">
      <c r="A535" s="2">
        <v>5470</v>
      </c>
      <c r="B535" s="3" t="s">
        <v>539</v>
      </c>
      <c r="C535" s="2">
        <v>5</v>
      </c>
      <c r="D535" s="3" t="s">
        <v>78</v>
      </c>
      <c r="E535" s="3" t="s">
        <v>20</v>
      </c>
      <c r="F535" s="4">
        <v>41168</v>
      </c>
      <c r="G535" s="5">
        <v>36800</v>
      </c>
      <c r="H535" s="5">
        <v>81</v>
      </c>
      <c r="I535" s="5">
        <v>59</v>
      </c>
      <c r="L535" s="2">
        <v>27665</v>
      </c>
      <c r="M535" s="4">
        <v>41186</v>
      </c>
      <c r="N535" s="5">
        <v>34800</v>
      </c>
      <c r="S535" s="2">
        <v>5470</v>
      </c>
      <c r="T535" s="2">
        <v>1</v>
      </c>
      <c r="U535">
        <f t="shared" si="32"/>
        <v>-2000</v>
      </c>
      <c r="V535">
        <f t="shared" si="33"/>
        <v>18</v>
      </c>
      <c r="W535">
        <f t="shared" si="34"/>
        <v>0</v>
      </c>
      <c r="X535">
        <f t="shared" si="35"/>
        <v>0</v>
      </c>
    </row>
    <row r="536" spans="1:24" x14ac:dyDescent="0.25">
      <c r="A536" s="2">
        <v>5471</v>
      </c>
      <c r="B536" s="3" t="s">
        <v>540</v>
      </c>
      <c r="C536" s="2">
        <v>5</v>
      </c>
      <c r="D536" s="3" t="s">
        <v>78</v>
      </c>
      <c r="E536" s="3" t="s">
        <v>20</v>
      </c>
      <c r="F536" s="4">
        <v>41168</v>
      </c>
      <c r="G536" s="5">
        <v>5900</v>
      </c>
      <c r="H536" s="5">
        <v>41.5</v>
      </c>
      <c r="I536" s="5">
        <v>33.200000000000003</v>
      </c>
      <c r="J536" s="5">
        <v>39.200000000000003</v>
      </c>
      <c r="L536" s="2">
        <v>27560</v>
      </c>
      <c r="M536" s="4">
        <v>41168</v>
      </c>
      <c r="N536" s="5">
        <v>5900</v>
      </c>
      <c r="O536" s="5">
        <v>41.5</v>
      </c>
      <c r="P536" s="5">
        <v>33.200000000000003</v>
      </c>
      <c r="Q536" s="5">
        <v>39.200000000000003</v>
      </c>
      <c r="S536" s="2">
        <v>5471</v>
      </c>
      <c r="T536" s="2">
        <v>1</v>
      </c>
      <c r="U536">
        <f t="shared" si="32"/>
        <v>0</v>
      </c>
      <c r="V536">
        <f t="shared" si="33"/>
        <v>0</v>
      </c>
      <c r="W536">
        <f t="shared" si="34"/>
        <v>0</v>
      </c>
      <c r="X536">
        <f t="shared" si="35"/>
        <v>0</v>
      </c>
    </row>
    <row r="537" spans="1:24" x14ac:dyDescent="0.25">
      <c r="A537" s="2">
        <v>5472</v>
      </c>
      <c r="B537" s="3" t="s">
        <v>541</v>
      </c>
      <c r="C537" s="2">
        <v>2</v>
      </c>
      <c r="D537" s="3" t="s">
        <v>19</v>
      </c>
      <c r="E537" s="3" t="s">
        <v>20</v>
      </c>
      <c r="F537" s="4">
        <v>41175</v>
      </c>
      <c r="H537" s="5">
        <v>5.9</v>
      </c>
      <c r="I537" s="5">
        <v>6</v>
      </c>
      <c r="J537" s="5">
        <v>5.6</v>
      </c>
      <c r="K537" s="5">
        <v>5.7</v>
      </c>
      <c r="L537" s="2">
        <v>27604</v>
      </c>
      <c r="M537" s="4">
        <v>41175</v>
      </c>
      <c r="O537" s="5">
        <v>5.9</v>
      </c>
      <c r="P537" s="5">
        <v>6</v>
      </c>
      <c r="Q537" s="5">
        <v>5.6</v>
      </c>
      <c r="R537" s="5">
        <v>5.7</v>
      </c>
      <c r="S537" s="2">
        <v>5472</v>
      </c>
      <c r="T537" s="2">
        <v>1</v>
      </c>
      <c r="U537">
        <f t="shared" si="32"/>
        <v>0</v>
      </c>
      <c r="V537">
        <f t="shared" si="33"/>
        <v>0</v>
      </c>
      <c r="W537">
        <f t="shared" si="34"/>
        <v>0</v>
      </c>
      <c r="X537">
        <f t="shared" si="35"/>
        <v>0</v>
      </c>
    </row>
    <row r="538" spans="1:24" x14ac:dyDescent="0.25">
      <c r="A538" s="2">
        <v>5473</v>
      </c>
      <c r="B538" s="3" t="s">
        <v>245</v>
      </c>
      <c r="C538" s="2">
        <v>2</v>
      </c>
      <c r="D538" s="3" t="s">
        <v>19</v>
      </c>
      <c r="E538" s="3" t="s">
        <v>20</v>
      </c>
      <c r="F538" s="4">
        <v>41183</v>
      </c>
      <c r="G538" s="5">
        <v>21</v>
      </c>
      <c r="H538" s="5">
        <v>5</v>
      </c>
      <c r="I538" s="5">
        <v>4.5</v>
      </c>
      <c r="J538" s="5">
        <v>5.01</v>
      </c>
      <c r="K538" s="5">
        <v>4.3</v>
      </c>
      <c r="L538" s="2">
        <v>27652</v>
      </c>
      <c r="M538" s="4">
        <v>41183</v>
      </c>
      <c r="N538" s="5">
        <v>21</v>
      </c>
      <c r="O538" s="5">
        <v>5</v>
      </c>
      <c r="P538" s="5">
        <v>4.5</v>
      </c>
      <c r="Q538" s="5">
        <v>5.01</v>
      </c>
      <c r="R538" s="5">
        <v>4.3</v>
      </c>
      <c r="S538" s="2">
        <v>5473</v>
      </c>
      <c r="T538" s="2">
        <v>1</v>
      </c>
      <c r="U538">
        <f t="shared" si="32"/>
        <v>0</v>
      </c>
      <c r="V538">
        <f t="shared" si="33"/>
        <v>0</v>
      </c>
      <c r="W538">
        <f t="shared" si="34"/>
        <v>0</v>
      </c>
      <c r="X538">
        <f t="shared" si="35"/>
        <v>0</v>
      </c>
    </row>
    <row r="539" spans="1:24" x14ac:dyDescent="0.25">
      <c r="A539" s="2">
        <v>5495</v>
      </c>
      <c r="B539" s="3" t="s">
        <v>542</v>
      </c>
      <c r="C539" s="2">
        <v>9</v>
      </c>
      <c r="D539" s="3" t="s">
        <v>89</v>
      </c>
      <c r="E539" s="3" t="s">
        <v>20</v>
      </c>
      <c r="F539" s="4">
        <v>41193</v>
      </c>
      <c r="G539" s="5">
        <v>540</v>
      </c>
      <c r="H539" s="5">
        <v>18</v>
      </c>
      <c r="I539" s="5">
        <v>13.9</v>
      </c>
      <c r="J539" s="5">
        <v>15.8</v>
      </c>
      <c r="L539" s="2">
        <v>27951</v>
      </c>
      <c r="M539" s="4">
        <v>41221</v>
      </c>
      <c r="N539" s="5">
        <v>540</v>
      </c>
      <c r="O539" s="5">
        <v>18.3</v>
      </c>
      <c r="P539" s="5">
        <v>14.3</v>
      </c>
      <c r="Q539" s="5">
        <v>15.7</v>
      </c>
      <c r="S539" s="2">
        <v>5495</v>
      </c>
      <c r="T539" s="2">
        <v>1</v>
      </c>
      <c r="U539">
        <f t="shared" si="32"/>
        <v>0</v>
      </c>
      <c r="V539">
        <f t="shared" si="33"/>
        <v>28</v>
      </c>
      <c r="W539">
        <f t="shared" si="34"/>
        <v>0</v>
      </c>
      <c r="X539">
        <f t="shared" si="35"/>
        <v>0.30000000000000071</v>
      </c>
    </row>
    <row r="540" spans="1:24" x14ac:dyDescent="0.25">
      <c r="A540" s="2">
        <v>5497</v>
      </c>
      <c r="B540" s="3" t="s">
        <v>543</v>
      </c>
      <c r="C540" s="2">
        <v>1</v>
      </c>
      <c r="D540" s="3" t="s">
        <v>27</v>
      </c>
      <c r="E540" s="3" t="s">
        <v>20</v>
      </c>
      <c r="F540" s="4">
        <v>41195</v>
      </c>
      <c r="G540" s="5">
        <v>3020</v>
      </c>
      <c r="H540" s="5">
        <v>28.8</v>
      </c>
      <c r="I540" s="5">
        <v>25.6</v>
      </c>
      <c r="J540" s="5">
        <v>27.4</v>
      </c>
      <c r="K540" s="5">
        <v>22.5</v>
      </c>
      <c r="L540" s="2">
        <v>27732</v>
      </c>
      <c r="M540" s="4">
        <v>41195</v>
      </c>
      <c r="N540" s="5">
        <v>3020</v>
      </c>
      <c r="O540" s="5">
        <v>28.8</v>
      </c>
      <c r="P540" s="5">
        <v>25.6</v>
      </c>
      <c r="Q540" s="5">
        <v>27.4</v>
      </c>
      <c r="R540" s="5">
        <v>22.5</v>
      </c>
      <c r="S540" s="2">
        <v>5497</v>
      </c>
      <c r="T540" s="2">
        <v>1</v>
      </c>
      <c r="U540">
        <f t="shared" si="32"/>
        <v>0</v>
      </c>
      <c r="V540">
        <f t="shared" si="33"/>
        <v>0</v>
      </c>
      <c r="W540">
        <f t="shared" si="34"/>
        <v>0</v>
      </c>
      <c r="X540">
        <f t="shared" si="35"/>
        <v>0</v>
      </c>
    </row>
    <row r="541" spans="1:24" x14ac:dyDescent="0.25">
      <c r="A541" s="2">
        <v>5582</v>
      </c>
      <c r="B541" s="3" t="s">
        <v>544</v>
      </c>
      <c r="C541" s="2">
        <v>2</v>
      </c>
      <c r="D541" s="3" t="s">
        <v>19</v>
      </c>
      <c r="E541" s="3" t="s">
        <v>36</v>
      </c>
      <c r="F541" s="4">
        <v>41225</v>
      </c>
      <c r="G541" s="5">
        <v>40480</v>
      </c>
      <c r="H541" s="5">
        <v>71</v>
      </c>
      <c r="I541" s="5">
        <v>64</v>
      </c>
      <c r="L541" s="2">
        <v>29782</v>
      </c>
      <c r="M541" s="4">
        <v>41491</v>
      </c>
      <c r="N541" s="5">
        <v>49160</v>
      </c>
      <c r="O541" s="5">
        <v>70.400000000000006</v>
      </c>
      <c r="P541" s="5">
        <v>65</v>
      </c>
      <c r="Q541" s="5">
        <v>67.400000000000006</v>
      </c>
      <c r="R541" s="5">
        <v>50.2</v>
      </c>
      <c r="S541" s="2">
        <v>5582</v>
      </c>
      <c r="T541" s="2">
        <v>1</v>
      </c>
      <c r="U541">
        <f t="shared" si="32"/>
        <v>8680</v>
      </c>
      <c r="V541">
        <f t="shared" si="33"/>
        <v>266</v>
      </c>
      <c r="W541">
        <f t="shared" si="34"/>
        <v>32.631578947368418</v>
      </c>
      <c r="X541">
        <f t="shared" si="35"/>
        <v>-0.59999999999999432</v>
      </c>
    </row>
    <row r="542" spans="1:24" x14ac:dyDescent="0.25">
      <c r="A542" s="2">
        <v>5583</v>
      </c>
      <c r="B542" s="3" t="s">
        <v>133</v>
      </c>
      <c r="C542" s="2">
        <v>9</v>
      </c>
      <c r="D542" s="3" t="s">
        <v>89</v>
      </c>
      <c r="E542" s="3" t="s">
        <v>20</v>
      </c>
      <c r="F542" s="4">
        <v>41227</v>
      </c>
      <c r="G542" s="5">
        <v>603</v>
      </c>
      <c r="H542" s="5">
        <v>19.600000000000001</v>
      </c>
      <c r="I542" s="5">
        <v>15.4</v>
      </c>
      <c r="J542" s="5">
        <v>16.7</v>
      </c>
      <c r="K542" s="5">
        <v>10.7</v>
      </c>
      <c r="L542" s="2">
        <v>28019</v>
      </c>
      <c r="M542" s="4">
        <v>41227</v>
      </c>
      <c r="N542" s="5">
        <v>603</v>
      </c>
      <c r="O542" s="5">
        <v>19.600000000000001</v>
      </c>
      <c r="P542" s="5">
        <v>15.4</v>
      </c>
      <c r="Q542" s="5">
        <v>16.7</v>
      </c>
      <c r="R542" s="5">
        <v>10.7</v>
      </c>
      <c r="S542" s="2">
        <v>5583</v>
      </c>
      <c r="T542" s="2">
        <v>1</v>
      </c>
      <c r="U542">
        <f t="shared" si="32"/>
        <v>0</v>
      </c>
      <c r="V542">
        <f t="shared" si="33"/>
        <v>0</v>
      </c>
      <c r="W542">
        <f t="shared" si="34"/>
        <v>0</v>
      </c>
      <c r="X542">
        <f t="shared" si="35"/>
        <v>0</v>
      </c>
    </row>
    <row r="543" spans="1:24" x14ac:dyDescent="0.25">
      <c r="A543" s="2">
        <v>5584</v>
      </c>
      <c r="B543" s="3" t="s">
        <v>545</v>
      </c>
      <c r="C543" s="2">
        <v>2</v>
      </c>
      <c r="D543" s="3" t="s">
        <v>19</v>
      </c>
      <c r="E543" s="3" t="s">
        <v>20</v>
      </c>
      <c r="F543" s="4">
        <v>41227</v>
      </c>
      <c r="G543" s="5">
        <v>131</v>
      </c>
      <c r="H543" s="5">
        <v>9.8000000000000007</v>
      </c>
      <c r="I543" s="5">
        <v>9.6999999999999993</v>
      </c>
      <c r="J543" s="5">
        <v>9.3000000000000007</v>
      </c>
      <c r="K543" s="5">
        <v>8.1</v>
      </c>
      <c r="L543" s="2">
        <v>28025</v>
      </c>
      <c r="M543" s="4">
        <v>41227</v>
      </c>
      <c r="N543" s="5">
        <v>131</v>
      </c>
      <c r="O543" s="5">
        <v>9.8000000000000007</v>
      </c>
      <c r="P543" s="5">
        <v>9.6999999999999993</v>
      </c>
      <c r="Q543" s="5">
        <v>9.3000000000000007</v>
      </c>
      <c r="R543" s="5">
        <v>8.1</v>
      </c>
      <c r="S543" s="2">
        <v>5584</v>
      </c>
      <c r="T543" s="2">
        <v>1</v>
      </c>
      <c r="U543">
        <f t="shared" si="32"/>
        <v>0</v>
      </c>
      <c r="V543">
        <f t="shared" si="33"/>
        <v>0</v>
      </c>
      <c r="W543">
        <f t="shared" si="34"/>
        <v>0</v>
      </c>
      <c r="X543">
        <f t="shared" si="35"/>
        <v>0</v>
      </c>
    </row>
    <row r="544" spans="1:24" x14ac:dyDescent="0.25">
      <c r="A544" s="2">
        <v>5609</v>
      </c>
      <c r="B544" s="3" t="s">
        <v>546</v>
      </c>
      <c r="C544" s="2">
        <v>5</v>
      </c>
      <c r="D544" s="3" t="s">
        <v>78</v>
      </c>
      <c r="E544" s="3" t="s">
        <v>20</v>
      </c>
      <c r="F544" s="4">
        <v>41239</v>
      </c>
      <c r="G544" s="5">
        <v>22400</v>
      </c>
      <c r="H544" s="5">
        <v>67</v>
      </c>
      <c r="I544" s="5">
        <v>53.3</v>
      </c>
      <c r="L544" s="2">
        <v>28126</v>
      </c>
      <c r="M544" s="4">
        <v>41245</v>
      </c>
      <c r="N544" s="5">
        <v>22680</v>
      </c>
      <c r="O544" s="5">
        <v>67</v>
      </c>
      <c r="P544" s="5">
        <v>53.9</v>
      </c>
      <c r="Q544" s="5">
        <v>63.7</v>
      </c>
      <c r="R544" s="5">
        <v>50.2</v>
      </c>
      <c r="S544" s="2">
        <v>5609</v>
      </c>
      <c r="T544" s="2">
        <v>1</v>
      </c>
      <c r="U544">
        <f t="shared" si="32"/>
        <v>280</v>
      </c>
      <c r="V544">
        <f t="shared" si="33"/>
        <v>6</v>
      </c>
      <c r="W544">
        <f t="shared" si="34"/>
        <v>46.666666666666664</v>
      </c>
      <c r="X544">
        <f t="shared" si="35"/>
        <v>0</v>
      </c>
    </row>
    <row r="545" spans="1:24" x14ac:dyDescent="0.25">
      <c r="A545" s="2">
        <v>5657</v>
      </c>
      <c r="B545" s="3" t="s">
        <v>547</v>
      </c>
      <c r="C545" s="2">
        <v>13</v>
      </c>
      <c r="D545" s="3" t="s">
        <v>299</v>
      </c>
      <c r="E545" s="3" t="s">
        <v>20</v>
      </c>
      <c r="F545" s="4">
        <v>41248</v>
      </c>
      <c r="G545" s="5">
        <v>1183</v>
      </c>
      <c r="H545" s="5">
        <v>22.5</v>
      </c>
      <c r="I545" s="5">
        <v>20</v>
      </c>
      <c r="L545" s="2">
        <v>28246</v>
      </c>
      <c r="M545" s="4">
        <v>41248</v>
      </c>
      <c r="N545" s="5">
        <v>1183</v>
      </c>
      <c r="O545" s="5">
        <v>22.5</v>
      </c>
      <c r="P545" s="5">
        <v>20</v>
      </c>
      <c r="S545" s="2">
        <v>5657</v>
      </c>
      <c r="T545" s="2">
        <v>1</v>
      </c>
      <c r="U545">
        <f t="shared" si="32"/>
        <v>0</v>
      </c>
      <c r="V545">
        <f t="shared" si="33"/>
        <v>0</v>
      </c>
      <c r="W545">
        <f t="shared" si="34"/>
        <v>0</v>
      </c>
      <c r="X545">
        <f t="shared" si="35"/>
        <v>0</v>
      </c>
    </row>
    <row r="546" spans="1:24" x14ac:dyDescent="0.25">
      <c r="A546" s="2">
        <v>5658</v>
      </c>
      <c r="B546" s="3" t="s">
        <v>548</v>
      </c>
      <c r="C546" s="2">
        <v>2</v>
      </c>
      <c r="D546" s="3" t="s">
        <v>19</v>
      </c>
      <c r="E546" s="3" t="s">
        <v>36</v>
      </c>
      <c r="F546" s="4">
        <v>41254</v>
      </c>
      <c r="G546" s="5">
        <v>36280</v>
      </c>
      <c r="H546" s="5">
        <v>72.3</v>
      </c>
      <c r="I546" s="5">
        <v>64.900000000000006</v>
      </c>
      <c r="J546" s="5">
        <v>68.7</v>
      </c>
      <c r="K546" s="5">
        <v>53.5</v>
      </c>
      <c r="L546" s="2">
        <v>29784</v>
      </c>
      <c r="M546" s="4">
        <v>41492</v>
      </c>
      <c r="N546" s="5">
        <v>44620</v>
      </c>
      <c r="S546" s="2">
        <v>5658</v>
      </c>
      <c r="T546" s="2">
        <v>1</v>
      </c>
      <c r="U546">
        <f t="shared" si="32"/>
        <v>8340</v>
      </c>
      <c r="V546">
        <f t="shared" si="33"/>
        <v>238</v>
      </c>
      <c r="W546">
        <f t="shared" si="34"/>
        <v>35.042016806722692</v>
      </c>
      <c r="X546">
        <f t="shared" si="35"/>
        <v>0</v>
      </c>
    </row>
    <row r="547" spans="1:24" x14ac:dyDescent="0.25">
      <c r="A547" s="2">
        <v>5659</v>
      </c>
      <c r="B547" s="3" t="s">
        <v>549</v>
      </c>
      <c r="C547" s="2">
        <v>9</v>
      </c>
      <c r="D547" s="3" t="s">
        <v>89</v>
      </c>
      <c r="E547" s="3" t="s">
        <v>20</v>
      </c>
      <c r="F547" s="4">
        <v>41260</v>
      </c>
      <c r="G547" s="5">
        <v>18</v>
      </c>
      <c r="H547" s="5">
        <v>5.0999999999999996</v>
      </c>
      <c r="I547" s="5">
        <v>4.5999999999999996</v>
      </c>
      <c r="J547" s="5">
        <v>4.7</v>
      </c>
      <c r="L547" s="2">
        <v>28928</v>
      </c>
      <c r="M547" s="4">
        <v>41350</v>
      </c>
      <c r="N547" s="5">
        <v>21</v>
      </c>
      <c r="S547" s="2">
        <v>5659</v>
      </c>
      <c r="T547" s="2">
        <v>1</v>
      </c>
      <c r="U547">
        <f t="shared" si="32"/>
        <v>3</v>
      </c>
      <c r="V547">
        <f t="shared" si="33"/>
        <v>90</v>
      </c>
      <c r="W547">
        <f t="shared" si="34"/>
        <v>3.3333333333333333E-2</v>
      </c>
      <c r="X547">
        <f t="shared" si="35"/>
        <v>0</v>
      </c>
    </row>
    <row r="548" spans="1:24" x14ac:dyDescent="0.25">
      <c r="A548" s="2">
        <v>5660</v>
      </c>
      <c r="B548" s="3" t="s">
        <v>550</v>
      </c>
      <c r="C548" s="2">
        <v>9</v>
      </c>
      <c r="D548" s="3" t="s">
        <v>89</v>
      </c>
      <c r="E548" s="3" t="s">
        <v>20</v>
      </c>
      <c r="F548" s="4">
        <v>41260</v>
      </c>
      <c r="G548" s="5">
        <v>11</v>
      </c>
      <c r="H548" s="5">
        <v>4.2</v>
      </c>
      <c r="I548" s="5">
        <v>3.9</v>
      </c>
      <c r="J548" s="5">
        <v>3.8</v>
      </c>
      <c r="L548" s="2">
        <v>28929</v>
      </c>
      <c r="M548" s="4">
        <v>41350</v>
      </c>
      <c r="N548" s="5">
        <v>14</v>
      </c>
      <c r="S548" s="2">
        <v>5660</v>
      </c>
      <c r="T548" s="2">
        <v>1</v>
      </c>
      <c r="U548">
        <f t="shared" si="32"/>
        <v>3</v>
      </c>
      <c r="V548">
        <f t="shared" si="33"/>
        <v>90</v>
      </c>
      <c r="W548">
        <f t="shared" si="34"/>
        <v>3.3333333333333333E-2</v>
      </c>
      <c r="X548">
        <f t="shared" si="35"/>
        <v>0</v>
      </c>
    </row>
    <row r="549" spans="1:24" x14ac:dyDescent="0.25">
      <c r="A549" s="2">
        <v>5661</v>
      </c>
      <c r="B549" s="3" t="s">
        <v>551</v>
      </c>
      <c r="C549" s="2">
        <v>2</v>
      </c>
      <c r="D549" s="3" t="s">
        <v>19</v>
      </c>
      <c r="E549" s="3" t="s">
        <v>36</v>
      </c>
      <c r="F549" s="4">
        <v>41260</v>
      </c>
      <c r="G549" s="5">
        <v>33100</v>
      </c>
      <c r="H549" s="5">
        <v>63.9</v>
      </c>
      <c r="I549" s="5">
        <v>62</v>
      </c>
      <c r="J549" s="5">
        <v>58.5</v>
      </c>
      <c r="K549" s="5">
        <v>49.2</v>
      </c>
      <c r="L549" s="2">
        <v>28269</v>
      </c>
      <c r="M549" s="4">
        <v>41260</v>
      </c>
      <c r="N549" s="5">
        <v>33100</v>
      </c>
      <c r="O549" s="5">
        <v>63.9</v>
      </c>
      <c r="P549" s="5">
        <v>62</v>
      </c>
      <c r="Q549" s="5">
        <v>58.5</v>
      </c>
      <c r="R549" s="5">
        <v>49.2</v>
      </c>
      <c r="S549" s="2">
        <v>5661</v>
      </c>
      <c r="T549" s="2">
        <v>1</v>
      </c>
      <c r="U549">
        <f t="shared" si="32"/>
        <v>0</v>
      </c>
      <c r="V549">
        <f t="shared" si="33"/>
        <v>0</v>
      </c>
      <c r="W549">
        <f t="shared" si="34"/>
        <v>0</v>
      </c>
      <c r="X549">
        <f t="shared" si="35"/>
        <v>0</v>
      </c>
    </row>
    <row r="550" spans="1:24" x14ac:dyDescent="0.25">
      <c r="A550" s="2">
        <v>5664</v>
      </c>
      <c r="B550" s="3" t="s">
        <v>552</v>
      </c>
      <c r="C550" s="2">
        <v>2</v>
      </c>
      <c r="D550" s="3" t="s">
        <v>19</v>
      </c>
      <c r="E550" s="3" t="s">
        <v>20</v>
      </c>
      <c r="F550" s="4">
        <v>41264</v>
      </c>
      <c r="G550" s="5">
        <v>19440</v>
      </c>
      <c r="H550" s="5">
        <v>55.4</v>
      </c>
      <c r="I550" s="5">
        <v>54.2</v>
      </c>
      <c r="J550" s="5">
        <v>51.7</v>
      </c>
      <c r="K550" s="5">
        <v>42.6</v>
      </c>
      <c r="L550" s="2">
        <v>29780</v>
      </c>
      <c r="M550" s="4">
        <v>41491</v>
      </c>
      <c r="N550" s="5">
        <v>25640</v>
      </c>
      <c r="O550" s="5">
        <v>57.5</v>
      </c>
      <c r="P550" s="5">
        <v>55.6</v>
      </c>
      <c r="Q550" s="5">
        <v>53.2</v>
      </c>
      <c r="R550" s="5">
        <v>45.2</v>
      </c>
      <c r="S550" s="2">
        <v>5664</v>
      </c>
      <c r="T550" s="2">
        <v>1</v>
      </c>
      <c r="U550">
        <f t="shared" si="32"/>
        <v>6200</v>
      </c>
      <c r="V550">
        <f t="shared" si="33"/>
        <v>227</v>
      </c>
      <c r="W550">
        <f t="shared" si="34"/>
        <v>27.312775330396477</v>
      </c>
      <c r="X550">
        <f t="shared" si="35"/>
        <v>2.1000000000000014</v>
      </c>
    </row>
    <row r="551" spans="1:24" x14ac:dyDescent="0.25">
      <c r="A551" s="2">
        <v>5665</v>
      </c>
      <c r="B551" s="3" t="s">
        <v>358</v>
      </c>
      <c r="C551" s="2">
        <v>2</v>
      </c>
      <c r="D551" s="3" t="s">
        <v>19</v>
      </c>
      <c r="E551" s="3" t="s">
        <v>36</v>
      </c>
      <c r="F551" s="4">
        <v>41264</v>
      </c>
      <c r="G551" s="5">
        <v>35020</v>
      </c>
      <c r="H551" s="5">
        <v>70.3</v>
      </c>
      <c r="I551" s="5">
        <v>63.7</v>
      </c>
      <c r="J551" s="5">
        <v>65.5</v>
      </c>
      <c r="K551" s="5">
        <v>52.7</v>
      </c>
      <c r="L551" s="2">
        <v>30498</v>
      </c>
      <c r="M551" s="4">
        <v>41591</v>
      </c>
      <c r="N551" s="5">
        <v>46100</v>
      </c>
      <c r="O551" s="5">
        <v>71.400000000000006</v>
      </c>
      <c r="P551" s="5">
        <v>64.5</v>
      </c>
      <c r="Q551" s="5">
        <v>66.3</v>
      </c>
      <c r="R551" s="5">
        <v>53.8</v>
      </c>
      <c r="S551" s="2">
        <v>5665</v>
      </c>
      <c r="T551" s="2">
        <v>1</v>
      </c>
      <c r="U551">
        <f t="shared" si="32"/>
        <v>11080</v>
      </c>
      <c r="V551">
        <f t="shared" si="33"/>
        <v>327</v>
      </c>
      <c r="W551">
        <f t="shared" si="34"/>
        <v>33.883792048929664</v>
      </c>
      <c r="X551">
        <f t="shared" si="35"/>
        <v>1.1000000000000085</v>
      </c>
    </row>
    <row r="552" spans="1:24" x14ac:dyDescent="0.25">
      <c r="A552" s="2">
        <v>5666</v>
      </c>
      <c r="B552" s="3" t="s">
        <v>288</v>
      </c>
      <c r="C552" s="2">
        <v>2</v>
      </c>
      <c r="D552" s="3" t="s">
        <v>19</v>
      </c>
      <c r="E552" s="3" t="s">
        <v>20</v>
      </c>
      <c r="F552" s="4">
        <v>41264</v>
      </c>
      <c r="G552" s="5">
        <v>27040</v>
      </c>
      <c r="H552" s="5">
        <v>61.9</v>
      </c>
      <c r="I552" s="5">
        <v>55.4</v>
      </c>
      <c r="J552" s="5">
        <v>57.6</v>
      </c>
      <c r="K552" s="5">
        <v>45.3</v>
      </c>
      <c r="L552" s="2">
        <v>28297</v>
      </c>
      <c r="M552" s="4">
        <v>41264</v>
      </c>
      <c r="N552" s="5">
        <v>27040</v>
      </c>
      <c r="O552" s="5">
        <v>61.9</v>
      </c>
      <c r="P552" s="5">
        <v>55.4</v>
      </c>
      <c r="Q552" s="5">
        <v>57.6</v>
      </c>
      <c r="R552" s="5">
        <v>45.3</v>
      </c>
      <c r="S552" s="2">
        <v>5666</v>
      </c>
      <c r="T552" s="2">
        <v>1</v>
      </c>
      <c r="U552">
        <f t="shared" si="32"/>
        <v>0</v>
      </c>
      <c r="V552">
        <f t="shared" si="33"/>
        <v>0</v>
      </c>
      <c r="W552">
        <f t="shared" si="34"/>
        <v>0</v>
      </c>
      <c r="X552">
        <f t="shared" si="35"/>
        <v>0</v>
      </c>
    </row>
    <row r="553" spans="1:24" x14ac:dyDescent="0.25">
      <c r="A553" s="2">
        <v>5667</v>
      </c>
      <c r="B553" s="3" t="s">
        <v>553</v>
      </c>
      <c r="C553" s="2">
        <v>2</v>
      </c>
      <c r="D553" s="3" t="s">
        <v>19</v>
      </c>
      <c r="E553" s="3" t="s">
        <v>36</v>
      </c>
      <c r="F553" s="4">
        <v>41265</v>
      </c>
      <c r="G553" s="5">
        <v>37160</v>
      </c>
      <c r="H553" s="5">
        <v>70.2</v>
      </c>
      <c r="I553" s="5">
        <v>66.400000000000006</v>
      </c>
      <c r="J553" s="5">
        <v>66.2</v>
      </c>
      <c r="K553" s="5">
        <v>53.1</v>
      </c>
      <c r="L553" s="2">
        <v>32448</v>
      </c>
      <c r="M553" s="4">
        <v>41878</v>
      </c>
      <c r="N553" s="5">
        <v>50400</v>
      </c>
      <c r="Q553" s="5">
        <v>69.3</v>
      </c>
      <c r="S553" s="2">
        <v>5667</v>
      </c>
      <c r="T553" s="2">
        <v>1</v>
      </c>
      <c r="U553">
        <f t="shared" si="32"/>
        <v>13240</v>
      </c>
      <c r="V553">
        <f t="shared" si="33"/>
        <v>613</v>
      </c>
      <c r="W553">
        <f t="shared" si="34"/>
        <v>21.598694942903752</v>
      </c>
      <c r="X553">
        <f t="shared" si="35"/>
        <v>0</v>
      </c>
    </row>
    <row r="554" spans="1:24" x14ac:dyDescent="0.25">
      <c r="A554" s="2">
        <v>5668</v>
      </c>
      <c r="B554" s="3" t="s">
        <v>554</v>
      </c>
      <c r="C554" s="2">
        <v>2</v>
      </c>
      <c r="D554" s="3" t="s">
        <v>19</v>
      </c>
      <c r="E554" s="3" t="s">
        <v>36</v>
      </c>
      <c r="F554" s="4">
        <v>41266</v>
      </c>
      <c r="G554" s="5">
        <v>31900</v>
      </c>
      <c r="H554" s="5">
        <v>67.2</v>
      </c>
      <c r="I554" s="5">
        <v>60.1</v>
      </c>
      <c r="J554" s="5">
        <v>62.1</v>
      </c>
      <c r="K554" s="5">
        <v>49.4</v>
      </c>
      <c r="L554" s="2">
        <v>28843</v>
      </c>
      <c r="M554" s="4">
        <v>41337</v>
      </c>
      <c r="N554" s="5">
        <v>28550</v>
      </c>
      <c r="O554" s="5">
        <v>67</v>
      </c>
      <c r="P554" s="5">
        <v>60.6</v>
      </c>
      <c r="S554" s="2">
        <v>5668</v>
      </c>
      <c r="T554" s="2">
        <v>1</v>
      </c>
      <c r="U554">
        <f t="shared" si="32"/>
        <v>-3350</v>
      </c>
      <c r="V554">
        <f t="shared" si="33"/>
        <v>71</v>
      </c>
      <c r="W554">
        <f t="shared" si="34"/>
        <v>0</v>
      </c>
      <c r="X554">
        <f t="shared" si="35"/>
        <v>-0.20000000000000284</v>
      </c>
    </row>
    <row r="555" spans="1:24" x14ac:dyDescent="0.25">
      <c r="A555" s="2">
        <v>5681</v>
      </c>
      <c r="B555" s="3" t="s">
        <v>555</v>
      </c>
      <c r="C555" s="2">
        <v>2</v>
      </c>
      <c r="D555" s="3" t="s">
        <v>19</v>
      </c>
      <c r="E555" s="3" t="s">
        <v>36</v>
      </c>
      <c r="F555" s="4">
        <v>41282</v>
      </c>
      <c r="G555" s="5">
        <v>29240</v>
      </c>
      <c r="H555" s="5">
        <v>60.5</v>
      </c>
      <c r="I555" s="5">
        <v>60.9</v>
      </c>
      <c r="J555" s="5">
        <v>54.5</v>
      </c>
      <c r="L555" s="2">
        <v>30499</v>
      </c>
      <c r="M555" s="4">
        <v>41591</v>
      </c>
      <c r="N555" s="5">
        <v>39600</v>
      </c>
      <c r="O555" s="5">
        <v>62.5</v>
      </c>
      <c r="P555" s="5">
        <v>63</v>
      </c>
      <c r="Q555" s="5">
        <v>58.1</v>
      </c>
      <c r="R555" s="5">
        <v>51.6</v>
      </c>
      <c r="S555" s="2">
        <v>5681</v>
      </c>
      <c r="T555" s="2">
        <v>1</v>
      </c>
      <c r="U555">
        <f t="shared" si="32"/>
        <v>10360</v>
      </c>
      <c r="V555">
        <f t="shared" si="33"/>
        <v>309</v>
      </c>
      <c r="W555">
        <f t="shared" si="34"/>
        <v>33.527508090614887</v>
      </c>
      <c r="X555">
        <f t="shared" si="35"/>
        <v>2</v>
      </c>
    </row>
    <row r="556" spans="1:24" x14ac:dyDescent="0.25">
      <c r="A556" s="2">
        <v>5686</v>
      </c>
      <c r="B556" s="3" t="s">
        <v>556</v>
      </c>
      <c r="C556" s="2">
        <v>1</v>
      </c>
      <c r="D556" s="3" t="s">
        <v>27</v>
      </c>
      <c r="E556" s="3" t="s">
        <v>32</v>
      </c>
      <c r="F556" s="4">
        <v>41283</v>
      </c>
      <c r="G556" s="5">
        <v>11680</v>
      </c>
      <c r="H556" s="5">
        <v>47</v>
      </c>
      <c r="I556" s="5">
        <v>42.5</v>
      </c>
      <c r="J556" s="5">
        <v>43.8</v>
      </c>
      <c r="L556" s="2">
        <v>28628</v>
      </c>
      <c r="M556" s="4">
        <v>41303</v>
      </c>
      <c r="N556" s="5">
        <v>10700</v>
      </c>
      <c r="O556" s="5">
        <v>47.8</v>
      </c>
      <c r="P556" s="5">
        <v>43.5</v>
      </c>
      <c r="Q556" s="5">
        <v>43.6</v>
      </c>
      <c r="S556" s="2">
        <v>5686</v>
      </c>
      <c r="T556" s="2">
        <v>1</v>
      </c>
      <c r="U556">
        <f t="shared" si="32"/>
        <v>-980</v>
      </c>
      <c r="V556">
        <f t="shared" si="33"/>
        <v>20</v>
      </c>
      <c r="W556">
        <f t="shared" si="34"/>
        <v>0</v>
      </c>
      <c r="X556">
        <f t="shared" si="35"/>
        <v>0.79999999999999716</v>
      </c>
    </row>
    <row r="557" spans="1:24" x14ac:dyDescent="0.25">
      <c r="A557" s="2">
        <v>5687</v>
      </c>
      <c r="B557" s="3" t="s">
        <v>557</v>
      </c>
      <c r="C557" s="2">
        <v>5</v>
      </c>
      <c r="D557" s="3" t="s">
        <v>78</v>
      </c>
      <c r="E557" s="3" t="s">
        <v>20</v>
      </c>
      <c r="F557" s="4">
        <v>41285</v>
      </c>
      <c r="G557" s="5">
        <v>210</v>
      </c>
      <c r="H557" s="5">
        <v>14.6</v>
      </c>
      <c r="I557" s="5">
        <v>11.3</v>
      </c>
      <c r="J557" s="5">
        <v>13.4</v>
      </c>
      <c r="K557" s="5">
        <v>11.6</v>
      </c>
      <c r="L557" s="2">
        <v>28720</v>
      </c>
      <c r="M557" s="4">
        <v>41314</v>
      </c>
      <c r="N557" s="5">
        <v>222</v>
      </c>
      <c r="S557" s="2">
        <v>5687</v>
      </c>
      <c r="T557" s="2">
        <v>1</v>
      </c>
      <c r="U557">
        <f t="shared" si="32"/>
        <v>12</v>
      </c>
      <c r="V557">
        <f t="shared" si="33"/>
        <v>29</v>
      </c>
      <c r="W557">
        <f t="shared" si="34"/>
        <v>0.41379310344827586</v>
      </c>
      <c r="X557">
        <f t="shared" si="35"/>
        <v>0</v>
      </c>
    </row>
    <row r="558" spans="1:24" x14ac:dyDescent="0.25">
      <c r="A558" s="2">
        <v>5690</v>
      </c>
      <c r="B558" s="3" t="s">
        <v>558</v>
      </c>
      <c r="C558" s="2">
        <v>9</v>
      </c>
      <c r="D558" s="3" t="s">
        <v>89</v>
      </c>
      <c r="E558" s="3" t="s">
        <v>20</v>
      </c>
      <c r="F558" s="4">
        <v>41287</v>
      </c>
      <c r="G558" s="5">
        <v>388</v>
      </c>
      <c r="H558" s="5">
        <v>17.2</v>
      </c>
      <c r="I558" s="5">
        <v>13.6</v>
      </c>
      <c r="L558" s="2">
        <v>28447</v>
      </c>
      <c r="M558" s="4">
        <v>41287</v>
      </c>
      <c r="N558" s="5">
        <v>388</v>
      </c>
      <c r="O558" s="5">
        <v>17.2</v>
      </c>
      <c r="P558" s="5">
        <v>13.6</v>
      </c>
      <c r="S558" s="2">
        <v>5690</v>
      </c>
      <c r="T558" s="2">
        <v>1</v>
      </c>
      <c r="U558">
        <f t="shared" si="32"/>
        <v>0</v>
      </c>
      <c r="V558">
        <f t="shared" si="33"/>
        <v>0</v>
      </c>
      <c r="W558">
        <f t="shared" si="34"/>
        <v>0</v>
      </c>
      <c r="X558">
        <f t="shared" si="35"/>
        <v>0</v>
      </c>
    </row>
    <row r="559" spans="1:24" x14ac:dyDescent="0.25">
      <c r="A559" s="2">
        <v>5691</v>
      </c>
      <c r="B559" s="3" t="s">
        <v>559</v>
      </c>
      <c r="C559" s="2">
        <v>9</v>
      </c>
      <c r="D559" s="3" t="s">
        <v>89</v>
      </c>
      <c r="E559" s="3" t="s">
        <v>20</v>
      </c>
      <c r="F559" s="4">
        <v>41287</v>
      </c>
      <c r="G559" s="5">
        <v>243</v>
      </c>
      <c r="H559" s="5">
        <v>14</v>
      </c>
      <c r="I559" s="5">
        <v>11.8</v>
      </c>
      <c r="L559" s="2">
        <v>28927</v>
      </c>
      <c r="M559" s="4">
        <v>41350</v>
      </c>
      <c r="N559" s="5">
        <v>262</v>
      </c>
      <c r="S559" s="2">
        <v>5691</v>
      </c>
      <c r="T559" s="2">
        <v>1</v>
      </c>
      <c r="U559">
        <f t="shared" si="32"/>
        <v>19</v>
      </c>
      <c r="V559">
        <f t="shared" si="33"/>
        <v>63</v>
      </c>
      <c r="W559">
        <f t="shared" si="34"/>
        <v>0.30158730158730157</v>
      </c>
      <c r="X559">
        <f t="shared" si="35"/>
        <v>0</v>
      </c>
    </row>
    <row r="560" spans="1:24" x14ac:dyDescent="0.25">
      <c r="A560" s="2">
        <v>5692</v>
      </c>
      <c r="B560" s="3" t="s">
        <v>560</v>
      </c>
      <c r="C560" s="2">
        <v>9</v>
      </c>
      <c r="D560" s="3" t="s">
        <v>89</v>
      </c>
      <c r="E560" s="3" t="s">
        <v>20</v>
      </c>
      <c r="F560" s="4">
        <v>41287</v>
      </c>
      <c r="G560" s="5">
        <v>440</v>
      </c>
      <c r="H560" s="5">
        <v>16.100000000000001</v>
      </c>
      <c r="I560" s="5">
        <v>13.6</v>
      </c>
      <c r="L560" s="2">
        <v>28451</v>
      </c>
      <c r="M560" s="4">
        <v>41287</v>
      </c>
      <c r="N560" s="5">
        <v>440</v>
      </c>
      <c r="O560" s="5">
        <v>16.100000000000001</v>
      </c>
      <c r="P560" s="5">
        <v>13.6</v>
      </c>
      <c r="S560" s="2">
        <v>5692</v>
      </c>
      <c r="T560" s="2">
        <v>1</v>
      </c>
      <c r="U560">
        <f t="shared" si="32"/>
        <v>0</v>
      </c>
      <c r="V560">
        <f t="shared" si="33"/>
        <v>0</v>
      </c>
      <c r="W560">
        <f t="shared" si="34"/>
        <v>0</v>
      </c>
      <c r="X560">
        <f t="shared" si="35"/>
        <v>0</v>
      </c>
    </row>
    <row r="561" spans="1:24" x14ac:dyDescent="0.25">
      <c r="A561" s="2">
        <v>5693</v>
      </c>
      <c r="B561" s="3" t="s">
        <v>561</v>
      </c>
      <c r="C561" s="2">
        <v>9</v>
      </c>
      <c r="D561" s="3" t="s">
        <v>89</v>
      </c>
      <c r="E561" s="3" t="s">
        <v>20</v>
      </c>
      <c r="F561" s="4">
        <v>41287</v>
      </c>
      <c r="G561" s="5">
        <v>1107</v>
      </c>
      <c r="H561" s="5">
        <v>21.7</v>
      </c>
      <c r="I561" s="5">
        <v>19.399999999999999</v>
      </c>
      <c r="L561" s="2">
        <v>28454</v>
      </c>
      <c r="M561" s="4">
        <v>41287</v>
      </c>
      <c r="N561" s="5">
        <v>1107</v>
      </c>
      <c r="O561" s="5">
        <v>21.7</v>
      </c>
      <c r="P561" s="5">
        <v>19.399999999999999</v>
      </c>
      <c r="S561" s="2">
        <v>5693</v>
      </c>
      <c r="T561" s="2">
        <v>1</v>
      </c>
      <c r="U561">
        <f t="shared" si="32"/>
        <v>0</v>
      </c>
      <c r="V561">
        <f t="shared" si="33"/>
        <v>0</v>
      </c>
      <c r="W561">
        <f t="shared" si="34"/>
        <v>0</v>
      </c>
      <c r="X561">
        <f t="shared" si="35"/>
        <v>0</v>
      </c>
    </row>
    <row r="562" spans="1:24" x14ac:dyDescent="0.25">
      <c r="A562" s="2">
        <v>5694</v>
      </c>
      <c r="B562" s="3" t="s">
        <v>562</v>
      </c>
      <c r="C562" s="2">
        <v>9</v>
      </c>
      <c r="D562" s="3" t="s">
        <v>89</v>
      </c>
      <c r="E562" s="3" t="s">
        <v>20</v>
      </c>
      <c r="F562" s="4">
        <v>41287</v>
      </c>
      <c r="G562" s="5">
        <v>859</v>
      </c>
      <c r="H562" s="5">
        <v>19.100000000000001</v>
      </c>
      <c r="I562" s="5">
        <v>16.7</v>
      </c>
      <c r="L562" s="2">
        <v>28457</v>
      </c>
      <c r="M562" s="4">
        <v>41287</v>
      </c>
      <c r="N562" s="5">
        <v>859</v>
      </c>
      <c r="O562" s="5">
        <v>19.100000000000001</v>
      </c>
      <c r="P562" s="5">
        <v>16.7</v>
      </c>
      <c r="S562" s="2">
        <v>5694</v>
      </c>
      <c r="T562" s="2">
        <v>1</v>
      </c>
      <c r="U562">
        <f t="shared" si="32"/>
        <v>0</v>
      </c>
      <c r="V562">
        <f t="shared" si="33"/>
        <v>0</v>
      </c>
      <c r="W562">
        <f t="shared" si="34"/>
        <v>0</v>
      </c>
      <c r="X562">
        <f t="shared" si="35"/>
        <v>0</v>
      </c>
    </row>
    <row r="563" spans="1:24" x14ac:dyDescent="0.25">
      <c r="A563" s="2">
        <v>5695</v>
      </c>
      <c r="B563" s="3" t="s">
        <v>563</v>
      </c>
      <c r="C563" s="2">
        <v>9</v>
      </c>
      <c r="D563" s="3" t="s">
        <v>89</v>
      </c>
      <c r="E563" s="3" t="s">
        <v>20</v>
      </c>
      <c r="F563" s="4">
        <v>41287</v>
      </c>
      <c r="G563" s="5">
        <v>875</v>
      </c>
      <c r="H563" s="5">
        <v>20</v>
      </c>
      <c r="I563" s="5">
        <v>17.2</v>
      </c>
      <c r="L563" s="2">
        <v>28459</v>
      </c>
      <c r="M563" s="4">
        <v>41287</v>
      </c>
      <c r="N563" s="5">
        <v>875</v>
      </c>
      <c r="O563" s="5">
        <v>20</v>
      </c>
      <c r="P563" s="5">
        <v>17.2</v>
      </c>
      <c r="S563" s="2">
        <v>5695</v>
      </c>
      <c r="T563" s="2">
        <v>1</v>
      </c>
      <c r="U563">
        <f t="shared" si="32"/>
        <v>0</v>
      </c>
      <c r="V563">
        <f t="shared" si="33"/>
        <v>0</v>
      </c>
      <c r="W563">
        <f t="shared" si="34"/>
        <v>0</v>
      </c>
      <c r="X563">
        <f t="shared" si="35"/>
        <v>0</v>
      </c>
    </row>
    <row r="564" spans="1:24" x14ac:dyDescent="0.25">
      <c r="A564" s="2">
        <v>5696</v>
      </c>
      <c r="B564" s="3" t="s">
        <v>564</v>
      </c>
      <c r="C564" s="2">
        <v>9</v>
      </c>
      <c r="D564" s="3" t="s">
        <v>89</v>
      </c>
      <c r="E564" s="3" t="s">
        <v>20</v>
      </c>
      <c r="F564" s="4">
        <v>41287</v>
      </c>
      <c r="G564" s="5">
        <v>1066</v>
      </c>
      <c r="H564" s="5">
        <v>21.8</v>
      </c>
      <c r="I564" s="5">
        <v>18</v>
      </c>
      <c r="L564" s="2">
        <v>28604</v>
      </c>
      <c r="M564" s="4">
        <v>41302</v>
      </c>
      <c r="N564" s="5">
        <v>987</v>
      </c>
      <c r="O564" s="5">
        <v>21.7</v>
      </c>
      <c r="P564" s="5">
        <v>18.5</v>
      </c>
      <c r="Q564" s="5">
        <v>18.8</v>
      </c>
      <c r="S564" s="2">
        <v>5696</v>
      </c>
      <c r="T564" s="2">
        <v>1</v>
      </c>
      <c r="U564">
        <f t="shared" si="32"/>
        <v>-79</v>
      </c>
      <c r="V564">
        <f t="shared" si="33"/>
        <v>15</v>
      </c>
      <c r="W564">
        <f t="shared" si="34"/>
        <v>0</v>
      </c>
      <c r="X564">
        <f t="shared" si="35"/>
        <v>-0.10000000000000142</v>
      </c>
    </row>
    <row r="565" spans="1:24" x14ac:dyDescent="0.25">
      <c r="A565" s="2">
        <v>5697</v>
      </c>
      <c r="B565" s="3" t="s">
        <v>565</v>
      </c>
      <c r="C565" s="2">
        <v>9</v>
      </c>
      <c r="D565" s="3" t="s">
        <v>89</v>
      </c>
      <c r="E565" s="3" t="s">
        <v>20</v>
      </c>
      <c r="F565" s="4">
        <v>41287</v>
      </c>
      <c r="G565" s="5">
        <v>924</v>
      </c>
      <c r="H565" s="5">
        <v>23.2</v>
      </c>
      <c r="I565" s="5">
        <v>18.3</v>
      </c>
      <c r="L565" s="2">
        <v>28463</v>
      </c>
      <c r="M565" s="4">
        <v>41287</v>
      </c>
      <c r="N565" s="5">
        <v>924</v>
      </c>
      <c r="O565" s="5">
        <v>23.2</v>
      </c>
      <c r="P565" s="5">
        <v>18.3</v>
      </c>
      <c r="S565" s="2">
        <v>5697</v>
      </c>
      <c r="T565" s="2">
        <v>1</v>
      </c>
      <c r="U565">
        <f t="shared" si="32"/>
        <v>0</v>
      </c>
      <c r="V565">
        <f t="shared" si="33"/>
        <v>0</v>
      </c>
      <c r="W565">
        <f t="shared" si="34"/>
        <v>0</v>
      </c>
      <c r="X565">
        <f t="shared" si="35"/>
        <v>0</v>
      </c>
    </row>
    <row r="566" spans="1:24" x14ac:dyDescent="0.25">
      <c r="A566" s="2">
        <v>5698</v>
      </c>
      <c r="B566" s="3" t="s">
        <v>566</v>
      </c>
      <c r="C566" s="2">
        <v>4</v>
      </c>
      <c r="D566" s="3" t="s">
        <v>35</v>
      </c>
      <c r="E566" s="3" t="s">
        <v>20</v>
      </c>
      <c r="F566" s="4">
        <v>41287</v>
      </c>
      <c r="G566" s="5">
        <v>443</v>
      </c>
      <c r="H566" s="5">
        <v>15.6</v>
      </c>
      <c r="I566" s="5">
        <v>13.5</v>
      </c>
      <c r="L566" s="2">
        <v>28465</v>
      </c>
      <c r="M566" s="4">
        <v>41287</v>
      </c>
      <c r="N566" s="5">
        <v>443</v>
      </c>
      <c r="O566" s="5">
        <v>15.6</v>
      </c>
      <c r="P566" s="5">
        <v>13.5</v>
      </c>
      <c r="S566" s="2">
        <v>5698</v>
      </c>
      <c r="T566" s="2">
        <v>1</v>
      </c>
      <c r="U566">
        <f t="shared" si="32"/>
        <v>0</v>
      </c>
      <c r="V566">
        <f t="shared" si="33"/>
        <v>0</v>
      </c>
      <c r="W566">
        <f t="shared" si="34"/>
        <v>0</v>
      </c>
      <c r="X566">
        <f t="shared" si="35"/>
        <v>0</v>
      </c>
    </row>
    <row r="567" spans="1:24" x14ac:dyDescent="0.25">
      <c r="A567" s="2">
        <v>5699</v>
      </c>
      <c r="B567" s="3" t="s">
        <v>567</v>
      </c>
      <c r="C567" s="2">
        <v>9</v>
      </c>
      <c r="D567" s="3" t="s">
        <v>89</v>
      </c>
      <c r="E567" s="3" t="s">
        <v>20</v>
      </c>
      <c r="F567" s="4">
        <v>41287</v>
      </c>
      <c r="G567" s="5">
        <v>788</v>
      </c>
      <c r="H567" s="5">
        <v>19.899999999999999</v>
      </c>
      <c r="I567" s="5">
        <v>16.899999999999999</v>
      </c>
      <c r="L567" s="2">
        <v>28468</v>
      </c>
      <c r="M567" s="4">
        <v>41287</v>
      </c>
      <c r="N567" s="5">
        <v>788</v>
      </c>
      <c r="O567" s="5">
        <v>19.899999999999999</v>
      </c>
      <c r="P567" s="5">
        <v>16.899999999999999</v>
      </c>
      <c r="S567" s="2">
        <v>5699</v>
      </c>
      <c r="T567" s="2">
        <v>1</v>
      </c>
      <c r="U567">
        <f t="shared" si="32"/>
        <v>0</v>
      </c>
      <c r="V567">
        <f t="shared" si="33"/>
        <v>0</v>
      </c>
      <c r="W567">
        <f t="shared" si="34"/>
        <v>0</v>
      </c>
      <c r="X567">
        <f t="shared" si="35"/>
        <v>0</v>
      </c>
    </row>
    <row r="568" spans="1:24" x14ac:dyDescent="0.25">
      <c r="A568" s="2">
        <v>5700</v>
      </c>
      <c r="B568" s="3" t="s">
        <v>568</v>
      </c>
      <c r="C568" s="2">
        <v>9</v>
      </c>
      <c r="D568" s="3" t="s">
        <v>89</v>
      </c>
      <c r="E568" s="3" t="s">
        <v>20</v>
      </c>
      <c r="F568" s="4">
        <v>41287</v>
      </c>
      <c r="G568" s="5">
        <v>842</v>
      </c>
      <c r="H568" s="5">
        <v>20.7</v>
      </c>
      <c r="I568" s="5">
        <v>16</v>
      </c>
      <c r="L568" s="2">
        <v>28470</v>
      </c>
      <c r="M568" s="4">
        <v>41287</v>
      </c>
      <c r="N568" s="5">
        <v>842</v>
      </c>
      <c r="O568" s="5">
        <v>20.7</v>
      </c>
      <c r="P568" s="5">
        <v>16</v>
      </c>
      <c r="S568" s="2">
        <v>5700</v>
      </c>
      <c r="T568" s="2">
        <v>1</v>
      </c>
      <c r="U568">
        <f t="shared" si="32"/>
        <v>0</v>
      </c>
      <c r="V568">
        <f t="shared" si="33"/>
        <v>0</v>
      </c>
      <c r="W568">
        <f t="shared" si="34"/>
        <v>0</v>
      </c>
      <c r="X568">
        <f t="shared" si="35"/>
        <v>0</v>
      </c>
    </row>
    <row r="569" spans="1:24" x14ac:dyDescent="0.25">
      <c r="A569" s="2">
        <v>5701</v>
      </c>
      <c r="B569" s="3" t="s">
        <v>569</v>
      </c>
      <c r="C569" s="2">
        <v>9</v>
      </c>
      <c r="D569" s="3" t="s">
        <v>89</v>
      </c>
      <c r="E569" s="3" t="s">
        <v>20</v>
      </c>
      <c r="F569" s="4">
        <v>41287</v>
      </c>
      <c r="G569" s="5">
        <v>1152</v>
      </c>
      <c r="H569" s="5">
        <v>21.2</v>
      </c>
      <c r="I569" s="5">
        <v>17.7</v>
      </c>
      <c r="L569" s="2">
        <v>28472</v>
      </c>
      <c r="M569" s="4">
        <v>41287</v>
      </c>
      <c r="N569" s="5">
        <v>1152</v>
      </c>
      <c r="O569" s="5">
        <v>21.2</v>
      </c>
      <c r="P569" s="5">
        <v>17.7</v>
      </c>
      <c r="S569" s="2">
        <v>5701</v>
      </c>
      <c r="T569" s="2">
        <v>1</v>
      </c>
      <c r="U569">
        <f t="shared" si="32"/>
        <v>0</v>
      </c>
      <c r="V569">
        <f t="shared" si="33"/>
        <v>0</v>
      </c>
      <c r="W569">
        <f t="shared" si="34"/>
        <v>0</v>
      </c>
      <c r="X569">
        <f t="shared" si="35"/>
        <v>0</v>
      </c>
    </row>
    <row r="570" spans="1:24" x14ac:dyDescent="0.25">
      <c r="A570" s="2">
        <v>5702</v>
      </c>
      <c r="B570" s="3" t="s">
        <v>570</v>
      </c>
      <c r="C570" s="2">
        <v>9</v>
      </c>
      <c r="D570" s="3" t="s">
        <v>89</v>
      </c>
      <c r="E570" s="3" t="s">
        <v>20</v>
      </c>
      <c r="F570" s="4">
        <v>41287</v>
      </c>
      <c r="G570" s="5">
        <v>964</v>
      </c>
      <c r="H570" s="5">
        <v>21.1</v>
      </c>
      <c r="I570" s="5">
        <v>18.3</v>
      </c>
      <c r="L570" s="2">
        <v>28474</v>
      </c>
      <c r="M570" s="4">
        <v>41287</v>
      </c>
      <c r="N570" s="5">
        <v>964</v>
      </c>
      <c r="O570" s="5">
        <v>21.1</v>
      </c>
      <c r="P570" s="5">
        <v>18.3</v>
      </c>
      <c r="S570" s="2">
        <v>5702</v>
      </c>
      <c r="T570" s="2">
        <v>1</v>
      </c>
      <c r="U570">
        <f t="shared" si="32"/>
        <v>0</v>
      </c>
      <c r="V570">
        <f t="shared" si="33"/>
        <v>0</v>
      </c>
      <c r="W570">
        <f t="shared" si="34"/>
        <v>0</v>
      </c>
      <c r="X570">
        <f t="shared" si="35"/>
        <v>0</v>
      </c>
    </row>
    <row r="571" spans="1:24" x14ac:dyDescent="0.25">
      <c r="A571" s="2">
        <v>5703</v>
      </c>
      <c r="B571" s="3" t="s">
        <v>571</v>
      </c>
      <c r="C571" s="2">
        <v>9</v>
      </c>
      <c r="D571" s="3" t="s">
        <v>89</v>
      </c>
      <c r="E571" s="3" t="s">
        <v>20</v>
      </c>
      <c r="F571" s="4">
        <v>41287</v>
      </c>
      <c r="G571" s="5">
        <v>1956</v>
      </c>
      <c r="H571" s="5">
        <v>27.3</v>
      </c>
      <c r="I571" s="5">
        <v>20.7</v>
      </c>
      <c r="L571" s="2">
        <v>28476</v>
      </c>
      <c r="M571" s="4">
        <v>41287</v>
      </c>
      <c r="N571" s="5">
        <v>1956</v>
      </c>
      <c r="O571" s="5">
        <v>27.3</v>
      </c>
      <c r="P571" s="5">
        <v>20.7</v>
      </c>
      <c r="S571" s="2">
        <v>5703</v>
      </c>
      <c r="T571" s="2">
        <v>1</v>
      </c>
      <c r="U571">
        <f t="shared" si="32"/>
        <v>0</v>
      </c>
      <c r="V571">
        <f t="shared" si="33"/>
        <v>0</v>
      </c>
      <c r="W571">
        <f t="shared" si="34"/>
        <v>0</v>
      </c>
      <c r="X571">
        <f t="shared" si="35"/>
        <v>0</v>
      </c>
    </row>
    <row r="572" spans="1:24" x14ac:dyDescent="0.25">
      <c r="A572" s="2">
        <v>5704</v>
      </c>
      <c r="B572" s="3" t="s">
        <v>572</v>
      </c>
      <c r="C572" s="2">
        <v>9</v>
      </c>
      <c r="D572" s="3" t="s">
        <v>89</v>
      </c>
      <c r="E572" s="3" t="s">
        <v>20</v>
      </c>
      <c r="F572" s="4">
        <v>41287</v>
      </c>
      <c r="G572" s="5">
        <v>727</v>
      </c>
      <c r="H572" s="5">
        <v>21.6</v>
      </c>
      <c r="I572" s="5">
        <v>16.5</v>
      </c>
      <c r="L572" s="2">
        <v>28478</v>
      </c>
      <c r="M572" s="4">
        <v>41287</v>
      </c>
      <c r="N572" s="5">
        <v>727</v>
      </c>
      <c r="O572" s="5">
        <v>21.6</v>
      </c>
      <c r="P572" s="5">
        <v>16.5</v>
      </c>
      <c r="S572" s="2">
        <v>5704</v>
      </c>
      <c r="T572" s="2">
        <v>1</v>
      </c>
      <c r="U572">
        <f t="shared" si="32"/>
        <v>0</v>
      </c>
      <c r="V572">
        <f t="shared" si="33"/>
        <v>0</v>
      </c>
      <c r="W572">
        <f t="shared" si="34"/>
        <v>0</v>
      </c>
      <c r="X572">
        <f t="shared" si="35"/>
        <v>0</v>
      </c>
    </row>
    <row r="573" spans="1:24" x14ac:dyDescent="0.25">
      <c r="A573" s="2">
        <v>5705</v>
      </c>
      <c r="B573" s="3" t="s">
        <v>573</v>
      </c>
      <c r="C573" s="2">
        <v>9</v>
      </c>
      <c r="D573" s="3" t="s">
        <v>89</v>
      </c>
      <c r="E573" s="3" t="s">
        <v>20</v>
      </c>
      <c r="F573" s="4">
        <v>41287</v>
      </c>
      <c r="G573" s="5">
        <v>753</v>
      </c>
      <c r="H573" s="5">
        <v>19.3</v>
      </c>
      <c r="I573" s="5">
        <v>15.6</v>
      </c>
      <c r="L573" s="2">
        <v>28480</v>
      </c>
      <c r="M573" s="4">
        <v>41287</v>
      </c>
      <c r="N573" s="5">
        <v>753</v>
      </c>
      <c r="O573" s="5">
        <v>19.3</v>
      </c>
      <c r="P573" s="5">
        <v>15.6</v>
      </c>
      <c r="S573" s="2">
        <v>5705</v>
      </c>
      <c r="T573" s="2">
        <v>1</v>
      </c>
      <c r="U573">
        <f t="shared" si="32"/>
        <v>0</v>
      </c>
      <c r="V573">
        <f t="shared" si="33"/>
        <v>0</v>
      </c>
      <c r="W573">
        <f t="shared" si="34"/>
        <v>0</v>
      </c>
      <c r="X573">
        <f t="shared" si="35"/>
        <v>0</v>
      </c>
    </row>
    <row r="574" spans="1:24" x14ac:dyDescent="0.25">
      <c r="A574" s="2">
        <v>5706</v>
      </c>
      <c r="B574" s="3" t="s">
        <v>574</v>
      </c>
      <c r="C574" s="2">
        <v>9</v>
      </c>
      <c r="D574" s="3" t="s">
        <v>89</v>
      </c>
      <c r="E574" s="3" t="s">
        <v>20</v>
      </c>
      <c r="F574" s="4">
        <v>41287</v>
      </c>
      <c r="G574" s="5">
        <v>5</v>
      </c>
      <c r="H574" s="5">
        <v>3.2</v>
      </c>
      <c r="I574" s="5">
        <v>3.2</v>
      </c>
      <c r="L574" s="2">
        <v>28566</v>
      </c>
      <c r="M574" s="4">
        <v>41287</v>
      </c>
      <c r="N574" s="5">
        <v>5</v>
      </c>
      <c r="O574" s="5">
        <v>3.2</v>
      </c>
      <c r="P574" s="5">
        <v>3.2</v>
      </c>
      <c r="S574" s="2">
        <v>5706</v>
      </c>
      <c r="T574" s="2">
        <v>1</v>
      </c>
      <c r="U574">
        <f t="shared" si="32"/>
        <v>0</v>
      </c>
      <c r="V574">
        <f t="shared" si="33"/>
        <v>0</v>
      </c>
      <c r="W574">
        <f t="shared" si="34"/>
        <v>0</v>
      </c>
      <c r="X574">
        <f t="shared" si="35"/>
        <v>0</v>
      </c>
    </row>
    <row r="575" spans="1:24" x14ac:dyDescent="0.25">
      <c r="A575" s="2">
        <v>5708</v>
      </c>
      <c r="B575" s="3" t="s">
        <v>575</v>
      </c>
      <c r="C575" s="2">
        <v>5</v>
      </c>
      <c r="D575" s="3" t="s">
        <v>78</v>
      </c>
      <c r="E575" s="3" t="s">
        <v>20</v>
      </c>
      <c r="F575" s="4">
        <v>41288</v>
      </c>
      <c r="G575" s="5">
        <v>556</v>
      </c>
      <c r="H575" s="5">
        <v>20.399999999999999</v>
      </c>
      <c r="I575" s="5">
        <v>17.3</v>
      </c>
      <c r="K575" s="5">
        <v>16.100000000000001</v>
      </c>
      <c r="L575" s="2">
        <v>28602</v>
      </c>
      <c r="M575" s="4">
        <v>41302</v>
      </c>
      <c r="N575" s="5">
        <v>544</v>
      </c>
      <c r="O575" s="5">
        <v>19.600000000000001</v>
      </c>
      <c r="P575" s="5">
        <v>17</v>
      </c>
      <c r="Q575" s="5">
        <v>18.5</v>
      </c>
      <c r="S575" s="2">
        <v>5708</v>
      </c>
      <c r="T575" s="2">
        <v>1</v>
      </c>
      <c r="U575">
        <f t="shared" si="32"/>
        <v>-12</v>
      </c>
      <c r="V575">
        <f t="shared" si="33"/>
        <v>14</v>
      </c>
      <c r="W575">
        <f t="shared" si="34"/>
        <v>0</v>
      </c>
      <c r="X575">
        <f t="shared" si="35"/>
        <v>-0.79999999999999716</v>
      </c>
    </row>
    <row r="576" spans="1:24" x14ac:dyDescent="0.25">
      <c r="A576" s="2">
        <v>5709</v>
      </c>
      <c r="B576" s="3" t="s">
        <v>576</v>
      </c>
      <c r="C576" s="2">
        <v>9</v>
      </c>
      <c r="D576" s="3" t="s">
        <v>89</v>
      </c>
      <c r="E576" s="3" t="s">
        <v>20</v>
      </c>
      <c r="F576" s="4">
        <v>41288</v>
      </c>
      <c r="G576" s="5">
        <v>247</v>
      </c>
      <c r="H576" s="5">
        <v>13.5</v>
      </c>
      <c r="I576" s="5">
        <v>11</v>
      </c>
      <c r="L576" s="2">
        <v>28493</v>
      </c>
      <c r="M576" s="4">
        <v>41288</v>
      </c>
      <c r="N576" s="5">
        <v>247</v>
      </c>
      <c r="O576" s="5">
        <v>13.5</v>
      </c>
      <c r="P576" s="5">
        <v>11</v>
      </c>
      <c r="S576" s="2">
        <v>5709</v>
      </c>
      <c r="T576" s="2">
        <v>1</v>
      </c>
      <c r="U576">
        <f t="shared" si="32"/>
        <v>0</v>
      </c>
      <c r="V576">
        <f t="shared" si="33"/>
        <v>0</v>
      </c>
      <c r="W576">
        <f t="shared" si="34"/>
        <v>0</v>
      </c>
      <c r="X576">
        <f t="shared" si="35"/>
        <v>0</v>
      </c>
    </row>
    <row r="577" spans="1:24" x14ac:dyDescent="0.25">
      <c r="A577" s="2">
        <v>5714</v>
      </c>
      <c r="B577" s="3" t="s">
        <v>577</v>
      </c>
      <c r="C577" s="2">
        <v>5</v>
      </c>
      <c r="D577" s="3" t="s">
        <v>78</v>
      </c>
      <c r="E577" s="3" t="s">
        <v>20</v>
      </c>
      <c r="F577" s="4">
        <v>41291</v>
      </c>
      <c r="G577" s="5">
        <v>28200</v>
      </c>
      <c r="H577" s="5">
        <v>72</v>
      </c>
      <c r="I577" s="5">
        <v>53</v>
      </c>
      <c r="J577" s="5">
        <v>65.599999999999994</v>
      </c>
      <c r="K577" s="5">
        <v>49.4</v>
      </c>
      <c r="L577" s="2">
        <v>28517</v>
      </c>
      <c r="M577" s="4">
        <v>41291</v>
      </c>
      <c r="N577" s="5">
        <v>28200</v>
      </c>
      <c r="O577" s="5">
        <v>72</v>
      </c>
      <c r="P577" s="5">
        <v>53</v>
      </c>
      <c r="Q577" s="5">
        <v>65.599999999999994</v>
      </c>
      <c r="R577" s="5">
        <v>49.4</v>
      </c>
      <c r="S577" s="2">
        <v>5714</v>
      </c>
      <c r="T577" s="2">
        <v>1</v>
      </c>
      <c r="U577">
        <f t="shared" si="32"/>
        <v>0</v>
      </c>
      <c r="V577">
        <f t="shared" si="33"/>
        <v>0</v>
      </c>
      <c r="W577">
        <f t="shared" si="34"/>
        <v>0</v>
      </c>
      <c r="X577">
        <f t="shared" si="35"/>
        <v>0</v>
      </c>
    </row>
    <row r="578" spans="1:24" x14ac:dyDescent="0.25">
      <c r="A578" s="2">
        <v>5715</v>
      </c>
      <c r="B578" s="3" t="s">
        <v>578</v>
      </c>
      <c r="C578" s="2">
        <v>4</v>
      </c>
      <c r="D578" s="3" t="s">
        <v>35</v>
      </c>
      <c r="E578" s="3" t="s">
        <v>32</v>
      </c>
      <c r="F578" s="4">
        <v>41294</v>
      </c>
      <c r="G578" s="5">
        <v>454</v>
      </c>
      <c r="H578" s="5">
        <v>15.7</v>
      </c>
      <c r="I578" s="5">
        <v>14.2</v>
      </c>
      <c r="L578" s="2">
        <v>28522</v>
      </c>
      <c r="M578" s="4">
        <v>41294</v>
      </c>
      <c r="N578" s="5">
        <v>454</v>
      </c>
      <c r="O578" s="5">
        <v>15.7</v>
      </c>
      <c r="P578" s="5">
        <v>14.2</v>
      </c>
      <c r="S578" s="2">
        <v>5715</v>
      </c>
      <c r="T578" s="2">
        <v>1</v>
      </c>
      <c r="U578">
        <f t="shared" si="32"/>
        <v>0</v>
      </c>
      <c r="V578">
        <f t="shared" si="33"/>
        <v>0</v>
      </c>
      <c r="W578">
        <f t="shared" si="34"/>
        <v>0</v>
      </c>
      <c r="X578">
        <f t="shared" si="35"/>
        <v>0</v>
      </c>
    </row>
    <row r="579" spans="1:24" x14ac:dyDescent="0.25">
      <c r="A579" s="2">
        <v>5718</v>
      </c>
      <c r="B579" s="3" t="s">
        <v>579</v>
      </c>
      <c r="C579" s="2">
        <v>2</v>
      </c>
      <c r="D579" s="3" t="s">
        <v>19</v>
      </c>
      <c r="E579" s="3" t="s">
        <v>36</v>
      </c>
      <c r="F579" s="4">
        <v>41295</v>
      </c>
      <c r="G579" s="5">
        <v>23100</v>
      </c>
      <c r="H579" s="5">
        <v>56.8</v>
      </c>
      <c r="I579" s="5">
        <v>57.2</v>
      </c>
      <c r="J579" s="5">
        <v>53.7</v>
      </c>
      <c r="K579" s="5">
        <v>45.6</v>
      </c>
      <c r="L579" s="2">
        <v>28697</v>
      </c>
      <c r="M579" s="4">
        <v>41310</v>
      </c>
      <c r="N579" s="5">
        <v>24860</v>
      </c>
      <c r="O579" s="5">
        <v>56.7</v>
      </c>
      <c r="P579" s="5">
        <v>56.6</v>
      </c>
      <c r="Q579" s="5">
        <v>52.4</v>
      </c>
      <c r="R579" s="5">
        <v>44</v>
      </c>
      <c r="S579" s="2">
        <v>5718</v>
      </c>
      <c r="T579" s="2">
        <v>1</v>
      </c>
      <c r="U579">
        <f t="shared" ref="U579:U642" si="36">IF(AND(G579&gt;0,N579&gt;0), N579-G579, 0)</f>
        <v>1760</v>
      </c>
      <c r="V579">
        <f t="shared" ref="V579:V642" si="37">M579-F579</f>
        <v>15</v>
      </c>
      <c r="W579">
        <f t="shared" ref="W579:W642" si="38">IF(U579 &gt; 0, U579/V579, 0)</f>
        <v>117.33333333333333</v>
      </c>
      <c r="X579">
        <f t="shared" ref="X579:X642" si="39">IF(AND(H579&gt;0,O579&gt;0), O579-H579, 0)</f>
        <v>-9.9999999999994316E-2</v>
      </c>
    </row>
    <row r="580" spans="1:24" x14ac:dyDescent="0.25">
      <c r="A580" s="2">
        <v>5721</v>
      </c>
      <c r="B580" s="3" t="s">
        <v>121</v>
      </c>
      <c r="C580" s="2">
        <v>9</v>
      </c>
      <c r="D580" s="3" t="s">
        <v>89</v>
      </c>
      <c r="E580" s="3" t="s">
        <v>20</v>
      </c>
      <c r="F580" s="4">
        <v>41300</v>
      </c>
      <c r="G580" s="5">
        <v>24</v>
      </c>
      <c r="L580" s="2">
        <v>28608</v>
      </c>
      <c r="M580" s="4">
        <v>41300</v>
      </c>
      <c r="N580" s="5">
        <v>24</v>
      </c>
      <c r="S580" s="2">
        <v>5721</v>
      </c>
      <c r="T580" s="2">
        <v>1</v>
      </c>
      <c r="U580">
        <f t="shared" si="36"/>
        <v>0</v>
      </c>
      <c r="V580">
        <f t="shared" si="37"/>
        <v>0</v>
      </c>
      <c r="W580">
        <f t="shared" si="38"/>
        <v>0</v>
      </c>
      <c r="X580">
        <f t="shared" si="39"/>
        <v>0</v>
      </c>
    </row>
    <row r="581" spans="1:24" x14ac:dyDescent="0.25">
      <c r="A581" s="2">
        <v>5722</v>
      </c>
      <c r="B581" s="3" t="s">
        <v>580</v>
      </c>
      <c r="C581" s="2">
        <v>9</v>
      </c>
      <c r="D581" s="3" t="s">
        <v>89</v>
      </c>
      <c r="E581" s="3" t="s">
        <v>20</v>
      </c>
      <c r="F581" s="4">
        <v>41302</v>
      </c>
      <c r="G581" s="5">
        <v>872</v>
      </c>
      <c r="L581" s="2">
        <v>28612</v>
      </c>
      <c r="M581" s="4">
        <v>41302</v>
      </c>
      <c r="N581" s="5">
        <v>872</v>
      </c>
      <c r="S581" s="2">
        <v>5722</v>
      </c>
      <c r="T581" s="2">
        <v>1</v>
      </c>
      <c r="U581">
        <f t="shared" si="36"/>
        <v>0</v>
      </c>
      <c r="V581">
        <f t="shared" si="37"/>
        <v>0</v>
      </c>
      <c r="W581">
        <f t="shared" si="38"/>
        <v>0</v>
      </c>
      <c r="X581">
        <f t="shared" si="39"/>
        <v>0</v>
      </c>
    </row>
    <row r="582" spans="1:24" x14ac:dyDescent="0.25">
      <c r="A582" s="2">
        <v>5723</v>
      </c>
      <c r="B582" s="3" t="s">
        <v>581</v>
      </c>
      <c r="C582" s="2">
        <v>2</v>
      </c>
      <c r="D582" s="3" t="s">
        <v>19</v>
      </c>
      <c r="E582" s="3" t="s">
        <v>20</v>
      </c>
      <c r="F582" s="4">
        <v>41302</v>
      </c>
      <c r="G582" s="5">
        <v>19720</v>
      </c>
      <c r="H582" s="5">
        <v>54.4</v>
      </c>
      <c r="I582" s="5">
        <v>52.5</v>
      </c>
      <c r="J582" s="5">
        <v>49.4</v>
      </c>
      <c r="K582" s="5">
        <v>41.5</v>
      </c>
      <c r="L582" s="2">
        <v>28695</v>
      </c>
      <c r="M582" s="4">
        <v>41310</v>
      </c>
      <c r="N582" s="5">
        <v>20160</v>
      </c>
      <c r="O582" s="5">
        <v>54.7</v>
      </c>
      <c r="P582" s="5">
        <v>51</v>
      </c>
      <c r="Q582" s="5">
        <v>50.3</v>
      </c>
      <c r="R582" s="5">
        <v>41</v>
      </c>
      <c r="S582" s="2">
        <v>5723</v>
      </c>
      <c r="T582" s="2">
        <v>1</v>
      </c>
      <c r="U582">
        <f t="shared" si="36"/>
        <v>440</v>
      </c>
      <c r="V582">
        <f t="shared" si="37"/>
        <v>8</v>
      </c>
      <c r="W582">
        <f t="shared" si="38"/>
        <v>55</v>
      </c>
      <c r="X582">
        <f t="shared" si="39"/>
        <v>0.30000000000000426</v>
      </c>
    </row>
    <row r="583" spans="1:24" x14ac:dyDescent="0.25">
      <c r="A583" s="2">
        <v>5724</v>
      </c>
      <c r="B583" s="3" t="s">
        <v>582</v>
      </c>
      <c r="C583" s="2">
        <v>4</v>
      </c>
      <c r="D583" s="3" t="s">
        <v>35</v>
      </c>
      <c r="E583" s="3" t="s">
        <v>32</v>
      </c>
      <c r="F583" s="4">
        <v>41303</v>
      </c>
      <c r="G583" s="5">
        <v>529</v>
      </c>
      <c r="H583" s="5">
        <v>17.2</v>
      </c>
      <c r="I583" s="5">
        <v>14</v>
      </c>
      <c r="L583" s="2">
        <v>28623</v>
      </c>
      <c r="M583" s="4">
        <v>41303</v>
      </c>
      <c r="N583" s="5">
        <v>529</v>
      </c>
      <c r="O583" s="5">
        <v>17.2</v>
      </c>
      <c r="P583" s="5">
        <v>14</v>
      </c>
      <c r="S583" s="2">
        <v>5724</v>
      </c>
      <c r="T583" s="2">
        <v>1</v>
      </c>
      <c r="U583">
        <f t="shared" si="36"/>
        <v>0</v>
      </c>
      <c r="V583">
        <f t="shared" si="37"/>
        <v>0</v>
      </c>
      <c r="W583">
        <f t="shared" si="38"/>
        <v>0</v>
      </c>
      <c r="X583">
        <f t="shared" si="39"/>
        <v>0</v>
      </c>
    </row>
    <row r="584" spans="1:24" x14ac:dyDescent="0.25">
      <c r="A584" s="2">
        <v>5725</v>
      </c>
      <c r="B584" s="3" t="s">
        <v>583</v>
      </c>
      <c r="C584" s="2">
        <v>4</v>
      </c>
      <c r="D584" s="3" t="s">
        <v>35</v>
      </c>
      <c r="E584" s="3" t="s">
        <v>32</v>
      </c>
      <c r="F584" s="4">
        <v>41303</v>
      </c>
      <c r="G584" s="5">
        <v>142</v>
      </c>
      <c r="H584" s="5">
        <v>11.9</v>
      </c>
      <c r="I584" s="5">
        <v>10.7</v>
      </c>
      <c r="L584" s="2">
        <v>28625</v>
      </c>
      <c r="M584" s="4">
        <v>41303</v>
      </c>
      <c r="N584" s="5">
        <v>142</v>
      </c>
      <c r="O584" s="5">
        <v>11.9</v>
      </c>
      <c r="P584" s="5">
        <v>10.7</v>
      </c>
      <c r="S584" s="2">
        <v>5725</v>
      </c>
      <c r="T584" s="2">
        <v>1</v>
      </c>
      <c r="U584">
        <f t="shared" si="36"/>
        <v>0</v>
      </c>
      <c r="V584">
        <f t="shared" si="37"/>
        <v>0</v>
      </c>
      <c r="W584">
        <f t="shared" si="38"/>
        <v>0</v>
      </c>
      <c r="X584">
        <f t="shared" si="39"/>
        <v>0</v>
      </c>
    </row>
    <row r="585" spans="1:24" x14ac:dyDescent="0.25">
      <c r="A585" s="2">
        <v>5729</v>
      </c>
      <c r="B585" s="3" t="s">
        <v>584</v>
      </c>
      <c r="C585" s="2">
        <v>2</v>
      </c>
      <c r="D585" s="3" t="s">
        <v>19</v>
      </c>
      <c r="E585" s="3" t="s">
        <v>36</v>
      </c>
      <c r="F585" s="4">
        <v>41307</v>
      </c>
      <c r="G585" s="5">
        <v>41740</v>
      </c>
      <c r="H585" s="5">
        <v>73.400000000000006</v>
      </c>
      <c r="I585" s="5">
        <v>67.7</v>
      </c>
      <c r="J585" s="5">
        <v>69.599999999999994</v>
      </c>
      <c r="K585" s="5">
        <v>55.5</v>
      </c>
      <c r="L585" s="2">
        <v>30560</v>
      </c>
      <c r="M585" s="4">
        <v>41595</v>
      </c>
      <c r="N585" s="5">
        <v>52940</v>
      </c>
      <c r="O585" s="5">
        <v>74.7</v>
      </c>
      <c r="P585" s="5">
        <v>68.400000000000006</v>
      </c>
      <c r="Q585" s="5">
        <v>71.3</v>
      </c>
      <c r="R585" s="5">
        <v>56.5</v>
      </c>
      <c r="S585" s="2">
        <v>5729</v>
      </c>
      <c r="T585" s="2">
        <v>1</v>
      </c>
      <c r="U585">
        <f t="shared" si="36"/>
        <v>11200</v>
      </c>
      <c r="V585">
        <f t="shared" si="37"/>
        <v>288</v>
      </c>
      <c r="W585">
        <f t="shared" si="38"/>
        <v>38.888888888888886</v>
      </c>
      <c r="X585">
        <f t="shared" si="39"/>
        <v>1.2999999999999972</v>
      </c>
    </row>
    <row r="586" spans="1:24" x14ac:dyDescent="0.25">
      <c r="A586" s="2">
        <v>5730</v>
      </c>
      <c r="B586" s="3" t="s">
        <v>585</v>
      </c>
      <c r="C586" s="2">
        <v>9</v>
      </c>
      <c r="D586" s="3" t="s">
        <v>89</v>
      </c>
      <c r="E586" s="3" t="s">
        <v>32</v>
      </c>
      <c r="F586" s="4">
        <v>41307</v>
      </c>
      <c r="G586" s="5">
        <v>886</v>
      </c>
      <c r="H586" s="5">
        <v>20.6</v>
      </c>
      <c r="I586" s="5">
        <v>18</v>
      </c>
      <c r="L586" s="2">
        <v>28721</v>
      </c>
      <c r="M586" s="4">
        <v>41314</v>
      </c>
      <c r="N586" s="5">
        <v>922</v>
      </c>
      <c r="S586" s="2">
        <v>5730</v>
      </c>
      <c r="T586" s="2">
        <v>1</v>
      </c>
      <c r="U586">
        <f t="shared" si="36"/>
        <v>36</v>
      </c>
      <c r="V586">
        <f t="shared" si="37"/>
        <v>7</v>
      </c>
      <c r="W586">
        <f t="shared" si="38"/>
        <v>5.1428571428571432</v>
      </c>
      <c r="X586">
        <f t="shared" si="39"/>
        <v>0</v>
      </c>
    </row>
    <row r="587" spans="1:24" x14ac:dyDescent="0.25">
      <c r="A587" s="2">
        <v>5750</v>
      </c>
      <c r="B587" s="3" t="s">
        <v>586</v>
      </c>
      <c r="C587" s="2">
        <v>2</v>
      </c>
      <c r="D587" s="3" t="s">
        <v>19</v>
      </c>
      <c r="E587" s="3" t="s">
        <v>36</v>
      </c>
      <c r="F587" s="4">
        <v>41329</v>
      </c>
      <c r="G587" s="5">
        <v>34400</v>
      </c>
      <c r="H587" s="5">
        <v>73</v>
      </c>
      <c r="I587" s="5">
        <v>66</v>
      </c>
      <c r="J587" s="5">
        <v>68.400000000000006</v>
      </c>
      <c r="K587" s="5">
        <v>50.7</v>
      </c>
      <c r="L587" s="2">
        <v>29635</v>
      </c>
      <c r="M587" s="4">
        <v>41463</v>
      </c>
      <c r="N587" s="5">
        <v>50050</v>
      </c>
      <c r="O587" s="5">
        <v>72.400000000000006</v>
      </c>
      <c r="P587" s="5">
        <v>65.2</v>
      </c>
      <c r="Q587" s="5">
        <v>68.2</v>
      </c>
      <c r="R587" s="5">
        <v>51.8</v>
      </c>
      <c r="S587" s="2">
        <v>5750</v>
      </c>
      <c r="T587" s="2">
        <v>1</v>
      </c>
      <c r="U587">
        <f t="shared" si="36"/>
        <v>15650</v>
      </c>
      <c r="V587">
        <f t="shared" si="37"/>
        <v>134</v>
      </c>
      <c r="W587">
        <f t="shared" si="38"/>
        <v>116.79104477611941</v>
      </c>
      <c r="X587">
        <f t="shared" si="39"/>
        <v>-0.59999999999999432</v>
      </c>
    </row>
    <row r="588" spans="1:24" x14ac:dyDescent="0.25">
      <c r="A588" s="2">
        <v>5753</v>
      </c>
      <c r="B588" s="3" t="s">
        <v>587</v>
      </c>
      <c r="C588" s="2">
        <v>9</v>
      </c>
      <c r="D588" s="3" t="s">
        <v>89</v>
      </c>
      <c r="E588" s="3" t="s">
        <v>20</v>
      </c>
      <c r="F588" s="4">
        <v>41350</v>
      </c>
      <c r="G588" s="5">
        <v>50</v>
      </c>
      <c r="L588" s="2">
        <v>28930</v>
      </c>
      <c r="M588" s="4">
        <v>41350</v>
      </c>
      <c r="N588" s="5">
        <v>50</v>
      </c>
      <c r="S588" s="2">
        <v>5753</v>
      </c>
      <c r="T588" s="2">
        <v>1</v>
      </c>
      <c r="U588">
        <f t="shared" si="36"/>
        <v>0</v>
      </c>
      <c r="V588">
        <f t="shared" si="37"/>
        <v>0</v>
      </c>
      <c r="W588">
        <f t="shared" si="38"/>
        <v>0</v>
      </c>
      <c r="X588">
        <f t="shared" si="39"/>
        <v>0</v>
      </c>
    </row>
    <row r="589" spans="1:24" x14ac:dyDescent="0.25">
      <c r="A589" s="2">
        <v>5754</v>
      </c>
      <c r="B589" s="3" t="s">
        <v>588</v>
      </c>
      <c r="C589" s="2">
        <v>1</v>
      </c>
      <c r="D589" s="3" t="s">
        <v>27</v>
      </c>
      <c r="E589" s="3" t="s">
        <v>20</v>
      </c>
      <c r="F589" s="4">
        <v>41339</v>
      </c>
      <c r="G589" s="5">
        <v>5700</v>
      </c>
      <c r="H589" s="5">
        <v>39.5</v>
      </c>
      <c r="I589" s="5">
        <v>35.4</v>
      </c>
      <c r="J589" s="5">
        <v>37.299999999999997</v>
      </c>
      <c r="K589" s="5">
        <v>30.2</v>
      </c>
      <c r="L589" s="2">
        <v>29764</v>
      </c>
      <c r="M589" s="4">
        <v>41487</v>
      </c>
      <c r="N589" s="5">
        <v>7520</v>
      </c>
      <c r="O589" s="5">
        <v>40.5</v>
      </c>
      <c r="P589" s="5">
        <v>35.9</v>
      </c>
      <c r="Q589" s="5">
        <v>37.299999999999997</v>
      </c>
      <c r="R589" s="5">
        <v>30.5</v>
      </c>
      <c r="S589" s="2">
        <v>5754</v>
      </c>
      <c r="T589" s="2">
        <v>1</v>
      </c>
      <c r="U589">
        <f t="shared" si="36"/>
        <v>1820</v>
      </c>
      <c r="V589">
        <f t="shared" si="37"/>
        <v>148</v>
      </c>
      <c r="W589">
        <f t="shared" si="38"/>
        <v>12.297297297297296</v>
      </c>
      <c r="X589">
        <f t="shared" si="39"/>
        <v>1</v>
      </c>
    </row>
    <row r="590" spans="1:24" x14ac:dyDescent="0.25">
      <c r="A590" s="2">
        <v>5755</v>
      </c>
      <c r="B590" s="3" t="s">
        <v>589</v>
      </c>
      <c r="C590" s="2">
        <v>2</v>
      </c>
      <c r="D590" s="3" t="s">
        <v>19</v>
      </c>
      <c r="E590" s="3" t="s">
        <v>32</v>
      </c>
      <c r="F590" s="4">
        <v>41353</v>
      </c>
      <c r="G590" s="5">
        <v>29800</v>
      </c>
      <c r="H590" s="5">
        <v>63.8</v>
      </c>
      <c r="I590" s="5">
        <v>57.2</v>
      </c>
      <c r="J590" s="5">
        <v>58.9</v>
      </c>
      <c r="K590" s="5">
        <v>47.8</v>
      </c>
      <c r="L590" s="2">
        <v>29817</v>
      </c>
      <c r="M590" s="4">
        <v>41496</v>
      </c>
      <c r="S590" s="2">
        <v>5755</v>
      </c>
      <c r="T590" s="2">
        <v>1</v>
      </c>
      <c r="U590">
        <f t="shared" si="36"/>
        <v>0</v>
      </c>
      <c r="V590">
        <f t="shared" si="37"/>
        <v>143</v>
      </c>
      <c r="W590">
        <f t="shared" si="38"/>
        <v>0</v>
      </c>
      <c r="X590">
        <f t="shared" si="39"/>
        <v>0</v>
      </c>
    </row>
    <row r="591" spans="1:24" x14ac:dyDescent="0.25">
      <c r="A591" s="2">
        <v>5756</v>
      </c>
      <c r="B591" s="3" t="s">
        <v>590</v>
      </c>
      <c r="C591" s="2">
        <v>6</v>
      </c>
      <c r="D591" s="3" t="s">
        <v>439</v>
      </c>
      <c r="E591" s="3" t="s">
        <v>36</v>
      </c>
      <c r="F591" s="4">
        <v>41380</v>
      </c>
      <c r="G591" s="5">
        <v>784</v>
      </c>
      <c r="H591" s="5">
        <v>19.2</v>
      </c>
      <c r="I591" s="5">
        <v>18.7</v>
      </c>
      <c r="J591" s="5">
        <v>15.5</v>
      </c>
      <c r="L591" s="2">
        <v>29085</v>
      </c>
      <c r="M591" s="4">
        <v>41380</v>
      </c>
      <c r="N591" s="5">
        <v>784</v>
      </c>
      <c r="O591" s="5">
        <v>19.2</v>
      </c>
      <c r="P591" s="5">
        <v>18.7</v>
      </c>
      <c r="Q591" s="5">
        <v>15.5</v>
      </c>
      <c r="S591" s="2">
        <v>5756</v>
      </c>
      <c r="T591" s="2">
        <v>1</v>
      </c>
      <c r="U591">
        <f t="shared" si="36"/>
        <v>0</v>
      </c>
      <c r="V591">
        <f t="shared" si="37"/>
        <v>0</v>
      </c>
      <c r="W591">
        <f t="shared" si="38"/>
        <v>0</v>
      </c>
      <c r="X591">
        <f t="shared" si="39"/>
        <v>0</v>
      </c>
    </row>
    <row r="592" spans="1:24" x14ac:dyDescent="0.25">
      <c r="A592" s="2">
        <v>5757</v>
      </c>
      <c r="B592" s="3" t="s">
        <v>591</v>
      </c>
      <c r="C592" s="2">
        <v>2</v>
      </c>
      <c r="D592" s="3" t="s">
        <v>19</v>
      </c>
      <c r="E592" s="3" t="s">
        <v>20</v>
      </c>
      <c r="F592" s="4">
        <v>41382</v>
      </c>
      <c r="G592" s="5">
        <v>18700</v>
      </c>
      <c r="H592" s="5">
        <v>52.3</v>
      </c>
      <c r="I592" s="5">
        <v>51.8</v>
      </c>
      <c r="J592" s="5">
        <v>47.6</v>
      </c>
      <c r="K592" s="5">
        <v>41.5</v>
      </c>
      <c r="L592" s="2">
        <v>29594</v>
      </c>
      <c r="M592" s="4">
        <v>41455</v>
      </c>
      <c r="N592" s="5">
        <v>20580</v>
      </c>
      <c r="O592" s="5">
        <v>53.1</v>
      </c>
      <c r="P592" s="5">
        <v>51.8</v>
      </c>
      <c r="S592" s="2">
        <v>5757</v>
      </c>
      <c r="T592" s="2">
        <v>1</v>
      </c>
      <c r="U592">
        <f t="shared" si="36"/>
        <v>1880</v>
      </c>
      <c r="V592">
        <f t="shared" si="37"/>
        <v>73</v>
      </c>
      <c r="W592">
        <f t="shared" si="38"/>
        <v>25.753424657534246</v>
      </c>
      <c r="X592">
        <f t="shared" si="39"/>
        <v>0.80000000000000426</v>
      </c>
    </row>
    <row r="593" spans="1:24" x14ac:dyDescent="0.25">
      <c r="A593" s="2">
        <v>5807</v>
      </c>
      <c r="B593" s="3" t="s">
        <v>592</v>
      </c>
      <c r="C593" s="2">
        <v>1</v>
      </c>
      <c r="D593" s="3" t="s">
        <v>27</v>
      </c>
      <c r="E593" s="3" t="s">
        <v>36</v>
      </c>
      <c r="F593" s="4">
        <v>41402</v>
      </c>
      <c r="G593" s="5">
        <v>33940</v>
      </c>
      <c r="H593" s="5">
        <v>65.900000000000006</v>
      </c>
      <c r="I593" s="5">
        <v>62.4</v>
      </c>
      <c r="J593" s="5">
        <v>61.6</v>
      </c>
      <c r="K593" s="5">
        <v>51.2</v>
      </c>
      <c r="L593" s="2">
        <v>29557</v>
      </c>
      <c r="M593" s="4">
        <v>41445</v>
      </c>
      <c r="N593" s="5">
        <v>33360</v>
      </c>
      <c r="O593" s="5">
        <v>64.8</v>
      </c>
      <c r="P593" s="5">
        <v>58.4</v>
      </c>
      <c r="Q593" s="5">
        <v>59.2</v>
      </c>
      <c r="S593" s="2">
        <v>5807</v>
      </c>
      <c r="T593" s="2">
        <v>1</v>
      </c>
      <c r="U593">
        <f t="shared" si="36"/>
        <v>-580</v>
      </c>
      <c r="V593">
        <f t="shared" si="37"/>
        <v>43</v>
      </c>
      <c r="W593">
        <f t="shared" si="38"/>
        <v>0</v>
      </c>
      <c r="X593">
        <f t="shared" si="39"/>
        <v>-1.1000000000000085</v>
      </c>
    </row>
    <row r="594" spans="1:24" x14ac:dyDescent="0.25">
      <c r="A594" s="2">
        <v>5810</v>
      </c>
      <c r="B594" s="3" t="s">
        <v>593</v>
      </c>
      <c r="C594" s="2">
        <v>1</v>
      </c>
      <c r="D594" s="3" t="s">
        <v>27</v>
      </c>
      <c r="E594" s="3" t="s">
        <v>20</v>
      </c>
      <c r="F594" s="4">
        <v>41408</v>
      </c>
      <c r="G594" s="5">
        <v>11800</v>
      </c>
      <c r="H594" s="5">
        <v>47</v>
      </c>
      <c r="I594" s="5">
        <v>40.5</v>
      </c>
      <c r="J594" s="5">
        <v>43</v>
      </c>
      <c r="K594" s="5">
        <v>43.4</v>
      </c>
      <c r="L594" s="2">
        <v>29502</v>
      </c>
      <c r="M594" s="4">
        <v>41437</v>
      </c>
      <c r="O594" s="5">
        <v>46.2</v>
      </c>
      <c r="P594" s="5">
        <v>40.1</v>
      </c>
      <c r="Q594" s="5">
        <v>43.2</v>
      </c>
      <c r="R594" s="5">
        <v>34.5</v>
      </c>
      <c r="S594" s="2">
        <v>5810</v>
      </c>
      <c r="T594" s="2">
        <v>1</v>
      </c>
      <c r="U594">
        <f t="shared" si="36"/>
        <v>0</v>
      </c>
      <c r="V594">
        <f t="shared" si="37"/>
        <v>29</v>
      </c>
      <c r="W594">
        <f t="shared" si="38"/>
        <v>0</v>
      </c>
      <c r="X594">
        <f t="shared" si="39"/>
        <v>-0.79999999999999716</v>
      </c>
    </row>
    <row r="595" spans="1:24" x14ac:dyDescent="0.25">
      <c r="A595" s="2">
        <v>5816</v>
      </c>
      <c r="B595" s="3" t="s">
        <v>594</v>
      </c>
      <c r="C595" s="2">
        <v>2</v>
      </c>
      <c r="D595" s="3" t="s">
        <v>19</v>
      </c>
      <c r="E595" s="3" t="s">
        <v>32</v>
      </c>
      <c r="F595" s="4">
        <v>41414</v>
      </c>
      <c r="G595" s="5">
        <v>54840</v>
      </c>
      <c r="H595" s="5">
        <v>77.5</v>
      </c>
      <c r="I595" s="5">
        <v>69.400000000000006</v>
      </c>
      <c r="J595" s="5">
        <v>72.2</v>
      </c>
      <c r="K595" s="5">
        <v>54.9</v>
      </c>
      <c r="L595" s="2">
        <v>29493</v>
      </c>
      <c r="M595" s="4">
        <v>41436</v>
      </c>
      <c r="N595" s="5">
        <v>55240</v>
      </c>
      <c r="O595" s="5">
        <v>77.099999999999994</v>
      </c>
      <c r="P595" s="5">
        <v>69.2</v>
      </c>
      <c r="Q595" s="5">
        <v>72.3</v>
      </c>
      <c r="R595" s="5">
        <v>54.7</v>
      </c>
      <c r="S595" s="2">
        <v>5816</v>
      </c>
      <c r="T595" s="2">
        <v>1</v>
      </c>
      <c r="U595">
        <f t="shared" si="36"/>
        <v>400</v>
      </c>
      <c r="V595">
        <f t="shared" si="37"/>
        <v>22</v>
      </c>
      <c r="W595">
        <f t="shared" si="38"/>
        <v>18.181818181818183</v>
      </c>
      <c r="X595">
        <f t="shared" si="39"/>
        <v>-0.40000000000000568</v>
      </c>
    </row>
    <row r="596" spans="1:24" x14ac:dyDescent="0.25">
      <c r="A596" s="2">
        <v>5823</v>
      </c>
      <c r="B596" s="3" t="s">
        <v>595</v>
      </c>
      <c r="C596" s="2">
        <v>5</v>
      </c>
      <c r="D596" s="3" t="s">
        <v>78</v>
      </c>
      <c r="E596" s="3" t="s">
        <v>20</v>
      </c>
      <c r="F596" s="4">
        <v>41417</v>
      </c>
      <c r="G596" s="5">
        <v>4950</v>
      </c>
      <c r="H596" s="5">
        <v>39.5</v>
      </c>
      <c r="I596" s="5">
        <v>32</v>
      </c>
      <c r="L596" s="2">
        <v>29447</v>
      </c>
      <c r="M596" s="4">
        <v>41427</v>
      </c>
      <c r="N596" s="5">
        <v>4450</v>
      </c>
      <c r="O596" s="5">
        <v>38.5</v>
      </c>
      <c r="P596" s="5">
        <v>31.5</v>
      </c>
      <c r="S596" s="2">
        <v>5823</v>
      </c>
      <c r="T596" s="2">
        <v>1</v>
      </c>
      <c r="U596">
        <f t="shared" si="36"/>
        <v>-500</v>
      </c>
      <c r="V596">
        <f t="shared" si="37"/>
        <v>10</v>
      </c>
      <c r="W596">
        <f t="shared" si="38"/>
        <v>0</v>
      </c>
      <c r="X596">
        <f t="shared" si="39"/>
        <v>-1</v>
      </c>
    </row>
    <row r="597" spans="1:24" x14ac:dyDescent="0.25">
      <c r="A597" s="2">
        <v>5826</v>
      </c>
      <c r="B597" s="3" t="s">
        <v>280</v>
      </c>
      <c r="C597" s="2">
        <v>15</v>
      </c>
      <c r="D597" s="3" t="s">
        <v>281</v>
      </c>
      <c r="E597" s="3" t="s">
        <v>20</v>
      </c>
      <c r="F597" s="4">
        <v>41408</v>
      </c>
      <c r="G597" s="5">
        <v>23</v>
      </c>
      <c r="L597" s="2">
        <v>30197</v>
      </c>
      <c r="M597" s="4">
        <v>41547</v>
      </c>
      <c r="N597" s="5">
        <v>106</v>
      </c>
      <c r="S597" s="2">
        <v>5826</v>
      </c>
      <c r="T597" s="2">
        <v>1</v>
      </c>
      <c r="U597">
        <f t="shared" si="36"/>
        <v>83</v>
      </c>
      <c r="V597">
        <f t="shared" si="37"/>
        <v>139</v>
      </c>
      <c r="W597">
        <f t="shared" si="38"/>
        <v>0.59712230215827333</v>
      </c>
      <c r="X597">
        <f t="shared" si="39"/>
        <v>0</v>
      </c>
    </row>
    <row r="598" spans="1:24" x14ac:dyDescent="0.25">
      <c r="A598" s="2">
        <v>5827</v>
      </c>
      <c r="B598" s="3" t="s">
        <v>596</v>
      </c>
      <c r="C598" s="2">
        <v>2</v>
      </c>
      <c r="D598" s="3" t="s">
        <v>19</v>
      </c>
      <c r="E598" s="3" t="s">
        <v>36</v>
      </c>
      <c r="F598" s="4">
        <v>41422</v>
      </c>
      <c r="G598" s="5">
        <v>27450</v>
      </c>
      <c r="H598" s="5">
        <v>62.2</v>
      </c>
      <c r="I598" s="5">
        <v>59.4</v>
      </c>
      <c r="J598" s="5">
        <v>57.9</v>
      </c>
      <c r="K598" s="5">
        <v>49</v>
      </c>
      <c r="L598" s="2">
        <v>29503</v>
      </c>
      <c r="M598" s="4">
        <v>41437</v>
      </c>
      <c r="N598" s="5">
        <v>28840</v>
      </c>
      <c r="O598" s="5">
        <v>62.3</v>
      </c>
      <c r="P598" s="5">
        <v>58.7</v>
      </c>
      <c r="Q598" s="5">
        <v>57.6</v>
      </c>
      <c r="R598" s="5">
        <v>48.2</v>
      </c>
      <c r="S598" s="2">
        <v>5827</v>
      </c>
      <c r="T598" s="2">
        <v>1</v>
      </c>
      <c r="U598">
        <f t="shared" si="36"/>
        <v>1390</v>
      </c>
      <c r="V598">
        <f t="shared" si="37"/>
        <v>15</v>
      </c>
      <c r="W598">
        <f t="shared" si="38"/>
        <v>92.666666666666671</v>
      </c>
      <c r="X598">
        <f t="shared" si="39"/>
        <v>9.9999999999994316E-2</v>
      </c>
    </row>
    <row r="599" spans="1:24" x14ac:dyDescent="0.25">
      <c r="A599" s="2">
        <v>5833</v>
      </c>
      <c r="B599" s="3" t="s">
        <v>597</v>
      </c>
      <c r="C599" s="2">
        <v>2</v>
      </c>
      <c r="D599" s="3" t="s">
        <v>19</v>
      </c>
      <c r="E599" s="3" t="s">
        <v>36</v>
      </c>
      <c r="F599" s="4">
        <v>41429</v>
      </c>
      <c r="G599" s="5">
        <v>29950</v>
      </c>
      <c r="H599" s="5">
        <v>64.599999999999994</v>
      </c>
      <c r="I599" s="5">
        <v>59.6</v>
      </c>
      <c r="J599" s="5">
        <v>59.3</v>
      </c>
      <c r="K599" s="5">
        <v>45.6</v>
      </c>
      <c r="L599" s="2">
        <v>29494</v>
      </c>
      <c r="M599" s="4">
        <v>41436</v>
      </c>
      <c r="N599" s="5">
        <v>30240</v>
      </c>
      <c r="O599" s="5">
        <v>65.400000000000006</v>
      </c>
      <c r="P599" s="5">
        <v>59.4</v>
      </c>
      <c r="Q599" s="5">
        <v>59.4</v>
      </c>
      <c r="R599" s="5">
        <v>45.4</v>
      </c>
      <c r="S599" s="2">
        <v>5833</v>
      </c>
      <c r="T599" s="2">
        <v>1</v>
      </c>
      <c r="U599">
        <f t="shared" si="36"/>
        <v>290</v>
      </c>
      <c r="V599">
        <f t="shared" si="37"/>
        <v>7</v>
      </c>
      <c r="W599">
        <f t="shared" si="38"/>
        <v>41.428571428571431</v>
      </c>
      <c r="X599">
        <f t="shared" si="39"/>
        <v>0.80000000000001137</v>
      </c>
    </row>
    <row r="600" spans="1:24" x14ac:dyDescent="0.25">
      <c r="A600" s="2">
        <v>5851</v>
      </c>
      <c r="B600" s="3" t="s">
        <v>598</v>
      </c>
      <c r="C600" s="2">
        <v>2</v>
      </c>
      <c r="D600" s="3" t="s">
        <v>19</v>
      </c>
      <c r="E600" s="3" t="s">
        <v>20</v>
      </c>
      <c r="F600" s="4">
        <v>41452</v>
      </c>
      <c r="G600" s="5">
        <v>12740</v>
      </c>
      <c r="H600" s="5">
        <v>47</v>
      </c>
      <c r="I600" s="5">
        <v>45</v>
      </c>
      <c r="J600" s="5">
        <v>42.3</v>
      </c>
      <c r="K600" s="5">
        <v>35.299999999999997</v>
      </c>
      <c r="L600" s="2">
        <v>29586</v>
      </c>
      <c r="M600" s="4">
        <v>41452</v>
      </c>
      <c r="N600" s="5">
        <v>12740</v>
      </c>
      <c r="O600" s="5">
        <v>47</v>
      </c>
      <c r="P600" s="5">
        <v>45</v>
      </c>
      <c r="Q600" s="5">
        <v>42.3</v>
      </c>
      <c r="R600" s="5">
        <v>35.299999999999997</v>
      </c>
      <c r="S600" s="2">
        <v>5851</v>
      </c>
      <c r="T600" s="2">
        <v>1</v>
      </c>
      <c r="U600">
        <f t="shared" si="36"/>
        <v>0</v>
      </c>
      <c r="V600">
        <f t="shared" si="37"/>
        <v>0</v>
      </c>
      <c r="W600">
        <f t="shared" si="38"/>
        <v>0</v>
      </c>
      <c r="X600">
        <f t="shared" si="39"/>
        <v>0</v>
      </c>
    </row>
    <row r="601" spans="1:24" x14ac:dyDescent="0.25">
      <c r="A601" s="2">
        <v>5872</v>
      </c>
      <c r="B601" s="3" t="s">
        <v>599</v>
      </c>
      <c r="C601" s="2">
        <v>10</v>
      </c>
      <c r="D601" s="3" t="s">
        <v>291</v>
      </c>
      <c r="E601" s="3" t="s">
        <v>20</v>
      </c>
      <c r="F601" s="4">
        <v>41482</v>
      </c>
      <c r="G601" s="5">
        <v>814</v>
      </c>
      <c r="H601" s="5">
        <v>20.100000000000001</v>
      </c>
      <c r="I601" s="5">
        <v>18.3</v>
      </c>
      <c r="L601" s="2">
        <v>29773</v>
      </c>
      <c r="M601" s="4">
        <v>41490</v>
      </c>
      <c r="N601" s="5">
        <v>847</v>
      </c>
      <c r="S601" s="2">
        <v>5872</v>
      </c>
      <c r="T601" s="2">
        <v>1</v>
      </c>
      <c r="U601">
        <f t="shared" si="36"/>
        <v>33</v>
      </c>
      <c r="V601">
        <f t="shared" si="37"/>
        <v>8</v>
      </c>
      <c r="W601">
        <f t="shared" si="38"/>
        <v>4.125</v>
      </c>
      <c r="X601">
        <f t="shared" si="39"/>
        <v>0</v>
      </c>
    </row>
    <row r="602" spans="1:24" x14ac:dyDescent="0.25">
      <c r="A602" s="2">
        <v>5875</v>
      </c>
      <c r="B602" s="3" t="s">
        <v>351</v>
      </c>
      <c r="C602" s="2">
        <v>2</v>
      </c>
      <c r="D602" s="3" t="s">
        <v>19</v>
      </c>
      <c r="E602" s="3" t="s">
        <v>36</v>
      </c>
      <c r="F602" s="4">
        <v>41487</v>
      </c>
      <c r="G602" s="5">
        <v>27080</v>
      </c>
      <c r="H602" s="5">
        <v>59.8</v>
      </c>
      <c r="I602" s="5">
        <v>54.8</v>
      </c>
      <c r="J602" s="5">
        <v>55.3</v>
      </c>
      <c r="K602" s="5">
        <v>44.9</v>
      </c>
      <c r="L602" s="2">
        <v>30561</v>
      </c>
      <c r="M602" s="4">
        <v>41597</v>
      </c>
      <c r="N602" s="5">
        <v>29280</v>
      </c>
      <c r="O602" s="5">
        <v>60</v>
      </c>
      <c r="P602" s="5">
        <v>55.3</v>
      </c>
      <c r="Q602" s="5">
        <v>55.7</v>
      </c>
      <c r="R602" s="5">
        <v>44.9</v>
      </c>
      <c r="S602" s="2">
        <v>5875</v>
      </c>
      <c r="T602" s="2">
        <v>1</v>
      </c>
      <c r="U602">
        <f t="shared" si="36"/>
        <v>2200</v>
      </c>
      <c r="V602">
        <f t="shared" si="37"/>
        <v>110</v>
      </c>
      <c r="W602">
        <f t="shared" si="38"/>
        <v>20</v>
      </c>
      <c r="X602">
        <f t="shared" si="39"/>
        <v>0.20000000000000284</v>
      </c>
    </row>
    <row r="603" spans="1:24" x14ac:dyDescent="0.25">
      <c r="A603" s="2">
        <v>5877</v>
      </c>
      <c r="B603" s="3" t="s">
        <v>600</v>
      </c>
      <c r="C603" s="2">
        <v>2</v>
      </c>
      <c r="D603" s="3" t="s">
        <v>19</v>
      </c>
      <c r="E603" s="3" t="s">
        <v>36</v>
      </c>
      <c r="F603" s="4">
        <v>41490</v>
      </c>
      <c r="G603" s="5">
        <v>33500</v>
      </c>
      <c r="H603" s="5">
        <v>65.5</v>
      </c>
      <c r="I603" s="5">
        <v>61.2</v>
      </c>
      <c r="J603" s="5">
        <v>61.1</v>
      </c>
      <c r="K603" s="5">
        <v>49.7</v>
      </c>
      <c r="L603" s="2">
        <v>29775</v>
      </c>
      <c r="M603" s="4">
        <v>41490</v>
      </c>
      <c r="N603" s="5">
        <v>33500</v>
      </c>
      <c r="O603" s="5">
        <v>65.5</v>
      </c>
      <c r="P603" s="5">
        <v>61.2</v>
      </c>
      <c r="Q603" s="5">
        <v>61.1</v>
      </c>
      <c r="R603" s="5">
        <v>49.7</v>
      </c>
      <c r="S603" s="2">
        <v>5877</v>
      </c>
      <c r="T603" s="2">
        <v>1</v>
      </c>
      <c r="U603">
        <f t="shared" si="36"/>
        <v>0</v>
      </c>
      <c r="V603">
        <f t="shared" si="37"/>
        <v>0</v>
      </c>
      <c r="W603">
        <f t="shared" si="38"/>
        <v>0</v>
      </c>
      <c r="X603">
        <f t="shared" si="39"/>
        <v>0</v>
      </c>
    </row>
    <row r="604" spans="1:24" x14ac:dyDescent="0.25">
      <c r="A604" s="2">
        <v>5878</v>
      </c>
      <c r="B604" s="3" t="s">
        <v>601</v>
      </c>
      <c r="C604" s="2">
        <v>5</v>
      </c>
      <c r="D604" s="3" t="s">
        <v>78</v>
      </c>
      <c r="E604" s="3" t="s">
        <v>20</v>
      </c>
      <c r="F604" s="4">
        <v>41494</v>
      </c>
      <c r="G604" s="5">
        <v>56</v>
      </c>
      <c r="H604" s="5">
        <v>9.4</v>
      </c>
      <c r="I604" s="5">
        <v>8.4</v>
      </c>
      <c r="L604" s="2">
        <v>29814</v>
      </c>
      <c r="M604" s="4">
        <v>41494</v>
      </c>
      <c r="N604" s="5">
        <v>56</v>
      </c>
      <c r="O604" s="5">
        <v>9.4</v>
      </c>
      <c r="P604" s="5">
        <v>8.4</v>
      </c>
      <c r="S604" s="2">
        <v>5878</v>
      </c>
      <c r="T604" s="2">
        <v>1</v>
      </c>
      <c r="U604">
        <f t="shared" si="36"/>
        <v>0</v>
      </c>
      <c r="V604">
        <f t="shared" si="37"/>
        <v>0</v>
      </c>
      <c r="W604">
        <f t="shared" si="38"/>
        <v>0</v>
      </c>
      <c r="X604">
        <f t="shared" si="39"/>
        <v>0</v>
      </c>
    </row>
    <row r="605" spans="1:24" x14ac:dyDescent="0.25">
      <c r="A605" s="2">
        <v>5879</v>
      </c>
      <c r="B605" s="3" t="s">
        <v>602</v>
      </c>
      <c r="C605" s="2">
        <v>5</v>
      </c>
      <c r="D605" s="3" t="s">
        <v>78</v>
      </c>
      <c r="E605" s="3" t="s">
        <v>20</v>
      </c>
      <c r="F605" s="4">
        <v>41496</v>
      </c>
      <c r="G605" s="5">
        <v>11980</v>
      </c>
      <c r="H605" s="5">
        <v>56.5</v>
      </c>
      <c r="I605" s="5">
        <v>43.5</v>
      </c>
      <c r="L605" s="2">
        <v>29857</v>
      </c>
      <c r="M605" s="4">
        <v>41500</v>
      </c>
      <c r="N605" s="5">
        <v>12080</v>
      </c>
      <c r="S605" s="2">
        <v>5879</v>
      </c>
      <c r="T605" s="2">
        <v>1</v>
      </c>
      <c r="U605">
        <f t="shared" si="36"/>
        <v>100</v>
      </c>
      <c r="V605">
        <f t="shared" si="37"/>
        <v>4</v>
      </c>
      <c r="W605">
        <f t="shared" si="38"/>
        <v>25</v>
      </c>
      <c r="X605">
        <f t="shared" si="39"/>
        <v>0</v>
      </c>
    </row>
    <row r="606" spans="1:24" x14ac:dyDescent="0.25">
      <c r="A606" s="2">
        <v>5880</v>
      </c>
      <c r="B606" s="3" t="s">
        <v>603</v>
      </c>
      <c r="C606" s="2">
        <v>5</v>
      </c>
      <c r="D606" s="3" t="s">
        <v>78</v>
      </c>
      <c r="E606" s="3" t="s">
        <v>20</v>
      </c>
      <c r="F606" s="4">
        <v>41496</v>
      </c>
      <c r="G606" s="5">
        <v>13560</v>
      </c>
      <c r="H606" s="5">
        <v>57</v>
      </c>
      <c r="I606" s="5">
        <v>42.7</v>
      </c>
      <c r="L606" s="2">
        <v>29858</v>
      </c>
      <c r="M606" s="4">
        <v>41500</v>
      </c>
      <c r="N606" s="5">
        <v>13820</v>
      </c>
      <c r="S606" s="2">
        <v>5880</v>
      </c>
      <c r="T606" s="2">
        <v>1</v>
      </c>
      <c r="U606">
        <f t="shared" si="36"/>
        <v>260</v>
      </c>
      <c r="V606">
        <f t="shared" si="37"/>
        <v>4</v>
      </c>
      <c r="W606">
        <f t="shared" si="38"/>
        <v>65</v>
      </c>
      <c r="X606">
        <f t="shared" si="39"/>
        <v>0</v>
      </c>
    </row>
    <row r="607" spans="1:24" x14ac:dyDescent="0.25">
      <c r="A607" s="2">
        <v>5935</v>
      </c>
      <c r="B607" s="3" t="s">
        <v>604</v>
      </c>
      <c r="C607" s="2">
        <v>2</v>
      </c>
      <c r="D607" s="3" t="s">
        <v>19</v>
      </c>
      <c r="E607" s="3" t="s">
        <v>20</v>
      </c>
      <c r="F607" s="4">
        <v>41523</v>
      </c>
      <c r="G607" s="5">
        <v>2440</v>
      </c>
      <c r="H607" s="5">
        <v>26.6</v>
      </c>
      <c r="I607" s="5">
        <v>25.7</v>
      </c>
      <c r="J607" s="5">
        <v>25.2</v>
      </c>
      <c r="K607" s="5">
        <v>20.8</v>
      </c>
      <c r="L607" s="2">
        <v>30500</v>
      </c>
      <c r="M607" s="4">
        <v>41591</v>
      </c>
      <c r="N607" s="5">
        <v>3006</v>
      </c>
      <c r="O607" s="5">
        <v>28.6</v>
      </c>
      <c r="P607" s="5">
        <v>25.8</v>
      </c>
      <c r="Q607" s="5">
        <v>24.9</v>
      </c>
      <c r="R607" s="5">
        <v>21.6</v>
      </c>
      <c r="S607" s="2">
        <v>5935</v>
      </c>
      <c r="T607" s="2">
        <v>1</v>
      </c>
      <c r="U607">
        <f t="shared" si="36"/>
        <v>566</v>
      </c>
      <c r="V607">
        <f t="shared" si="37"/>
        <v>68</v>
      </c>
      <c r="W607">
        <f t="shared" si="38"/>
        <v>8.3235294117647065</v>
      </c>
      <c r="X607">
        <f t="shared" si="39"/>
        <v>2</v>
      </c>
    </row>
    <row r="608" spans="1:24" x14ac:dyDescent="0.25">
      <c r="A608" s="2">
        <v>5960</v>
      </c>
      <c r="B608" s="3" t="s">
        <v>605</v>
      </c>
      <c r="C608" s="2">
        <v>2</v>
      </c>
      <c r="D608" s="3" t="s">
        <v>19</v>
      </c>
      <c r="E608" s="3" t="s">
        <v>20</v>
      </c>
      <c r="F608" s="4">
        <v>41530</v>
      </c>
      <c r="G608" s="5">
        <v>35060</v>
      </c>
      <c r="H608" s="5">
        <v>65.5</v>
      </c>
      <c r="I608" s="5">
        <v>63</v>
      </c>
      <c r="J608" s="5">
        <v>61.5</v>
      </c>
      <c r="L608" s="2">
        <v>30564</v>
      </c>
      <c r="M608" s="4">
        <v>41597</v>
      </c>
      <c r="N608" s="5">
        <v>35540</v>
      </c>
      <c r="O608" s="5">
        <v>65.7</v>
      </c>
      <c r="P608" s="5">
        <v>62.2</v>
      </c>
      <c r="Q608" s="5">
        <v>61.2</v>
      </c>
      <c r="S608" s="2">
        <v>5960</v>
      </c>
      <c r="T608" s="2">
        <v>1</v>
      </c>
      <c r="U608">
        <f t="shared" si="36"/>
        <v>480</v>
      </c>
      <c r="V608">
        <f t="shared" si="37"/>
        <v>67</v>
      </c>
      <c r="W608">
        <f t="shared" si="38"/>
        <v>7.1641791044776122</v>
      </c>
      <c r="X608">
        <f t="shared" si="39"/>
        <v>0.20000000000000284</v>
      </c>
    </row>
    <row r="609" spans="1:24" x14ac:dyDescent="0.25">
      <c r="A609" s="2">
        <v>5968</v>
      </c>
      <c r="B609" s="3" t="s">
        <v>606</v>
      </c>
      <c r="C609" s="2">
        <v>4</v>
      </c>
      <c r="D609" s="3" t="s">
        <v>35</v>
      </c>
      <c r="E609" s="3" t="s">
        <v>36</v>
      </c>
      <c r="F609" s="4">
        <v>41540</v>
      </c>
      <c r="G609" s="5">
        <v>1339</v>
      </c>
      <c r="H609" s="5">
        <v>21.2</v>
      </c>
      <c r="I609" s="5">
        <v>21.3</v>
      </c>
      <c r="L609" s="2">
        <v>30143</v>
      </c>
      <c r="M609" s="4">
        <v>41540</v>
      </c>
      <c r="N609" s="5">
        <v>1339</v>
      </c>
      <c r="O609" s="5">
        <v>21.2</v>
      </c>
      <c r="P609" s="5">
        <v>21.3</v>
      </c>
      <c r="S609" s="2">
        <v>5968</v>
      </c>
      <c r="T609" s="2">
        <v>1</v>
      </c>
      <c r="U609">
        <f t="shared" si="36"/>
        <v>0</v>
      </c>
      <c r="V609">
        <f t="shared" si="37"/>
        <v>0</v>
      </c>
      <c r="W609">
        <f t="shared" si="38"/>
        <v>0</v>
      </c>
      <c r="X609">
        <f t="shared" si="39"/>
        <v>0</v>
      </c>
    </row>
    <row r="610" spans="1:24" x14ac:dyDescent="0.25">
      <c r="A610" s="2">
        <v>5972</v>
      </c>
      <c r="B610" s="3" t="s">
        <v>607</v>
      </c>
      <c r="C610" s="2">
        <v>2</v>
      </c>
      <c r="D610" s="3" t="s">
        <v>19</v>
      </c>
      <c r="E610" s="3" t="s">
        <v>20</v>
      </c>
      <c r="F610" s="4">
        <v>41541</v>
      </c>
      <c r="G610" s="5">
        <v>13.5</v>
      </c>
      <c r="H610" s="5">
        <v>4.4000000000000004</v>
      </c>
      <c r="I610" s="5">
        <v>3.9</v>
      </c>
      <c r="L610" s="2">
        <v>30149</v>
      </c>
      <c r="M610" s="4">
        <v>41541</v>
      </c>
      <c r="N610" s="5">
        <v>13.5</v>
      </c>
      <c r="O610" s="5">
        <v>4.4000000000000004</v>
      </c>
      <c r="P610" s="5">
        <v>3.9</v>
      </c>
      <c r="S610" s="2">
        <v>5972</v>
      </c>
      <c r="T610" s="2">
        <v>1</v>
      </c>
      <c r="U610">
        <f t="shared" si="36"/>
        <v>0</v>
      </c>
      <c r="V610">
        <f t="shared" si="37"/>
        <v>0</v>
      </c>
      <c r="W610">
        <f t="shared" si="38"/>
        <v>0</v>
      </c>
      <c r="X610">
        <f t="shared" si="39"/>
        <v>0</v>
      </c>
    </row>
    <row r="611" spans="1:24" x14ac:dyDescent="0.25">
      <c r="A611" s="2">
        <v>5974</v>
      </c>
      <c r="B611" s="3" t="s">
        <v>608</v>
      </c>
      <c r="C611" s="2">
        <v>1</v>
      </c>
      <c r="D611" s="3" t="s">
        <v>27</v>
      </c>
      <c r="E611" s="3" t="s">
        <v>20</v>
      </c>
      <c r="F611" s="4">
        <v>41541</v>
      </c>
      <c r="G611" s="5">
        <v>18.5</v>
      </c>
      <c r="H611" s="5">
        <v>5.2</v>
      </c>
      <c r="I611" s="5">
        <v>5</v>
      </c>
      <c r="L611" s="2">
        <v>30157</v>
      </c>
      <c r="M611" s="4">
        <v>41541</v>
      </c>
      <c r="N611" s="5">
        <v>18.5</v>
      </c>
      <c r="O611" s="5">
        <v>5.2</v>
      </c>
      <c r="P611" s="5">
        <v>5</v>
      </c>
      <c r="S611" s="2">
        <v>5974</v>
      </c>
      <c r="T611" s="2">
        <v>1</v>
      </c>
      <c r="U611">
        <f t="shared" si="36"/>
        <v>0</v>
      </c>
      <c r="V611">
        <f t="shared" si="37"/>
        <v>0</v>
      </c>
      <c r="W611">
        <f t="shared" si="38"/>
        <v>0</v>
      </c>
      <c r="X611">
        <f t="shared" si="39"/>
        <v>0</v>
      </c>
    </row>
    <row r="612" spans="1:24" x14ac:dyDescent="0.25">
      <c r="A612" s="2">
        <v>5976</v>
      </c>
      <c r="B612" s="3" t="s">
        <v>609</v>
      </c>
      <c r="C612" s="2">
        <v>1</v>
      </c>
      <c r="D612" s="3" t="s">
        <v>27</v>
      </c>
      <c r="E612" s="3" t="s">
        <v>20</v>
      </c>
      <c r="F612" s="4">
        <v>41543</v>
      </c>
      <c r="G612" s="5">
        <v>27</v>
      </c>
      <c r="H612" s="5">
        <v>5.9</v>
      </c>
      <c r="I612" s="5">
        <v>5.0999999999999996</v>
      </c>
      <c r="J612" s="5">
        <v>5.7</v>
      </c>
      <c r="L612" s="2">
        <v>30163</v>
      </c>
      <c r="M612" s="4">
        <v>41543</v>
      </c>
      <c r="N612" s="5">
        <v>27</v>
      </c>
      <c r="O612" s="5">
        <v>5.9</v>
      </c>
      <c r="P612" s="5">
        <v>5.0999999999999996</v>
      </c>
      <c r="Q612" s="5">
        <v>5.7</v>
      </c>
      <c r="S612" s="2">
        <v>5976</v>
      </c>
      <c r="T612" s="2">
        <v>1</v>
      </c>
      <c r="U612">
        <f t="shared" si="36"/>
        <v>0</v>
      </c>
      <c r="V612">
        <f t="shared" si="37"/>
        <v>0</v>
      </c>
      <c r="W612">
        <f t="shared" si="38"/>
        <v>0</v>
      </c>
      <c r="X612">
        <f t="shared" si="39"/>
        <v>0</v>
      </c>
    </row>
    <row r="613" spans="1:24" x14ac:dyDescent="0.25">
      <c r="A613" s="2">
        <v>5977</v>
      </c>
      <c r="B613" s="3" t="s">
        <v>610</v>
      </c>
      <c r="C613" s="2">
        <v>1</v>
      </c>
      <c r="D613" s="3" t="s">
        <v>27</v>
      </c>
      <c r="E613" s="3" t="s">
        <v>20</v>
      </c>
      <c r="F613" s="4">
        <v>41544</v>
      </c>
      <c r="G613" s="5">
        <v>18</v>
      </c>
      <c r="L613" s="2">
        <v>30179</v>
      </c>
      <c r="M613" s="4">
        <v>41544</v>
      </c>
      <c r="N613" s="5">
        <v>18</v>
      </c>
      <c r="S613" s="2">
        <v>5977</v>
      </c>
      <c r="T613" s="2">
        <v>1</v>
      </c>
      <c r="U613">
        <f t="shared" si="36"/>
        <v>0</v>
      </c>
      <c r="V613">
        <f t="shared" si="37"/>
        <v>0</v>
      </c>
      <c r="W613">
        <f t="shared" si="38"/>
        <v>0</v>
      </c>
      <c r="X613">
        <f t="shared" si="39"/>
        <v>0</v>
      </c>
    </row>
    <row r="614" spans="1:24" x14ac:dyDescent="0.25">
      <c r="A614" s="2">
        <v>5978</v>
      </c>
      <c r="B614" s="3" t="s">
        <v>611</v>
      </c>
      <c r="C614" s="2">
        <v>2</v>
      </c>
      <c r="D614" s="3" t="s">
        <v>19</v>
      </c>
      <c r="E614" s="3" t="s">
        <v>20</v>
      </c>
      <c r="F614" s="4">
        <v>41544</v>
      </c>
      <c r="G614" s="5">
        <v>23.5</v>
      </c>
      <c r="L614" s="2">
        <v>30178</v>
      </c>
      <c r="M614" s="4">
        <v>41544</v>
      </c>
      <c r="N614" s="5">
        <v>23.5</v>
      </c>
      <c r="S614" s="2">
        <v>5978</v>
      </c>
      <c r="T614" s="2">
        <v>1</v>
      </c>
      <c r="U614">
        <f t="shared" si="36"/>
        <v>0</v>
      </c>
      <c r="V614">
        <f t="shared" si="37"/>
        <v>0</v>
      </c>
      <c r="W614">
        <f t="shared" si="38"/>
        <v>0</v>
      </c>
      <c r="X614">
        <f t="shared" si="39"/>
        <v>0</v>
      </c>
    </row>
    <row r="615" spans="1:24" ht="30" x14ac:dyDescent="0.25">
      <c r="A615" s="2">
        <v>5985</v>
      </c>
      <c r="B615" s="3" t="s">
        <v>612</v>
      </c>
      <c r="C615" s="2">
        <v>15</v>
      </c>
      <c r="D615" s="3" t="s">
        <v>281</v>
      </c>
      <c r="E615" s="3" t="s">
        <v>32</v>
      </c>
      <c r="F615" s="4">
        <v>41537</v>
      </c>
      <c r="G615" s="5">
        <v>7500</v>
      </c>
      <c r="L615" s="2">
        <v>33938</v>
      </c>
      <c r="M615" s="4">
        <v>42100</v>
      </c>
      <c r="N615" s="5">
        <v>11350</v>
      </c>
      <c r="S615" s="2">
        <v>5985</v>
      </c>
      <c r="T615" s="2">
        <v>1</v>
      </c>
      <c r="U615">
        <f t="shared" si="36"/>
        <v>3850</v>
      </c>
      <c r="V615">
        <f t="shared" si="37"/>
        <v>563</v>
      </c>
      <c r="W615">
        <f t="shared" si="38"/>
        <v>6.8383658969804619</v>
      </c>
      <c r="X615">
        <f t="shared" si="39"/>
        <v>0</v>
      </c>
    </row>
    <row r="616" spans="1:24" x14ac:dyDescent="0.25">
      <c r="A616" s="2">
        <v>5987</v>
      </c>
      <c r="B616" s="3" t="s">
        <v>613</v>
      </c>
      <c r="C616" s="2">
        <v>2</v>
      </c>
      <c r="D616" s="3" t="s">
        <v>19</v>
      </c>
      <c r="E616" s="3" t="s">
        <v>20</v>
      </c>
      <c r="F616" s="4">
        <v>41549</v>
      </c>
      <c r="G616" s="5">
        <v>20</v>
      </c>
      <c r="H616" s="5">
        <v>4.7</v>
      </c>
      <c r="I616" s="5">
        <v>4.3</v>
      </c>
      <c r="J616" s="5">
        <v>4.7</v>
      </c>
      <c r="K616" s="5">
        <v>4.4000000000000004</v>
      </c>
      <c r="L616" s="2">
        <v>30205</v>
      </c>
      <c r="M616" s="4">
        <v>41549</v>
      </c>
      <c r="N616" s="5">
        <v>20</v>
      </c>
      <c r="O616" s="5">
        <v>4.7</v>
      </c>
      <c r="P616" s="5">
        <v>4.3</v>
      </c>
      <c r="Q616" s="5">
        <v>4.7</v>
      </c>
      <c r="R616" s="5">
        <v>4.4000000000000004</v>
      </c>
      <c r="S616" s="2">
        <v>5987</v>
      </c>
      <c r="T616" s="2">
        <v>1</v>
      </c>
      <c r="U616">
        <f t="shared" si="36"/>
        <v>0</v>
      </c>
      <c r="V616">
        <f t="shared" si="37"/>
        <v>0</v>
      </c>
      <c r="W616">
        <f t="shared" si="38"/>
        <v>0</v>
      </c>
      <c r="X616">
        <f t="shared" si="39"/>
        <v>0</v>
      </c>
    </row>
    <row r="617" spans="1:24" x14ac:dyDescent="0.25">
      <c r="A617" s="2">
        <v>5990</v>
      </c>
      <c r="B617" s="3" t="s">
        <v>214</v>
      </c>
      <c r="C617" s="2">
        <v>2</v>
      </c>
      <c r="D617" s="3" t="s">
        <v>19</v>
      </c>
      <c r="E617" s="3" t="s">
        <v>36</v>
      </c>
      <c r="F617" s="4">
        <v>41553</v>
      </c>
      <c r="G617" s="5">
        <v>24160</v>
      </c>
      <c r="H617" s="5">
        <v>60.5</v>
      </c>
      <c r="I617" s="5">
        <v>58.5</v>
      </c>
      <c r="J617" s="5">
        <v>57</v>
      </c>
      <c r="L617" s="2">
        <v>31860</v>
      </c>
      <c r="M617" s="4">
        <v>41780</v>
      </c>
      <c r="N617" s="5">
        <v>28520</v>
      </c>
      <c r="O617" s="5">
        <v>61.7</v>
      </c>
      <c r="P617" s="5">
        <v>57.4</v>
      </c>
      <c r="Q617" s="5">
        <v>57.1</v>
      </c>
      <c r="R617" s="5">
        <v>47.7</v>
      </c>
      <c r="S617" s="2">
        <v>5990</v>
      </c>
      <c r="T617" s="2">
        <v>1</v>
      </c>
      <c r="U617">
        <f t="shared" si="36"/>
        <v>4360</v>
      </c>
      <c r="V617">
        <f t="shared" si="37"/>
        <v>227</v>
      </c>
      <c r="W617">
        <f t="shared" si="38"/>
        <v>19.207048458149778</v>
      </c>
      <c r="X617">
        <f t="shared" si="39"/>
        <v>1.2000000000000028</v>
      </c>
    </row>
    <row r="618" spans="1:24" x14ac:dyDescent="0.25">
      <c r="A618" s="2">
        <v>5997</v>
      </c>
      <c r="B618" s="3" t="s">
        <v>614</v>
      </c>
      <c r="C618" s="2">
        <v>2</v>
      </c>
      <c r="D618" s="3" t="s">
        <v>19</v>
      </c>
      <c r="E618" s="3" t="s">
        <v>36</v>
      </c>
      <c r="F618" s="4">
        <v>41557</v>
      </c>
      <c r="G618" s="5">
        <v>22420</v>
      </c>
      <c r="H618" s="5">
        <v>58.3</v>
      </c>
      <c r="I618" s="5">
        <v>57.4</v>
      </c>
      <c r="J618" s="5">
        <v>54.6</v>
      </c>
      <c r="K618" s="5">
        <v>45</v>
      </c>
      <c r="L618" s="2">
        <v>30621</v>
      </c>
      <c r="M618" s="4">
        <v>41605</v>
      </c>
      <c r="N618" s="5">
        <v>22340</v>
      </c>
      <c r="O618" s="5">
        <v>57.5</v>
      </c>
      <c r="P618" s="5">
        <v>56.1</v>
      </c>
      <c r="Q618" s="5">
        <v>54.6</v>
      </c>
      <c r="R618" s="5">
        <v>43.7</v>
      </c>
      <c r="S618" s="2">
        <v>5997</v>
      </c>
      <c r="T618" s="2">
        <v>1</v>
      </c>
      <c r="U618">
        <f t="shared" si="36"/>
        <v>-80</v>
      </c>
      <c r="V618">
        <f t="shared" si="37"/>
        <v>48</v>
      </c>
      <c r="W618">
        <f t="shared" si="38"/>
        <v>0</v>
      </c>
      <c r="X618">
        <f t="shared" si="39"/>
        <v>-0.79999999999999716</v>
      </c>
    </row>
    <row r="619" spans="1:24" x14ac:dyDescent="0.25">
      <c r="A619" s="2">
        <v>5998</v>
      </c>
      <c r="B619" s="3" t="s">
        <v>615</v>
      </c>
      <c r="C619" s="2">
        <v>2</v>
      </c>
      <c r="D619" s="3" t="s">
        <v>19</v>
      </c>
      <c r="E619" s="3" t="s">
        <v>32</v>
      </c>
      <c r="F619" s="4">
        <v>41559</v>
      </c>
      <c r="G619" s="5">
        <v>43780</v>
      </c>
      <c r="H619" s="5">
        <v>71.7</v>
      </c>
      <c r="I619" s="5">
        <v>63.5</v>
      </c>
      <c r="J619" s="5">
        <v>66.599999999999994</v>
      </c>
      <c r="K619" s="5">
        <v>49.8</v>
      </c>
      <c r="L619" s="2">
        <v>30269</v>
      </c>
      <c r="M619" s="4">
        <v>41559</v>
      </c>
      <c r="N619" s="5">
        <v>43780</v>
      </c>
      <c r="O619" s="5">
        <v>71.7</v>
      </c>
      <c r="P619" s="5">
        <v>63.5</v>
      </c>
      <c r="Q619" s="5">
        <v>66.599999999999994</v>
      </c>
      <c r="R619" s="5">
        <v>49.8</v>
      </c>
      <c r="S619" s="2">
        <v>5998</v>
      </c>
      <c r="T619" s="2">
        <v>1</v>
      </c>
      <c r="U619">
        <f t="shared" si="36"/>
        <v>0</v>
      </c>
      <c r="V619">
        <f t="shared" si="37"/>
        <v>0</v>
      </c>
      <c r="W619">
        <f t="shared" si="38"/>
        <v>0</v>
      </c>
      <c r="X619">
        <f t="shared" si="39"/>
        <v>0</v>
      </c>
    </row>
    <row r="620" spans="1:24" x14ac:dyDescent="0.25">
      <c r="A620" s="2">
        <v>5999</v>
      </c>
      <c r="B620" s="3" t="s">
        <v>476</v>
      </c>
      <c r="C620" s="2">
        <v>2</v>
      </c>
      <c r="D620" s="3" t="s">
        <v>19</v>
      </c>
      <c r="E620" s="3" t="s">
        <v>20</v>
      </c>
      <c r="F620" s="4">
        <v>41563</v>
      </c>
      <c r="G620" s="5">
        <v>24440</v>
      </c>
      <c r="H620" s="5">
        <v>60.2</v>
      </c>
      <c r="I620" s="5">
        <v>57.5</v>
      </c>
      <c r="J620" s="5">
        <v>57</v>
      </c>
      <c r="K620" s="5">
        <v>47.5</v>
      </c>
      <c r="L620" s="2">
        <v>30574</v>
      </c>
      <c r="M620" s="4">
        <v>41598</v>
      </c>
      <c r="N620" s="5">
        <v>23440</v>
      </c>
      <c r="O620" s="5">
        <v>61.1</v>
      </c>
      <c r="P620" s="5">
        <v>58</v>
      </c>
      <c r="Q620" s="5">
        <v>56</v>
      </c>
      <c r="S620" s="2">
        <v>5999</v>
      </c>
      <c r="T620" s="2">
        <v>1</v>
      </c>
      <c r="U620">
        <f t="shared" si="36"/>
        <v>-1000</v>
      </c>
      <c r="V620">
        <f t="shared" si="37"/>
        <v>35</v>
      </c>
      <c r="W620">
        <f t="shared" si="38"/>
        <v>0</v>
      </c>
      <c r="X620">
        <f t="shared" si="39"/>
        <v>0.89999999999999858</v>
      </c>
    </row>
    <row r="621" spans="1:24" x14ac:dyDescent="0.25">
      <c r="A621" s="2">
        <v>6012</v>
      </c>
      <c r="B621" s="3" t="s">
        <v>616</v>
      </c>
      <c r="C621" s="2">
        <v>2</v>
      </c>
      <c r="D621" s="3" t="s">
        <v>19</v>
      </c>
      <c r="E621" s="3" t="s">
        <v>36</v>
      </c>
      <c r="F621" s="4">
        <v>41579</v>
      </c>
      <c r="G621" s="5">
        <v>19660</v>
      </c>
      <c r="H621" s="5">
        <v>58.7</v>
      </c>
      <c r="I621" s="5">
        <v>59.83</v>
      </c>
      <c r="J621" s="5">
        <v>48.9</v>
      </c>
      <c r="K621" s="5">
        <v>43.9</v>
      </c>
      <c r="L621" s="2">
        <v>32045</v>
      </c>
      <c r="M621" s="4">
        <v>41808</v>
      </c>
      <c r="N621" s="5">
        <v>24020</v>
      </c>
      <c r="O621" s="5">
        <v>58</v>
      </c>
      <c r="P621" s="5">
        <v>61</v>
      </c>
      <c r="Q621" s="5">
        <v>49</v>
      </c>
      <c r="R621" s="5">
        <v>45.4</v>
      </c>
      <c r="S621" s="2">
        <v>6012</v>
      </c>
      <c r="T621" s="2">
        <v>1</v>
      </c>
      <c r="U621">
        <f t="shared" si="36"/>
        <v>4360</v>
      </c>
      <c r="V621">
        <f t="shared" si="37"/>
        <v>229</v>
      </c>
      <c r="W621">
        <f t="shared" si="38"/>
        <v>19.039301310043669</v>
      </c>
      <c r="X621">
        <f t="shared" si="39"/>
        <v>-0.70000000000000284</v>
      </c>
    </row>
    <row r="622" spans="1:24" x14ac:dyDescent="0.25">
      <c r="A622" s="2">
        <v>6013</v>
      </c>
      <c r="B622" s="3" t="s">
        <v>617</v>
      </c>
      <c r="C622" s="2">
        <v>2</v>
      </c>
      <c r="D622" s="3" t="s">
        <v>19</v>
      </c>
      <c r="E622" s="3" t="s">
        <v>32</v>
      </c>
      <c r="F622" s="4">
        <v>41579</v>
      </c>
      <c r="G622" s="5">
        <v>30280</v>
      </c>
      <c r="H622" s="5">
        <v>64</v>
      </c>
      <c r="I622" s="5">
        <v>57</v>
      </c>
      <c r="J622" s="5">
        <v>60.4</v>
      </c>
      <c r="K622" s="5">
        <v>47</v>
      </c>
      <c r="L622" s="2">
        <v>30625</v>
      </c>
      <c r="M622" s="4">
        <v>41605</v>
      </c>
      <c r="N622" s="5">
        <v>26880</v>
      </c>
      <c r="O622" s="5">
        <v>58</v>
      </c>
      <c r="P622" s="5">
        <v>60</v>
      </c>
      <c r="Q622" s="5">
        <v>48.5</v>
      </c>
      <c r="S622" s="2">
        <v>6013</v>
      </c>
      <c r="T622" s="2">
        <v>1</v>
      </c>
      <c r="U622">
        <f t="shared" si="36"/>
        <v>-3400</v>
      </c>
      <c r="V622">
        <f t="shared" si="37"/>
        <v>26</v>
      </c>
      <c r="W622">
        <f t="shared" si="38"/>
        <v>0</v>
      </c>
      <c r="X622">
        <f t="shared" si="39"/>
        <v>-6</v>
      </c>
    </row>
    <row r="623" spans="1:24" x14ac:dyDescent="0.25">
      <c r="A623" s="2">
        <v>6027</v>
      </c>
      <c r="B623" s="3" t="s">
        <v>618</v>
      </c>
      <c r="C623" s="2">
        <v>2</v>
      </c>
      <c r="D623" s="3" t="s">
        <v>19</v>
      </c>
      <c r="E623" s="3" t="s">
        <v>32</v>
      </c>
      <c r="F623" s="4">
        <v>41590</v>
      </c>
      <c r="G623" s="5">
        <v>62920</v>
      </c>
      <c r="H623" s="5">
        <v>83.5</v>
      </c>
      <c r="I623" s="5">
        <v>71.3</v>
      </c>
      <c r="J623" s="5">
        <v>78.900000000000006</v>
      </c>
      <c r="K623" s="5">
        <v>56.4</v>
      </c>
      <c r="L623" s="2">
        <v>31397</v>
      </c>
      <c r="M623" s="4">
        <v>41702</v>
      </c>
      <c r="N623" s="5">
        <v>58580</v>
      </c>
      <c r="O623" s="5">
        <v>83.5</v>
      </c>
      <c r="P623" s="5">
        <v>71.099999999999994</v>
      </c>
      <c r="Q623" s="5">
        <v>78.099999999999994</v>
      </c>
      <c r="S623" s="2">
        <v>6027</v>
      </c>
      <c r="T623" s="2">
        <v>1</v>
      </c>
      <c r="U623">
        <f t="shared" si="36"/>
        <v>-4340</v>
      </c>
      <c r="V623">
        <f t="shared" si="37"/>
        <v>112</v>
      </c>
      <c r="W623">
        <f t="shared" si="38"/>
        <v>0</v>
      </c>
      <c r="X623">
        <f t="shared" si="39"/>
        <v>0</v>
      </c>
    </row>
    <row r="624" spans="1:24" x14ac:dyDescent="0.25">
      <c r="A624" s="2">
        <v>6028</v>
      </c>
      <c r="B624" s="3" t="s">
        <v>619</v>
      </c>
      <c r="C624" s="2">
        <v>2</v>
      </c>
      <c r="D624" s="3" t="s">
        <v>19</v>
      </c>
      <c r="E624" s="3" t="s">
        <v>20</v>
      </c>
      <c r="F624" s="4">
        <v>41593</v>
      </c>
      <c r="G624" s="5">
        <v>30900</v>
      </c>
      <c r="H624" s="5">
        <v>61.9</v>
      </c>
      <c r="I624" s="5">
        <v>59</v>
      </c>
      <c r="J624" s="5">
        <v>57.2</v>
      </c>
      <c r="K624" s="5">
        <v>58.5</v>
      </c>
      <c r="L624" s="2">
        <v>30577</v>
      </c>
      <c r="M624" s="4">
        <v>41599</v>
      </c>
      <c r="N624" s="5">
        <v>29960</v>
      </c>
      <c r="O624" s="5">
        <v>63</v>
      </c>
      <c r="P624" s="5">
        <v>58</v>
      </c>
      <c r="Q624" s="5">
        <v>57.1</v>
      </c>
      <c r="R624" s="5">
        <v>48.2</v>
      </c>
      <c r="S624" s="2">
        <v>6028</v>
      </c>
      <c r="T624" s="2">
        <v>1</v>
      </c>
      <c r="U624">
        <f t="shared" si="36"/>
        <v>-940</v>
      </c>
      <c r="V624">
        <f t="shared" si="37"/>
        <v>6</v>
      </c>
      <c r="W624">
        <f t="shared" si="38"/>
        <v>0</v>
      </c>
      <c r="X624">
        <f t="shared" si="39"/>
        <v>1.1000000000000014</v>
      </c>
    </row>
    <row r="625" spans="1:24" x14ac:dyDescent="0.25">
      <c r="A625" s="2">
        <v>6029</v>
      </c>
      <c r="B625" s="3" t="s">
        <v>620</v>
      </c>
      <c r="C625" s="2">
        <v>2</v>
      </c>
      <c r="D625" s="3" t="s">
        <v>19</v>
      </c>
      <c r="E625" s="3" t="s">
        <v>36</v>
      </c>
      <c r="F625" s="4">
        <v>41593</v>
      </c>
      <c r="G625" s="5">
        <v>29980</v>
      </c>
      <c r="H625" s="5">
        <v>63</v>
      </c>
      <c r="I625" s="5">
        <v>59.5</v>
      </c>
      <c r="J625" s="5">
        <v>59.5</v>
      </c>
      <c r="K625" s="5">
        <v>48</v>
      </c>
      <c r="L625" s="2">
        <v>31296</v>
      </c>
      <c r="M625" s="4">
        <v>41683</v>
      </c>
      <c r="N625" s="5">
        <v>32220</v>
      </c>
      <c r="O625" s="5">
        <v>63.5</v>
      </c>
      <c r="P625" s="5">
        <v>59.5</v>
      </c>
      <c r="Q625" s="5">
        <v>59.4</v>
      </c>
      <c r="R625" s="5">
        <v>47.6</v>
      </c>
      <c r="S625" s="2">
        <v>6029</v>
      </c>
      <c r="T625" s="2">
        <v>1</v>
      </c>
      <c r="U625">
        <f t="shared" si="36"/>
        <v>2240</v>
      </c>
      <c r="V625">
        <f t="shared" si="37"/>
        <v>90</v>
      </c>
      <c r="W625">
        <f t="shared" si="38"/>
        <v>24.888888888888889</v>
      </c>
      <c r="X625">
        <f t="shared" si="39"/>
        <v>0.5</v>
      </c>
    </row>
    <row r="626" spans="1:24" x14ac:dyDescent="0.25">
      <c r="A626" s="2">
        <v>6038</v>
      </c>
      <c r="B626" s="3" t="s">
        <v>621</v>
      </c>
      <c r="C626" s="2">
        <v>2</v>
      </c>
      <c r="D626" s="3" t="s">
        <v>19</v>
      </c>
      <c r="E626" s="3" t="s">
        <v>36</v>
      </c>
      <c r="F626" s="4">
        <v>41601</v>
      </c>
      <c r="G626" s="5">
        <v>39050</v>
      </c>
      <c r="H626" s="5">
        <v>68</v>
      </c>
      <c r="I626" s="5">
        <v>62.5</v>
      </c>
      <c r="J626" s="5">
        <v>61.2</v>
      </c>
      <c r="K626" s="5">
        <v>50.3</v>
      </c>
      <c r="L626" s="2">
        <v>32480</v>
      </c>
      <c r="M626" s="4">
        <v>41880</v>
      </c>
      <c r="N626" s="5">
        <v>41000</v>
      </c>
      <c r="O626" s="5">
        <v>66.5</v>
      </c>
      <c r="P626" s="5">
        <v>61.7</v>
      </c>
      <c r="Q626" s="5">
        <v>61.9</v>
      </c>
      <c r="S626" s="2">
        <v>6038</v>
      </c>
      <c r="T626" s="2">
        <v>1</v>
      </c>
      <c r="U626">
        <f t="shared" si="36"/>
        <v>1950</v>
      </c>
      <c r="V626">
        <f t="shared" si="37"/>
        <v>279</v>
      </c>
      <c r="W626">
        <f t="shared" si="38"/>
        <v>6.989247311827957</v>
      </c>
      <c r="X626">
        <f t="shared" si="39"/>
        <v>-1.5</v>
      </c>
    </row>
    <row r="627" spans="1:24" x14ac:dyDescent="0.25">
      <c r="A627" s="2">
        <v>6039</v>
      </c>
      <c r="B627" s="3" t="s">
        <v>622</v>
      </c>
      <c r="C627" s="2">
        <v>21</v>
      </c>
      <c r="D627" s="3" t="s">
        <v>623</v>
      </c>
      <c r="E627" s="3" t="s">
        <v>20</v>
      </c>
      <c r="F627" s="4">
        <v>41603</v>
      </c>
      <c r="G627" s="5">
        <v>200</v>
      </c>
      <c r="L627" s="2">
        <v>30698</v>
      </c>
      <c r="M627" s="4">
        <v>41603</v>
      </c>
      <c r="N627" s="5">
        <v>200</v>
      </c>
      <c r="S627" s="2">
        <v>6039</v>
      </c>
      <c r="T627" s="2">
        <v>1</v>
      </c>
      <c r="U627">
        <f t="shared" si="36"/>
        <v>0</v>
      </c>
      <c r="V627">
        <f t="shared" si="37"/>
        <v>0</v>
      </c>
      <c r="W627">
        <f t="shared" si="38"/>
        <v>0</v>
      </c>
      <c r="X627">
        <f t="shared" si="39"/>
        <v>0</v>
      </c>
    </row>
    <row r="628" spans="1:24" x14ac:dyDescent="0.25">
      <c r="A628" s="2">
        <v>6046</v>
      </c>
      <c r="B628" s="3" t="s">
        <v>624</v>
      </c>
      <c r="C628" s="2">
        <v>9</v>
      </c>
      <c r="D628" s="3" t="s">
        <v>89</v>
      </c>
      <c r="E628" s="3" t="s">
        <v>20</v>
      </c>
      <c r="F628" s="4">
        <v>41615</v>
      </c>
      <c r="G628" s="5">
        <v>155</v>
      </c>
      <c r="L628" s="2">
        <v>30709</v>
      </c>
      <c r="M628" s="4">
        <v>41615</v>
      </c>
      <c r="N628" s="5">
        <v>155</v>
      </c>
      <c r="S628" s="2">
        <v>6046</v>
      </c>
      <c r="T628" s="2">
        <v>1</v>
      </c>
      <c r="U628">
        <f t="shared" si="36"/>
        <v>0</v>
      </c>
      <c r="V628">
        <f t="shared" si="37"/>
        <v>0</v>
      </c>
      <c r="W628">
        <f t="shared" si="38"/>
        <v>0</v>
      </c>
      <c r="X628">
        <f t="shared" si="39"/>
        <v>0</v>
      </c>
    </row>
    <row r="629" spans="1:24" x14ac:dyDescent="0.25">
      <c r="A629" s="2">
        <v>6051</v>
      </c>
      <c r="B629" s="3" t="s">
        <v>448</v>
      </c>
      <c r="C629" s="2">
        <v>5</v>
      </c>
      <c r="D629" s="3" t="s">
        <v>78</v>
      </c>
      <c r="E629" s="3" t="s">
        <v>36</v>
      </c>
      <c r="F629" s="4">
        <v>41622</v>
      </c>
      <c r="G629" s="5">
        <v>38250</v>
      </c>
      <c r="H629" s="5">
        <v>80</v>
      </c>
      <c r="I629" s="5">
        <v>62</v>
      </c>
      <c r="L629" s="2">
        <v>32512</v>
      </c>
      <c r="M629" s="4">
        <v>41885</v>
      </c>
      <c r="S629" s="2">
        <v>6051</v>
      </c>
      <c r="T629" s="2">
        <v>1</v>
      </c>
      <c r="U629">
        <f t="shared" si="36"/>
        <v>0</v>
      </c>
      <c r="V629">
        <f t="shared" si="37"/>
        <v>263</v>
      </c>
      <c r="W629">
        <f t="shared" si="38"/>
        <v>0</v>
      </c>
      <c r="X629">
        <f t="shared" si="39"/>
        <v>0</v>
      </c>
    </row>
    <row r="630" spans="1:24" x14ac:dyDescent="0.25">
      <c r="A630" s="2">
        <v>6052</v>
      </c>
      <c r="B630" s="3" t="s">
        <v>625</v>
      </c>
      <c r="C630" s="2">
        <v>5</v>
      </c>
      <c r="D630" s="3" t="s">
        <v>78</v>
      </c>
      <c r="E630" s="3" t="s">
        <v>20</v>
      </c>
      <c r="F630" s="4">
        <v>41622</v>
      </c>
      <c r="G630" s="5">
        <v>27500</v>
      </c>
      <c r="H630" s="5">
        <v>75</v>
      </c>
      <c r="I630" s="5">
        <v>60</v>
      </c>
      <c r="L630" s="2">
        <v>30751</v>
      </c>
      <c r="M630" s="4">
        <v>41622</v>
      </c>
      <c r="N630" s="5">
        <v>27500</v>
      </c>
      <c r="O630" s="5">
        <v>75</v>
      </c>
      <c r="P630" s="5">
        <v>60</v>
      </c>
      <c r="S630" s="2">
        <v>6052</v>
      </c>
      <c r="T630" s="2">
        <v>1</v>
      </c>
      <c r="U630">
        <f t="shared" si="36"/>
        <v>0</v>
      </c>
      <c r="V630">
        <f t="shared" si="37"/>
        <v>0</v>
      </c>
      <c r="W630">
        <f t="shared" si="38"/>
        <v>0</v>
      </c>
      <c r="X630">
        <f t="shared" si="39"/>
        <v>0</v>
      </c>
    </row>
    <row r="631" spans="1:24" x14ac:dyDescent="0.25">
      <c r="A631" s="2">
        <v>6053</v>
      </c>
      <c r="B631" s="3" t="s">
        <v>626</v>
      </c>
      <c r="C631" s="2">
        <v>5</v>
      </c>
      <c r="D631" s="3" t="s">
        <v>78</v>
      </c>
      <c r="E631" s="3" t="s">
        <v>20</v>
      </c>
      <c r="F631" s="4">
        <v>41622</v>
      </c>
      <c r="G631" s="5">
        <v>26100</v>
      </c>
      <c r="H631" s="5">
        <v>71</v>
      </c>
      <c r="I631" s="5">
        <v>55</v>
      </c>
      <c r="L631" s="2">
        <v>30752</v>
      </c>
      <c r="M631" s="4">
        <v>41622</v>
      </c>
      <c r="N631" s="5">
        <v>26100</v>
      </c>
      <c r="O631" s="5">
        <v>71</v>
      </c>
      <c r="P631" s="5">
        <v>55</v>
      </c>
      <c r="S631" s="2">
        <v>6053</v>
      </c>
      <c r="T631" s="2">
        <v>1</v>
      </c>
      <c r="U631">
        <f t="shared" si="36"/>
        <v>0</v>
      </c>
      <c r="V631">
        <f t="shared" si="37"/>
        <v>0</v>
      </c>
      <c r="W631">
        <f t="shared" si="38"/>
        <v>0</v>
      </c>
      <c r="X631">
        <f t="shared" si="39"/>
        <v>0</v>
      </c>
    </row>
    <row r="632" spans="1:24" x14ac:dyDescent="0.25">
      <c r="A632" s="2">
        <v>6054</v>
      </c>
      <c r="B632" s="3" t="s">
        <v>627</v>
      </c>
      <c r="C632" s="2">
        <v>5</v>
      </c>
      <c r="D632" s="3" t="s">
        <v>78</v>
      </c>
      <c r="E632" s="3" t="s">
        <v>20</v>
      </c>
      <c r="F632" s="4">
        <v>41622</v>
      </c>
      <c r="G632" s="5">
        <v>4980</v>
      </c>
      <c r="H632" s="5">
        <v>36</v>
      </c>
      <c r="I632" s="5">
        <v>31.5</v>
      </c>
      <c r="L632" s="2">
        <v>30754</v>
      </c>
      <c r="M632" s="4">
        <v>41622</v>
      </c>
      <c r="N632" s="5">
        <v>4980</v>
      </c>
      <c r="O632" s="5">
        <v>36</v>
      </c>
      <c r="P632" s="5">
        <v>31.5</v>
      </c>
      <c r="S632" s="2">
        <v>6054</v>
      </c>
      <c r="T632" s="2">
        <v>1</v>
      </c>
      <c r="U632">
        <f t="shared" si="36"/>
        <v>0</v>
      </c>
      <c r="V632">
        <f t="shared" si="37"/>
        <v>0</v>
      </c>
      <c r="W632">
        <f t="shared" si="38"/>
        <v>0</v>
      </c>
      <c r="X632">
        <f t="shared" si="39"/>
        <v>0</v>
      </c>
    </row>
    <row r="633" spans="1:24" x14ac:dyDescent="0.25">
      <c r="A633" s="2">
        <v>6055</v>
      </c>
      <c r="B633" s="3" t="s">
        <v>628</v>
      </c>
      <c r="C633" s="2">
        <v>5</v>
      </c>
      <c r="D633" s="3" t="s">
        <v>78</v>
      </c>
      <c r="E633" s="3" t="s">
        <v>20</v>
      </c>
      <c r="F633" s="4">
        <v>41622</v>
      </c>
      <c r="G633" s="5">
        <v>28550</v>
      </c>
      <c r="H633" s="5">
        <v>65</v>
      </c>
      <c r="I633" s="5">
        <v>50.5</v>
      </c>
      <c r="L633" s="2">
        <v>30757</v>
      </c>
      <c r="M633" s="4">
        <v>41622</v>
      </c>
      <c r="N633" s="5">
        <v>28550</v>
      </c>
      <c r="O633" s="5">
        <v>65</v>
      </c>
      <c r="P633" s="5">
        <v>50.5</v>
      </c>
      <c r="S633" s="2">
        <v>6055</v>
      </c>
      <c r="T633" s="2">
        <v>1</v>
      </c>
      <c r="U633">
        <f t="shared" si="36"/>
        <v>0</v>
      </c>
      <c r="V633">
        <f t="shared" si="37"/>
        <v>0</v>
      </c>
      <c r="W633">
        <f t="shared" si="38"/>
        <v>0</v>
      </c>
      <c r="X633">
        <f t="shared" si="39"/>
        <v>0</v>
      </c>
    </row>
    <row r="634" spans="1:24" x14ac:dyDescent="0.25">
      <c r="A634" s="2">
        <v>6056</v>
      </c>
      <c r="B634" s="3" t="s">
        <v>369</v>
      </c>
      <c r="C634" s="2">
        <v>5</v>
      </c>
      <c r="D634" s="3" t="s">
        <v>78</v>
      </c>
      <c r="E634" s="3" t="s">
        <v>20</v>
      </c>
      <c r="F634" s="4">
        <v>41623</v>
      </c>
      <c r="G634" s="5">
        <v>29450</v>
      </c>
      <c r="H634" s="5">
        <v>72.900000000000006</v>
      </c>
      <c r="I634" s="5">
        <v>56.5</v>
      </c>
      <c r="L634" s="2">
        <v>30761</v>
      </c>
      <c r="M634" s="4">
        <v>41623</v>
      </c>
      <c r="N634" s="5">
        <v>29450</v>
      </c>
      <c r="O634" s="5">
        <v>72.900000000000006</v>
      </c>
      <c r="P634" s="5">
        <v>56.5</v>
      </c>
      <c r="S634" s="2">
        <v>6056</v>
      </c>
      <c r="T634" s="2">
        <v>1</v>
      </c>
      <c r="U634">
        <f t="shared" si="36"/>
        <v>0</v>
      </c>
      <c r="V634">
        <f t="shared" si="37"/>
        <v>0</v>
      </c>
      <c r="W634">
        <f t="shared" si="38"/>
        <v>0</v>
      </c>
      <c r="X634">
        <f t="shared" si="39"/>
        <v>0</v>
      </c>
    </row>
    <row r="635" spans="1:24" x14ac:dyDescent="0.25">
      <c r="A635" s="2">
        <v>6057</v>
      </c>
      <c r="B635" s="3" t="s">
        <v>629</v>
      </c>
      <c r="C635" s="2">
        <v>5</v>
      </c>
      <c r="D635" s="3" t="s">
        <v>78</v>
      </c>
      <c r="E635" s="3" t="s">
        <v>20</v>
      </c>
      <c r="F635" s="4">
        <v>41622</v>
      </c>
      <c r="G635" s="5">
        <v>1507</v>
      </c>
      <c r="H635" s="5">
        <v>28</v>
      </c>
      <c r="I635" s="5">
        <v>24</v>
      </c>
      <c r="L635" s="2">
        <v>30762</v>
      </c>
      <c r="M635" s="4">
        <v>41622</v>
      </c>
      <c r="N635" s="5">
        <v>1507</v>
      </c>
      <c r="O635" s="5">
        <v>28</v>
      </c>
      <c r="P635" s="5">
        <v>24</v>
      </c>
      <c r="S635" s="2">
        <v>6057</v>
      </c>
      <c r="T635" s="2">
        <v>1</v>
      </c>
      <c r="U635">
        <f t="shared" si="36"/>
        <v>0</v>
      </c>
      <c r="V635">
        <f t="shared" si="37"/>
        <v>0</v>
      </c>
      <c r="W635">
        <f t="shared" si="38"/>
        <v>0</v>
      </c>
      <c r="X635">
        <f t="shared" si="39"/>
        <v>0</v>
      </c>
    </row>
    <row r="636" spans="1:24" x14ac:dyDescent="0.25">
      <c r="A636" s="2">
        <v>6058</v>
      </c>
      <c r="B636" s="3" t="s">
        <v>497</v>
      </c>
      <c r="C636" s="2">
        <v>5</v>
      </c>
      <c r="D636" s="3" t="s">
        <v>78</v>
      </c>
      <c r="E636" s="3" t="s">
        <v>20</v>
      </c>
      <c r="F636" s="4">
        <v>41622</v>
      </c>
      <c r="G636" s="5">
        <v>11840</v>
      </c>
      <c r="H636" s="5">
        <v>57</v>
      </c>
      <c r="I636" s="5">
        <v>43</v>
      </c>
      <c r="L636" s="2">
        <v>30787</v>
      </c>
      <c r="M636" s="4">
        <v>41622</v>
      </c>
      <c r="N636" s="5">
        <v>11840</v>
      </c>
      <c r="O636" s="5">
        <v>57</v>
      </c>
      <c r="P636" s="5">
        <v>43</v>
      </c>
      <c r="S636" s="2">
        <v>6058</v>
      </c>
      <c r="T636" s="2">
        <v>1</v>
      </c>
      <c r="U636">
        <f t="shared" si="36"/>
        <v>0</v>
      </c>
      <c r="V636">
        <f t="shared" si="37"/>
        <v>0</v>
      </c>
      <c r="W636">
        <f t="shared" si="38"/>
        <v>0</v>
      </c>
      <c r="X636">
        <f t="shared" si="39"/>
        <v>0</v>
      </c>
    </row>
    <row r="637" spans="1:24" x14ac:dyDescent="0.25">
      <c r="A637" s="2">
        <v>6059</v>
      </c>
      <c r="B637" s="3" t="s">
        <v>630</v>
      </c>
      <c r="C637" s="2">
        <v>5</v>
      </c>
      <c r="D637" s="3" t="s">
        <v>78</v>
      </c>
      <c r="E637" s="3" t="s">
        <v>20</v>
      </c>
      <c r="F637" s="4">
        <v>41622</v>
      </c>
      <c r="G637" s="5">
        <v>1220</v>
      </c>
      <c r="H637" s="5">
        <v>25.5</v>
      </c>
      <c r="I637" s="5">
        <v>21.5</v>
      </c>
      <c r="L637" s="2">
        <v>30790</v>
      </c>
      <c r="M637" s="4">
        <v>41622</v>
      </c>
      <c r="N637" s="5">
        <v>1220</v>
      </c>
      <c r="O637" s="5">
        <v>25.5</v>
      </c>
      <c r="P637" s="5">
        <v>21.5</v>
      </c>
      <c r="S637" s="2">
        <v>6059</v>
      </c>
      <c r="T637" s="2">
        <v>1</v>
      </c>
      <c r="U637">
        <f t="shared" si="36"/>
        <v>0</v>
      </c>
      <c r="V637">
        <f t="shared" si="37"/>
        <v>0</v>
      </c>
      <c r="W637">
        <f t="shared" si="38"/>
        <v>0</v>
      </c>
      <c r="X637">
        <f t="shared" si="39"/>
        <v>0</v>
      </c>
    </row>
    <row r="638" spans="1:24" x14ac:dyDescent="0.25">
      <c r="A638" s="2">
        <v>6060</v>
      </c>
      <c r="B638" s="3" t="s">
        <v>631</v>
      </c>
      <c r="C638" s="2">
        <v>5</v>
      </c>
      <c r="D638" s="3" t="s">
        <v>78</v>
      </c>
      <c r="E638" s="3" t="s">
        <v>20</v>
      </c>
      <c r="F638" s="4">
        <v>41622</v>
      </c>
      <c r="G638" s="5">
        <v>1045</v>
      </c>
      <c r="H638" s="5">
        <v>25</v>
      </c>
      <c r="I638" s="5">
        <v>20.8</v>
      </c>
      <c r="L638" s="2">
        <v>30793</v>
      </c>
      <c r="M638" s="4">
        <v>41622</v>
      </c>
      <c r="N638" s="5">
        <v>1045</v>
      </c>
      <c r="O638" s="5">
        <v>25</v>
      </c>
      <c r="P638" s="5">
        <v>20.8</v>
      </c>
      <c r="S638" s="2">
        <v>6060</v>
      </c>
      <c r="T638" s="2">
        <v>1</v>
      </c>
      <c r="U638">
        <f t="shared" si="36"/>
        <v>0</v>
      </c>
      <c r="V638">
        <f t="shared" si="37"/>
        <v>0</v>
      </c>
      <c r="W638">
        <f t="shared" si="38"/>
        <v>0</v>
      </c>
      <c r="X638">
        <f t="shared" si="39"/>
        <v>0</v>
      </c>
    </row>
    <row r="639" spans="1:24" x14ac:dyDescent="0.25">
      <c r="A639" s="2">
        <v>6061</v>
      </c>
      <c r="B639" s="3" t="s">
        <v>632</v>
      </c>
      <c r="C639" s="2">
        <v>5</v>
      </c>
      <c r="D639" s="3" t="s">
        <v>78</v>
      </c>
      <c r="E639" s="3" t="s">
        <v>20</v>
      </c>
      <c r="F639" s="4">
        <v>41622</v>
      </c>
      <c r="G639" s="5">
        <v>2284</v>
      </c>
      <c r="H639" s="5">
        <v>31</v>
      </c>
      <c r="I639" s="5">
        <v>26</v>
      </c>
      <c r="L639" s="2">
        <v>30796</v>
      </c>
      <c r="M639" s="4">
        <v>41622</v>
      </c>
      <c r="N639" s="5">
        <v>2284</v>
      </c>
      <c r="O639" s="5">
        <v>31</v>
      </c>
      <c r="P639" s="5">
        <v>26</v>
      </c>
      <c r="S639" s="2">
        <v>6061</v>
      </c>
      <c r="T639" s="2">
        <v>1</v>
      </c>
      <c r="U639">
        <f t="shared" si="36"/>
        <v>0</v>
      </c>
      <c r="V639">
        <f t="shared" si="37"/>
        <v>0</v>
      </c>
      <c r="W639">
        <f t="shared" si="38"/>
        <v>0</v>
      </c>
      <c r="X639">
        <f t="shared" si="39"/>
        <v>0</v>
      </c>
    </row>
    <row r="640" spans="1:24" x14ac:dyDescent="0.25">
      <c r="A640" s="2">
        <v>6062</v>
      </c>
      <c r="B640" s="3" t="s">
        <v>304</v>
      </c>
      <c r="C640" s="2">
        <v>5</v>
      </c>
      <c r="D640" s="3" t="s">
        <v>78</v>
      </c>
      <c r="E640" s="3" t="s">
        <v>20</v>
      </c>
      <c r="F640" s="4">
        <v>41622</v>
      </c>
      <c r="G640" s="5">
        <v>1560</v>
      </c>
      <c r="H640" s="5">
        <v>28</v>
      </c>
      <c r="I640" s="5">
        <v>23</v>
      </c>
      <c r="L640" s="2">
        <v>30799</v>
      </c>
      <c r="M640" s="4">
        <v>41622</v>
      </c>
      <c r="N640" s="5">
        <v>1560</v>
      </c>
      <c r="O640" s="5">
        <v>28</v>
      </c>
      <c r="P640" s="5">
        <v>23</v>
      </c>
      <c r="S640" s="2">
        <v>6062</v>
      </c>
      <c r="T640" s="2">
        <v>1</v>
      </c>
      <c r="U640">
        <f t="shared" si="36"/>
        <v>0</v>
      </c>
      <c r="V640">
        <f t="shared" si="37"/>
        <v>0</v>
      </c>
      <c r="W640">
        <f t="shared" si="38"/>
        <v>0</v>
      </c>
      <c r="X640">
        <f t="shared" si="39"/>
        <v>0</v>
      </c>
    </row>
    <row r="641" spans="1:24" x14ac:dyDescent="0.25">
      <c r="A641" s="2">
        <v>6063</v>
      </c>
      <c r="B641" s="3" t="s">
        <v>633</v>
      </c>
      <c r="C641" s="2">
        <v>5</v>
      </c>
      <c r="D641" s="3" t="s">
        <v>78</v>
      </c>
      <c r="E641" s="3" t="s">
        <v>20</v>
      </c>
      <c r="F641" s="4">
        <v>41622</v>
      </c>
      <c r="G641" s="5">
        <v>2330</v>
      </c>
      <c r="H641" s="5">
        <v>33</v>
      </c>
      <c r="I641" s="5">
        <v>26</v>
      </c>
      <c r="L641" s="2">
        <v>30802</v>
      </c>
      <c r="M641" s="4">
        <v>41622</v>
      </c>
      <c r="N641" s="5">
        <v>2330</v>
      </c>
      <c r="O641" s="5">
        <v>33</v>
      </c>
      <c r="P641" s="5">
        <v>26</v>
      </c>
      <c r="S641" s="2">
        <v>6063</v>
      </c>
      <c r="T641" s="2">
        <v>1</v>
      </c>
      <c r="U641">
        <f t="shared" si="36"/>
        <v>0</v>
      </c>
      <c r="V641">
        <f t="shared" si="37"/>
        <v>0</v>
      </c>
      <c r="W641">
        <f t="shared" si="38"/>
        <v>0</v>
      </c>
      <c r="X641">
        <f t="shared" si="39"/>
        <v>0</v>
      </c>
    </row>
    <row r="642" spans="1:24" x14ac:dyDescent="0.25">
      <c r="A642" s="2">
        <v>6064</v>
      </c>
      <c r="B642" s="3" t="s">
        <v>43</v>
      </c>
      <c r="C642" s="2">
        <v>5</v>
      </c>
      <c r="D642" s="3" t="s">
        <v>78</v>
      </c>
      <c r="E642" s="3" t="s">
        <v>20</v>
      </c>
      <c r="F642" s="4">
        <v>41623</v>
      </c>
      <c r="G642" s="5">
        <v>24800</v>
      </c>
      <c r="H642" s="5">
        <v>61.8</v>
      </c>
      <c r="I642" s="5">
        <v>50.7</v>
      </c>
      <c r="L642" s="2">
        <v>30809</v>
      </c>
      <c r="M642" s="4">
        <v>41623</v>
      </c>
      <c r="N642" s="5">
        <v>24800</v>
      </c>
      <c r="O642" s="5">
        <v>61.8</v>
      </c>
      <c r="P642" s="5">
        <v>50.7</v>
      </c>
      <c r="S642" s="2">
        <v>6064</v>
      </c>
      <c r="T642" s="2">
        <v>1</v>
      </c>
      <c r="U642">
        <f t="shared" si="36"/>
        <v>0</v>
      </c>
      <c r="V642">
        <f t="shared" si="37"/>
        <v>0</v>
      </c>
      <c r="W642">
        <f t="shared" si="38"/>
        <v>0</v>
      </c>
      <c r="X642">
        <f t="shared" si="39"/>
        <v>0</v>
      </c>
    </row>
    <row r="643" spans="1:24" x14ac:dyDescent="0.25">
      <c r="A643" s="2">
        <v>6065</v>
      </c>
      <c r="B643" s="3" t="s">
        <v>340</v>
      </c>
      <c r="C643" s="2">
        <v>9</v>
      </c>
      <c r="D643" s="3" t="s">
        <v>89</v>
      </c>
      <c r="E643" s="3" t="s">
        <v>20</v>
      </c>
      <c r="F643" s="4">
        <v>41623</v>
      </c>
      <c r="G643" s="5">
        <v>1204</v>
      </c>
      <c r="H643" s="5">
        <v>22</v>
      </c>
      <c r="I643" s="5">
        <v>18.5</v>
      </c>
      <c r="L643" s="2">
        <v>30813</v>
      </c>
      <c r="M643" s="4">
        <v>41623</v>
      </c>
      <c r="N643" s="5">
        <v>1204</v>
      </c>
      <c r="O643" s="5">
        <v>22</v>
      </c>
      <c r="P643" s="5">
        <v>18.5</v>
      </c>
      <c r="S643" s="2">
        <v>6065</v>
      </c>
      <c r="T643" s="2">
        <v>1</v>
      </c>
      <c r="U643">
        <f t="shared" ref="U643:U706" si="40">IF(AND(G643&gt;0,N643&gt;0), N643-G643, 0)</f>
        <v>0</v>
      </c>
      <c r="V643">
        <f t="shared" ref="V643:V706" si="41">M643-F643</f>
        <v>0</v>
      </c>
      <c r="W643">
        <f t="shared" ref="W643:W706" si="42">IF(U643 &gt; 0, U643/V643, 0)</f>
        <v>0</v>
      </c>
      <c r="X643">
        <f t="shared" ref="X643:X706" si="43">IF(AND(H643&gt;0,O643&gt;0), O643-H643, 0)</f>
        <v>0</v>
      </c>
    </row>
    <row r="644" spans="1:24" x14ac:dyDescent="0.25">
      <c r="A644" s="2">
        <v>6066</v>
      </c>
      <c r="B644" s="3" t="s">
        <v>634</v>
      </c>
      <c r="C644" s="2">
        <v>9</v>
      </c>
      <c r="D644" s="3" t="s">
        <v>89</v>
      </c>
      <c r="E644" s="3" t="s">
        <v>20</v>
      </c>
      <c r="F644" s="4">
        <v>41622</v>
      </c>
      <c r="G644" s="5">
        <v>740</v>
      </c>
      <c r="H644" s="5">
        <v>20.9</v>
      </c>
      <c r="I644" s="5">
        <v>17</v>
      </c>
      <c r="L644" s="2">
        <v>30815</v>
      </c>
      <c r="M644" s="4">
        <v>41622</v>
      </c>
      <c r="N644" s="5">
        <v>740</v>
      </c>
      <c r="O644" s="5">
        <v>20.9</v>
      </c>
      <c r="P644" s="5">
        <v>17</v>
      </c>
      <c r="S644" s="2">
        <v>6066</v>
      </c>
      <c r="T644" s="2">
        <v>1</v>
      </c>
      <c r="U644">
        <f t="shared" si="40"/>
        <v>0</v>
      </c>
      <c r="V644">
        <f t="shared" si="41"/>
        <v>0</v>
      </c>
      <c r="W644">
        <f t="shared" si="42"/>
        <v>0</v>
      </c>
      <c r="X644">
        <f t="shared" si="43"/>
        <v>0</v>
      </c>
    </row>
    <row r="645" spans="1:24" x14ac:dyDescent="0.25">
      <c r="A645" s="2">
        <v>6067</v>
      </c>
      <c r="B645" s="3" t="s">
        <v>162</v>
      </c>
      <c r="C645" s="2">
        <v>9</v>
      </c>
      <c r="D645" s="3" t="s">
        <v>89</v>
      </c>
      <c r="E645" s="3" t="s">
        <v>20</v>
      </c>
      <c r="F645" s="4">
        <v>41622</v>
      </c>
      <c r="G645" s="5">
        <v>1585</v>
      </c>
      <c r="H645" s="5">
        <v>24.5</v>
      </c>
      <c r="I645" s="5">
        <v>20.5</v>
      </c>
      <c r="L645" s="2">
        <v>30817</v>
      </c>
      <c r="M645" s="4">
        <v>41622</v>
      </c>
      <c r="N645" s="5">
        <v>1585</v>
      </c>
      <c r="O645" s="5">
        <v>24.5</v>
      </c>
      <c r="P645" s="5">
        <v>20.5</v>
      </c>
      <c r="S645" s="2">
        <v>6067</v>
      </c>
      <c r="T645" s="2">
        <v>1</v>
      </c>
      <c r="U645">
        <f t="shared" si="40"/>
        <v>0</v>
      </c>
      <c r="V645">
        <f t="shared" si="41"/>
        <v>0</v>
      </c>
      <c r="W645">
        <f t="shared" si="42"/>
        <v>0</v>
      </c>
      <c r="X645">
        <f t="shared" si="43"/>
        <v>0</v>
      </c>
    </row>
    <row r="646" spans="1:24" x14ac:dyDescent="0.25">
      <c r="A646" s="2">
        <v>6070</v>
      </c>
      <c r="B646" s="3" t="s">
        <v>635</v>
      </c>
      <c r="C646" s="2">
        <v>5</v>
      </c>
      <c r="D646" s="3" t="s">
        <v>78</v>
      </c>
      <c r="E646" s="3" t="s">
        <v>20</v>
      </c>
      <c r="F646" s="4">
        <v>41626</v>
      </c>
      <c r="G646" s="5">
        <v>28400</v>
      </c>
      <c r="H646" s="5">
        <v>64.5</v>
      </c>
      <c r="I646" s="5">
        <v>54.5</v>
      </c>
      <c r="L646" s="2">
        <v>31011</v>
      </c>
      <c r="M646" s="4">
        <v>41640</v>
      </c>
      <c r="N646" s="5">
        <v>24050</v>
      </c>
      <c r="O646" s="5">
        <v>68.8</v>
      </c>
      <c r="P646" s="5">
        <v>53.6</v>
      </c>
      <c r="S646" s="2">
        <v>6070</v>
      </c>
      <c r="T646" s="2">
        <v>1</v>
      </c>
      <c r="U646">
        <f t="shared" si="40"/>
        <v>-4350</v>
      </c>
      <c r="V646">
        <f t="shared" si="41"/>
        <v>14</v>
      </c>
      <c r="W646">
        <f t="shared" si="42"/>
        <v>0</v>
      </c>
      <c r="X646">
        <f t="shared" si="43"/>
        <v>4.2999999999999972</v>
      </c>
    </row>
    <row r="647" spans="1:24" x14ac:dyDescent="0.25">
      <c r="A647" s="2">
        <v>6072</v>
      </c>
      <c r="B647" s="3" t="s">
        <v>510</v>
      </c>
      <c r="C647" s="2">
        <v>9</v>
      </c>
      <c r="D647" s="3" t="s">
        <v>89</v>
      </c>
      <c r="E647" s="3" t="s">
        <v>20</v>
      </c>
      <c r="F647" s="4">
        <v>41626</v>
      </c>
      <c r="G647" s="5">
        <v>1070</v>
      </c>
      <c r="H647" s="5">
        <v>22</v>
      </c>
      <c r="I647" s="5">
        <v>13</v>
      </c>
      <c r="L647" s="2">
        <v>30829</v>
      </c>
      <c r="M647" s="4">
        <v>41626</v>
      </c>
      <c r="N647" s="5">
        <v>1070</v>
      </c>
      <c r="O647" s="5">
        <v>22</v>
      </c>
      <c r="P647" s="5">
        <v>13</v>
      </c>
      <c r="S647" s="2">
        <v>6072</v>
      </c>
      <c r="T647" s="2">
        <v>1</v>
      </c>
      <c r="U647">
        <f t="shared" si="40"/>
        <v>0</v>
      </c>
      <c r="V647">
        <f t="shared" si="41"/>
        <v>0</v>
      </c>
      <c r="W647">
        <f t="shared" si="42"/>
        <v>0</v>
      </c>
      <c r="X647">
        <f t="shared" si="43"/>
        <v>0</v>
      </c>
    </row>
    <row r="648" spans="1:24" x14ac:dyDescent="0.25">
      <c r="A648" s="2">
        <v>6073</v>
      </c>
      <c r="B648" s="3" t="s">
        <v>636</v>
      </c>
      <c r="C648" s="2">
        <v>2</v>
      </c>
      <c r="D648" s="3" t="s">
        <v>19</v>
      </c>
      <c r="E648" s="3" t="s">
        <v>20</v>
      </c>
      <c r="F648" s="4">
        <v>41626</v>
      </c>
      <c r="G648" s="5">
        <v>3428</v>
      </c>
      <c r="H648" s="5">
        <v>30.7</v>
      </c>
      <c r="I648" s="5">
        <v>30.8</v>
      </c>
      <c r="J648" s="5">
        <v>26.4</v>
      </c>
      <c r="K648" s="5">
        <v>23.1</v>
      </c>
      <c r="L648" s="2">
        <v>32046</v>
      </c>
      <c r="M648" s="4">
        <v>41808</v>
      </c>
      <c r="N648" s="5">
        <v>4855</v>
      </c>
      <c r="O648" s="5">
        <v>31.9</v>
      </c>
      <c r="P648" s="5">
        <v>31.8</v>
      </c>
      <c r="Q648" s="5">
        <v>29.2</v>
      </c>
      <c r="R648" s="5">
        <v>26.2</v>
      </c>
      <c r="S648" s="2">
        <v>6073</v>
      </c>
      <c r="T648" s="2">
        <v>1</v>
      </c>
      <c r="U648">
        <f t="shared" si="40"/>
        <v>1427</v>
      </c>
      <c r="V648">
        <f t="shared" si="41"/>
        <v>182</v>
      </c>
      <c r="W648">
        <f t="shared" si="42"/>
        <v>7.8406593406593403</v>
      </c>
      <c r="X648">
        <f t="shared" si="43"/>
        <v>1.1999999999999993</v>
      </c>
    </row>
    <row r="649" spans="1:24" x14ac:dyDescent="0.25">
      <c r="A649" s="2">
        <v>6077</v>
      </c>
      <c r="B649" s="3" t="s">
        <v>637</v>
      </c>
      <c r="C649" s="2">
        <v>5</v>
      </c>
      <c r="D649" s="3" t="s">
        <v>78</v>
      </c>
      <c r="E649" s="3" t="s">
        <v>32</v>
      </c>
      <c r="F649" s="4">
        <v>41626</v>
      </c>
      <c r="G649" s="5">
        <v>40150</v>
      </c>
      <c r="H649" s="5">
        <v>76.8</v>
      </c>
      <c r="I649" s="5">
        <v>59</v>
      </c>
      <c r="L649" s="2">
        <v>32501</v>
      </c>
      <c r="M649" s="4">
        <v>41884</v>
      </c>
      <c r="O649" s="5">
        <v>79.2</v>
      </c>
      <c r="P649" s="5">
        <v>59.5</v>
      </c>
      <c r="S649" s="2">
        <v>6077</v>
      </c>
      <c r="T649" s="2">
        <v>1</v>
      </c>
      <c r="U649">
        <f t="shared" si="40"/>
        <v>0</v>
      </c>
      <c r="V649">
        <f t="shared" si="41"/>
        <v>258</v>
      </c>
      <c r="W649">
        <f t="shared" si="42"/>
        <v>0</v>
      </c>
      <c r="X649">
        <f t="shared" si="43"/>
        <v>2.4000000000000057</v>
      </c>
    </row>
    <row r="650" spans="1:24" x14ac:dyDescent="0.25">
      <c r="A650" s="2">
        <v>6078</v>
      </c>
      <c r="B650" s="3" t="s">
        <v>638</v>
      </c>
      <c r="C650" s="2">
        <v>2</v>
      </c>
      <c r="D650" s="3" t="s">
        <v>19</v>
      </c>
      <c r="E650" s="3" t="s">
        <v>36</v>
      </c>
      <c r="F650" s="4">
        <v>41629</v>
      </c>
      <c r="G650" s="5">
        <v>28260</v>
      </c>
      <c r="H650" s="5">
        <v>63.9</v>
      </c>
      <c r="I650" s="5">
        <v>61.3</v>
      </c>
      <c r="J650" s="5">
        <v>58.5</v>
      </c>
      <c r="K650" s="5">
        <v>49.2</v>
      </c>
      <c r="L650" s="2">
        <v>32513</v>
      </c>
      <c r="M650" s="4">
        <v>41885</v>
      </c>
      <c r="O650" s="5">
        <v>64.900000000000006</v>
      </c>
      <c r="P650" s="5">
        <v>60.5</v>
      </c>
      <c r="S650" s="2">
        <v>6078</v>
      </c>
      <c r="T650" s="2">
        <v>1</v>
      </c>
      <c r="U650">
        <f t="shared" si="40"/>
        <v>0</v>
      </c>
      <c r="V650">
        <f t="shared" si="41"/>
        <v>256</v>
      </c>
      <c r="W650">
        <f t="shared" si="42"/>
        <v>0</v>
      </c>
      <c r="X650">
        <f t="shared" si="43"/>
        <v>1.0000000000000071</v>
      </c>
    </row>
    <row r="651" spans="1:24" x14ac:dyDescent="0.25">
      <c r="A651" s="2">
        <v>6079</v>
      </c>
      <c r="B651" s="3" t="s">
        <v>639</v>
      </c>
      <c r="C651" s="2">
        <v>2</v>
      </c>
      <c r="D651" s="3" t="s">
        <v>19</v>
      </c>
      <c r="E651" s="3" t="s">
        <v>36</v>
      </c>
      <c r="F651" s="4">
        <v>41630</v>
      </c>
      <c r="G651" s="5">
        <v>38820</v>
      </c>
      <c r="H651" s="5">
        <v>81</v>
      </c>
      <c r="I651" s="5">
        <v>65</v>
      </c>
      <c r="J651" s="5">
        <v>64.400000000000006</v>
      </c>
      <c r="L651" s="2">
        <v>33046</v>
      </c>
      <c r="M651" s="4">
        <v>41968</v>
      </c>
      <c r="N651" s="5">
        <v>48080</v>
      </c>
      <c r="O651" s="5">
        <v>70.8</v>
      </c>
      <c r="P651" s="5">
        <v>63.5</v>
      </c>
      <c r="Q651" s="5">
        <v>66.2</v>
      </c>
      <c r="S651" s="2">
        <v>6079</v>
      </c>
      <c r="T651" s="2">
        <v>1</v>
      </c>
      <c r="U651">
        <f t="shared" si="40"/>
        <v>9260</v>
      </c>
      <c r="V651">
        <f t="shared" si="41"/>
        <v>338</v>
      </c>
      <c r="W651">
        <f t="shared" si="42"/>
        <v>27.396449704142011</v>
      </c>
      <c r="X651">
        <f t="shared" si="43"/>
        <v>-10.200000000000003</v>
      </c>
    </row>
    <row r="652" spans="1:24" x14ac:dyDescent="0.25">
      <c r="A652" s="2">
        <v>6080</v>
      </c>
      <c r="B652" s="3" t="s">
        <v>640</v>
      </c>
      <c r="C652" s="2">
        <v>4</v>
      </c>
      <c r="D652" s="3" t="s">
        <v>35</v>
      </c>
      <c r="E652" s="3" t="s">
        <v>36</v>
      </c>
      <c r="F652" s="4">
        <v>41632</v>
      </c>
      <c r="G652" s="5">
        <v>1396</v>
      </c>
      <c r="H652" s="5">
        <v>23.5</v>
      </c>
      <c r="I652" s="5">
        <v>20</v>
      </c>
      <c r="L652" s="2">
        <v>30907</v>
      </c>
      <c r="M652" s="4">
        <v>41632</v>
      </c>
      <c r="N652" s="5">
        <v>1396</v>
      </c>
      <c r="O652" s="5">
        <v>23.5</v>
      </c>
      <c r="P652" s="5">
        <v>20</v>
      </c>
      <c r="S652" s="2">
        <v>6080</v>
      </c>
      <c r="T652" s="2">
        <v>1</v>
      </c>
      <c r="U652">
        <f t="shared" si="40"/>
        <v>0</v>
      </c>
      <c r="V652">
        <f t="shared" si="41"/>
        <v>0</v>
      </c>
      <c r="W652">
        <f t="shared" si="42"/>
        <v>0</v>
      </c>
      <c r="X652">
        <f t="shared" si="43"/>
        <v>0</v>
      </c>
    </row>
    <row r="653" spans="1:24" x14ac:dyDescent="0.25">
      <c r="A653" s="2">
        <v>6084</v>
      </c>
      <c r="B653" s="3" t="s">
        <v>641</v>
      </c>
      <c r="C653" s="2">
        <v>5</v>
      </c>
      <c r="D653" s="3" t="s">
        <v>78</v>
      </c>
      <c r="E653" s="3" t="s">
        <v>32</v>
      </c>
      <c r="F653" s="4">
        <v>41638</v>
      </c>
      <c r="G653" s="5">
        <v>11750</v>
      </c>
      <c r="H653" s="5">
        <v>57</v>
      </c>
      <c r="I653" s="5">
        <v>45</v>
      </c>
      <c r="L653" s="2">
        <v>32503</v>
      </c>
      <c r="M653" s="4">
        <v>41884</v>
      </c>
      <c r="O653" s="5">
        <v>56.2</v>
      </c>
      <c r="P653" s="5">
        <v>43.4</v>
      </c>
      <c r="S653" s="2">
        <v>6084</v>
      </c>
      <c r="T653" s="2">
        <v>1</v>
      </c>
      <c r="U653">
        <f t="shared" si="40"/>
        <v>0</v>
      </c>
      <c r="V653">
        <f t="shared" si="41"/>
        <v>246</v>
      </c>
      <c r="W653">
        <f t="shared" si="42"/>
        <v>0</v>
      </c>
      <c r="X653">
        <f t="shared" si="43"/>
        <v>-0.79999999999999716</v>
      </c>
    </row>
    <row r="654" spans="1:24" x14ac:dyDescent="0.25">
      <c r="A654" s="2">
        <v>6086</v>
      </c>
      <c r="B654" s="3" t="s">
        <v>642</v>
      </c>
      <c r="C654" s="2">
        <v>4</v>
      </c>
      <c r="D654" s="3" t="s">
        <v>35</v>
      </c>
      <c r="E654" s="3" t="s">
        <v>20</v>
      </c>
      <c r="F654" s="4">
        <v>41650</v>
      </c>
      <c r="H654" s="5">
        <v>21.5</v>
      </c>
      <c r="I654" s="5">
        <v>17.5</v>
      </c>
      <c r="L654" s="2">
        <v>31068</v>
      </c>
      <c r="M654" s="4">
        <v>41650</v>
      </c>
      <c r="O654" s="5">
        <v>21.5</v>
      </c>
      <c r="P654" s="5">
        <v>17.5</v>
      </c>
      <c r="S654" s="2">
        <v>6086</v>
      </c>
      <c r="T654" s="2">
        <v>1</v>
      </c>
      <c r="U654">
        <f t="shared" si="40"/>
        <v>0</v>
      </c>
      <c r="V654">
        <f t="shared" si="41"/>
        <v>0</v>
      </c>
      <c r="W654">
        <f t="shared" si="42"/>
        <v>0</v>
      </c>
      <c r="X654">
        <f t="shared" si="43"/>
        <v>0</v>
      </c>
    </row>
    <row r="655" spans="1:24" x14ac:dyDescent="0.25">
      <c r="A655" s="2">
        <v>6090</v>
      </c>
      <c r="B655" s="3" t="s">
        <v>643</v>
      </c>
      <c r="C655" s="2">
        <v>1</v>
      </c>
      <c r="D655" s="3" t="s">
        <v>27</v>
      </c>
      <c r="E655" s="3" t="s">
        <v>20</v>
      </c>
      <c r="F655" s="4">
        <v>41658</v>
      </c>
      <c r="G655" s="5">
        <v>3330</v>
      </c>
      <c r="H655" s="5">
        <v>30</v>
      </c>
      <c r="I655" s="5">
        <v>27.2</v>
      </c>
      <c r="J655" s="5">
        <v>27.5</v>
      </c>
      <c r="K655" s="5">
        <v>22.7</v>
      </c>
      <c r="L655" s="2">
        <v>31297</v>
      </c>
      <c r="M655" s="4">
        <v>41683</v>
      </c>
      <c r="N655" s="5">
        <v>3180</v>
      </c>
      <c r="O655" s="5">
        <v>29.7</v>
      </c>
      <c r="P655" s="5">
        <v>27.2</v>
      </c>
      <c r="Q655" s="5">
        <v>27</v>
      </c>
      <c r="R655" s="5">
        <v>22.5</v>
      </c>
      <c r="S655" s="2">
        <v>6090</v>
      </c>
      <c r="T655" s="2">
        <v>1</v>
      </c>
      <c r="U655">
        <f t="shared" si="40"/>
        <v>-150</v>
      </c>
      <c r="V655">
        <f t="shared" si="41"/>
        <v>25</v>
      </c>
      <c r="W655">
        <f t="shared" si="42"/>
        <v>0</v>
      </c>
      <c r="X655">
        <f t="shared" si="43"/>
        <v>-0.30000000000000071</v>
      </c>
    </row>
    <row r="656" spans="1:24" x14ac:dyDescent="0.25">
      <c r="A656" s="2">
        <v>6106</v>
      </c>
      <c r="B656" s="3" t="s">
        <v>644</v>
      </c>
      <c r="C656" s="2">
        <v>1</v>
      </c>
      <c r="D656" s="3" t="s">
        <v>27</v>
      </c>
      <c r="E656" s="3" t="s">
        <v>20</v>
      </c>
      <c r="F656" s="4">
        <v>41710</v>
      </c>
      <c r="G656" s="5">
        <v>169</v>
      </c>
      <c r="H656" s="5">
        <v>10.8</v>
      </c>
      <c r="I656" s="5">
        <v>9.6999999999999993</v>
      </c>
      <c r="J656" s="5">
        <v>9.8000000000000007</v>
      </c>
      <c r="K656" s="5">
        <v>8.6999999999999993</v>
      </c>
      <c r="L656" s="2">
        <v>31607</v>
      </c>
      <c r="M656" s="4">
        <v>41731</v>
      </c>
      <c r="N656" s="5">
        <v>138</v>
      </c>
      <c r="S656" s="2">
        <v>6106</v>
      </c>
      <c r="T656" s="2">
        <v>1</v>
      </c>
      <c r="U656">
        <f t="shared" si="40"/>
        <v>-31</v>
      </c>
      <c r="V656">
        <f t="shared" si="41"/>
        <v>21</v>
      </c>
      <c r="W656">
        <f t="shared" si="42"/>
        <v>0</v>
      </c>
      <c r="X656">
        <f t="shared" si="43"/>
        <v>0</v>
      </c>
    </row>
    <row r="657" spans="1:24" x14ac:dyDescent="0.25">
      <c r="A657" s="2">
        <v>6110</v>
      </c>
      <c r="B657" s="3" t="s">
        <v>149</v>
      </c>
      <c r="C657" s="2">
        <v>1</v>
      </c>
      <c r="D657" s="3" t="s">
        <v>27</v>
      </c>
      <c r="E657" s="3" t="s">
        <v>20</v>
      </c>
      <c r="F657" s="4">
        <v>41714</v>
      </c>
      <c r="G657" s="5">
        <v>220</v>
      </c>
      <c r="H657" s="5">
        <v>12.8</v>
      </c>
      <c r="I657" s="5">
        <v>11.6</v>
      </c>
      <c r="J657" s="5">
        <v>11.8</v>
      </c>
      <c r="K657" s="5">
        <v>10.4</v>
      </c>
      <c r="L657" s="2">
        <v>31565</v>
      </c>
      <c r="M657" s="4">
        <v>41724</v>
      </c>
      <c r="N657" s="5">
        <v>242</v>
      </c>
      <c r="S657" s="2">
        <v>6110</v>
      </c>
      <c r="T657" s="2">
        <v>1</v>
      </c>
      <c r="U657">
        <f t="shared" si="40"/>
        <v>22</v>
      </c>
      <c r="V657">
        <f t="shared" si="41"/>
        <v>10</v>
      </c>
      <c r="W657">
        <f t="shared" si="42"/>
        <v>2.2000000000000002</v>
      </c>
      <c r="X657">
        <f t="shared" si="43"/>
        <v>0</v>
      </c>
    </row>
    <row r="658" spans="1:24" x14ac:dyDescent="0.25">
      <c r="A658" s="2">
        <v>6111</v>
      </c>
      <c r="B658" s="3" t="s">
        <v>645</v>
      </c>
      <c r="C658" s="2">
        <v>2</v>
      </c>
      <c r="D658" s="3" t="s">
        <v>19</v>
      </c>
      <c r="E658" s="3" t="s">
        <v>36</v>
      </c>
      <c r="F658" s="4">
        <v>41721</v>
      </c>
      <c r="G658" s="5">
        <v>37880</v>
      </c>
      <c r="H658" s="5">
        <v>64.8</v>
      </c>
      <c r="I658" s="5">
        <v>62.7</v>
      </c>
      <c r="J658" s="5">
        <v>59.6</v>
      </c>
      <c r="K658" s="5">
        <v>49</v>
      </c>
      <c r="L658" s="2">
        <v>32390</v>
      </c>
      <c r="M658" s="4">
        <v>41863</v>
      </c>
      <c r="N658" s="5">
        <v>40920</v>
      </c>
      <c r="O658" s="5">
        <v>64.5</v>
      </c>
      <c r="P658" s="5">
        <v>63.1</v>
      </c>
      <c r="Q658" s="5">
        <v>60</v>
      </c>
      <c r="R658" s="5">
        <v>48.1</v>
      </c>
      <c r="S658" s="2">
        <v>6111</v>
      </c>
      <c r="T658" s="2">
        <v>1</v>
      </c>
      <c r="U658">
        <f t="shared" si="40"/>
        <v>3040</v>
      </c>
      <c r="V658">
        <f t="shared" si="41"/>
        <v>142</v>
      </c>
      <c r="W658">
        <f t="shared" si="42"/>
        <v>21.408450704225352</v>
      </c>
      <c r="X658">
        <f t="shared" si="43"/>
        <v>-0.29999999999999716</v>
      </c>
    </row>
    <row r="659" spans="1:24" x14ac:dyDescent="0.25">
      <c r="A659" s="2">
        <v>6118</v>
      </c>
      <c r="B659" s="3" t="s">
        <v>646</v>
      </c>
      <c r="C659" s="2">
        <v>15</v>
      </c>
      <c r="D659" s="3" t="s">
        <v>281</v>
      </c>
      <c r="E659" s="3" t="s">
        <v>36</v>
      </c>
      <c r="F659" s="4">
        <v>41726</v>
      </c>
      <c r="G659" s="5">
        <v>3900</v>
      </c>
      <c r="L659" s="2">
        <v>40767</v>
      </c>
      <c r="M659" s="4">
        <v>43121</v>
      </c>
      <c r="N659" s="5">
        <v>8380</v>
      </c>
      <c r="S659" s="2">
        <v>6118</v>
      </c>
      <c r="T659" s="2">
        <v>1</v>
      </c>
      <c r="U659">
        <f t="shared" si="40"/>
        <v>4480</v>
      </c>
      <c r="V659">
        <f t="shared" si="41"/>
        <v>1395</v>
      </c>
      <c r="W659">
        <f t="shared" si="42"/>
        <v>3.2114695340501793</v>
      </c>
      <c r="X659">
        <f t="shared" si="43"/>
        <v>0</v>
      </c>
    </row>
    <row r="660" spans="1:24" x14ac:dyDescent="0.25">
      <c r="A660" s="2">
        <v>6134</v>
      </c>
      <c r="B660" s="3" t="s">
        <v>647</v>
      </c>
      <c r="C660" s="2">
        <v>2</v>
      </c>
      <c r="D660" s="3" t="s">
        <v>19</v>
      </c>
      <c r="E660" s="3" t="s">
        <v>20</v>
      </c>
      <c r="F660" s="4">
        <v>41755</v>
      </c>
      <c r="G660" s="5">
        <v>111</v>
      </c>
      <c r="H660" s="5">
        <v>9</v>
      </c>
      <c r="I660" s="5">
        <v>9</v>
      </c>
      <c r="L660" s="2">
        <v>32032</v>
      </c>
      <c r="M660" s="4">
        <v>41806</v>
      </c>
      <c r="N660" s="5">
        <v>183</v>
      </c>
      <c r="O660" s="5">
        <v>10</v>
      </c>
      <c r="P660" s="5">
        <v>9.5</v>
      </c>
      <c r="S660" s="2">
        <v>6134</v>
      </c>
      <c r="T660" s="2">
        <v>1</v>
      </c>
      <c r="U660">
        <f t="shared" si="40"/>
        <v>72</v>
      </c>
      <c r="V660">
        <f t="shared" si="41"/>
        <v>51</v>
      </c>
      <c r="W660">
        <f t="shared" si="42"/>
        <v>1.411764705882353</v>
      </c>
      <c r="X660">
        <f t="shared" si="43"/>
        <v>1</v>
      </c>
    </row>
    <row r="661" spans="1:24" x14ac:dyDescent="0.25">
      <c r="A661" s="2">
        <v>6143</v>
      </c>
      <c r="B661" s="3" t="s">
        <v>648</v>
      </c>
      <c r="C661" s="2">
        <v>2</v>
      </c>
      <c r="D661" s="3" t="s">
        <v>19</v>
      </c>
      <c r="E661" s="3" t="s">
        <v>20</v>
      </c>
      <c r="F661" s="4">
        <v>41780</v>
      </c>
      <c r="G661" s="5">
        <v>155</v>
      </c>
      <c r="H661" s="5">
        <v>11.3</v>
      </c>
      <c r="I661" s="5">
        <v>10.3</v>
      </c>
      <c r="J661" s="5">
        <v>9.6999999999999993</v>
      </c>
      <c r="K661" s="5">
        <v>8.4</v>
      </c>
      <c r="L661" s="2">
        <v>32031</v>
      </c>
      <c r="M661" s="4">
        <v>41806</v>
      </c>
      <c r="N661" s="5">
        <v>195</v>
      </c>
      <c r="O661" s="5">
        <v>11</v>
      </c>
      <c r="P661" s="5">
        <v>10</v>
      </c>
      <c r="S661" s="2">
        <v>6143</v>
      </c>
      <c r="T661" s="2">
        <v>1</v>
      </c>
      <c r="U661">
        <f t="shared" si="40"/>
        <v>40</v>
      </c>
      <c r="V661">
        <f t="shared" si="41"/>
        <v>26</v>
      </c>
      <c r="W661">
        <f t="shared" si="42"/>
        <v>1.5384615384615385</v>
      </c>
      <c r="X661">
        <f t="shared" si="43"/>
        <v>-0.30000000000000071</v>
      </c>
    </row>
    <row r="662" spans="1:24" x14ac:dyDescent="0.25">
      <c r="A662" s="2">
        <v>6144</v>
      </c>
      <c r="B662" s="3" t="s">
        <v>649</v>
      </c>
      <c r="C662" s="2">
        <v>1</v>
      </c>
      <c r="D662" s="3" t="s">
        <v>27</v>
      </c>
      <c r="E662" s="3" t="s">
        <v>20</v>
      </c>
      <c r="F662" s="4">
        <v>41780</v>
      </c>
      <c r="G662" s="5">
        <v>306</v>
      </c>
      <c r="H662" s="5">
        <v>13</v>
      </c>
      <c r="I662" s="5">
        <v>12.5</v>
      </c>
      <c r="J662" s="5">
        <v>12.5</v>
      </c>
      <c r="K662" s="5">
        <v>10.8</v>
      </c>
      <c r="L662" s="2">
        <v>32030</v>
      </c>
      <c r="M662" s="4">
        <v>41806</v>
      </c>
      <c r="N662" s="5">
        <v>350</v>
      </c>
      <c r="O662" s="5">
        <v>13.5</v>
      </c>
      <c r="P662" s="5">
        <v>13</v>
      </c>
      <c r="S662" s="2">
        <v>6144</v>
      </c>
      <c r="T662" s="2">
        <v>1</v>
      </c>
      <c r="U662">
        <f t="shared" si="40"/>
        <v>44</v>
      </c>
      <c r="V662">
        <f t="shared" si="41"/>
        <v>26</v>
      </c>
      <c r="W662">
        <f t="shared" si="42"/>
        <v>1.6923076923076923</v>
      </c>
      <c r="X662">
        <f t="shared" si="43"/>
        <v>0.5</v>
      </c>
    </row>
    <row r="663" spans="1:24" x14ac:dyDescent="0.25">
      <c r="A663" s="2">
        <v>6145</v>
      </c>
      <c r="B663" s="3" t="s">
        <v>650</v>
      </c>
      <c r="C663" s="2">
        <v>2</v>
      </c>
      <c r="D663" s="3" t="s">
        <v>19</v>
      </c>
      <c r="E663" s="3" t="s">
        <v>36</v>
      </c>
      <c r="F663" s="4">
        <v>41783</v>
      </c>
      <c r="G663" s="5">
        <v>33780</v>
      </c>
      <c r="H663" s="5">
        <v>63</v>
      </c>
      <c r="I663" s="5">
        <v>61</v>
      </c>
      <c r="J663" s="5">
        <v>65.5</v>
      </c>
      <c r="K663" s="5">
        <v>48.2</v>
      </c>
      <c r="L663" s="2">
        <v>33156</v>
      </c>
      <c r="M663" s="4">
        <v>41989</v>
      </c>
      <c r="N663" s="5">
        <v>43900</v>
      </c>
      <c r="O663" s="5">
        <v>66.400000000000006</v>
      </c>
      <c r="P663" s="5">
        <v>63.5</v>
      </c>
      <c r="Q663" s="5">
        <v>60.8</v>
      </c>
      <c r="S663" s="2">
        <v>6145</v>
      </c>
      <c r="T663" s="2">
        <v>1</v>
      </c>
      <c r="U663">
        <f t="shared" si="40"/>
        <v>10120</v>
      </c>
      <c r="V663">
        <f t="shared" si="41"/>
        <v>206</v>
      </c>
      <c r="W663">
        <f t="shared" si="42"/>
        <v>49.126213592233007</v>
      </c>
      <c r="X663">
        <f t="shared" si="43"/>
        <v>3.4000000000000057</v>
      </c>
    </row>
    <row r="664" spans="1:24" x14ac:dyDescent="0.25">
      <c r="A664" s="2">
        <v>6156</v>
      </c>
      <c r="B664" s="3" t="s">
        <v>651</v>
      </c>
      <c r="C664" s="2">
        <v>1</v>
      </c>
      <c r="D664" s="3" t="s">
        <v>27</v>
      </c>
      <c r="E664" s="3" t="s">
        <v>20</v>
      </c>
      <c r="F664" s="4">
        <v>41807</v>
      </c>
      <c r="G664" s="5">
        <v>11020</v>
      </c>
      <c r="H664" s="5">
        <v>43.8</v>
      </c>
      <c r="I664" s="5">
        <v>40.700000000000003</v>
      </c>
      <c r="L664" s="2">
        <v>32584</v>
      </c>
      <c r="M664" s="4">
        <v>41891</v>
      </c>
      <c r="N664" s="5">
        <v>11500</v>
      </c>
      <c r="O664" s="5">
        <v>43.7</v>
      </c>
      <c r="P664" s="5">
        <v>40.799999999999997</v>
      </c>
      <c r="Q664" s="5">
        <v>39.9</v>
      </c>
      <c r="S664" s="2">
        <v>6156</v>
      </c>
      <c r="T664" s="2">
        <v>1</v>
      </c>
      <c r="U664">
        <f t="shared" si="40"/>
        <v>480</v>
      </c>
      <c r="V664">
        <f t="shared" si="41"/>
        <v>84</v>
      </c>
      <c r="W664">
        <f t="shared" si="42"/>
        <v>5.7142857142857144</v>
      </c>
      <c r="X664">
        <f t="shared" si="43"/>
        <v>-9.9999999999994316E-2</v>
      </c>
    </row>
    <row r="665" spans="1:24" x14ac:dyDescent="0.25">
      <c r="A665" s="2">
        <v>6158</v>
      </c>
      <c r="B665" s="3" t="s">
        <v>652</v>
      </c>
      <c r="C665" s="2">
        <v>2</v>
      </c>
      <c r="D665" s="3" t="s">
        <v>19</v>
      </c>
      <c r="E665" s="3" t="s">
        <v>20</v>
      </c>
      <c r="F665" s="4">
        <v>41808</v>
      </c>
      <c r="G665" s="5">
        <v>178</v>
      </c>
      <c r="H665" s="5">
        <v>10</v>
      </c>
      <c r="I665" s="5">
        <v>10.199999999999999</v>
      </c>
      <c r="L665" s="2">
        <v>32259</v>
      </c>
      <c r="M665" s="4">
        <v>41846</v>
      </c>
      <c r="N665" s="5">
        <v>287</v>
      </c>
      <c r="S665" s="2">
        <v>6158</v>
      </c>
      <c r="T665" s="2">
        <v>1</v>
      </c>
      <c r="U665">
        <f t="shared" si="40"/>
        <v>109</v>
      </c>
      <c r="V665">
        <f t="shared" si="41"/>
        <v>38</v>
      </c>
      <c r="W665">
        <f t="shared" si="42"/>
        <v>2.8684210526315788</v>
      </c>
      <c r="X665">
        <f t="shared" si="43"/>
        <v>0</v>
      </c>
    </row>
    <row r="666" spans="1:24" x14ac:dyDescent="0.25">
      <c r="A666" s="2">
        <v>6162</v>
      </c>
      <c r="B666" s="3" t="s">
        <v>653</v>
      </c>
      <c r="C666" s="2">
        <v>2</v>
      </c>
      <c r="D666" s="3" t="s">
        <v>19</v>
      </c>
      <c r="E666" s="3" t="s">
        <v>20</v>
      </c>
      <c r="F666" s="4">
        <v>41831</v>
      </c>
      <c r="G666" s="5">
        <v>102</v>
      </c>
      <c r="H666" s="5">
        <v>9.5</v>
      </c>
      <c r="I666" s="5">
        <v>9.3000000000000007</v>
      </c>
      <c r="J666" s="5">
        <v>8.3000000000000007</v>
      </c>
      <c r="L666" s="2">
        <v>32157</v>
      </c>
      <c r="M666" s="4">
        <v>41831</v>
      </c>
      <c r="N666" s="5">
        <v>102</v>
      </c>
      <c r="O666" s="5">
        <v>9.5</v>
      </c>
      <c r="P666" s="5">
        <v>9.3000000000000007</v>
      </c>
      <c r="Q666" s="5">
        <v>8.3000000000000007</v>
      </c>
      <c r="S666" s="2">
        <v>6162</v>
      </c>
      <c r="T666" s="2">
        <v>1</v>
      </c>
      <c r="U666">
        <f t="shared" si="40"/>
        <v>0</v>
      </c>
      <c r="V666">
        <f t="shared" si="41"/>
        <v>0</v>
      </c>
      <c r="W666">
        <f t="shared" si="42"/>
        <v>0</v>
      </c>
      <c r="X666">
        <f t="shared" si="43"/>
        <v>0</v>
      </c>
    </row>
    <row r="667" spans="1:24" x14ac:dyDescent="0.25">
      <c r="A667" s="2">
        <v>6163</v>
      </c>
      <c r="B667" s="3" t="s">
        <v>654</v>
      </c>
      <c r="C667" s="2">
        <v>10</v>
      </c>
      <c r="D667" s="3" t="s">
        <v>291</v>
      </c>
      <c r="E667" s="3" t="s">
        <v>20</v>
      </c>
      <c r="F667" s="4">
        <v>41833</v>
      </c>
      <c r="G667" s="5">
        <v>29080</v>
      </c>
      <c r="H667" s="5">
        <v>60.5</v>
      </c>
      <c r="I667" s="5">
        <v>58.4</v>
      </c>
      <c r="J667" s="5">
        <v>55.5</v>
      </c>
      <c r="K667" s="5">
        <v>46.4</v>
      </c>
      <c r="L667" s="2">
        <v>32936</v>
      </c>
      <c r="M667" s="4">
        <v>41948</v>
      </c>
      <c r="N667" s="5">
        <v>24440</v>
      </c>
      <c r="O667" s="5">
        <v>59</v>
      </c>
      <c r="P667" s="5">
        <v>59.5</v>
      </c>
      <c r="Q667" s="5">
        <v>56</v>
      </c>
      <c r="R667" s="5">
        <v>46.3</v>
      </c>
      <c r="S667" s="2">
        <v>6163</v>
      </c>
      <c r="T667" s="2">
        <v>1</v>
      </c>
      <c r="U667">
        <f t="shared" si="40"/>
        <v>-4640</v>
      </c>
      <c r="V667">
        <f t="shared" si="41"/>
        <v>115</v>
      </c>
      <c r="W667">
        <f t="shared" si="42"/>
        <v>0</v>
      </c>
      <c r="X667">
        <f t="shared" si="43"/>
        <v>-1.5</v>
      </c>
    </row>
    <row r="668" spans="1:24" x14ac:dyDescent="0.25">
      <c r="A668" s="2">
        <v>6166</v>
      </c>
      <c r="B668" s="3" t="s">
        <v>655</v>
      </c>
      <c r="C668" s="2">
        <v>2</v>
      </c>
      <c r="D668" s="3" t="s">
        <v>19</v>
      </c>
      <c r="E668" s="3" t="s">
        <v>20</v>
      </c>
      <c r="F668" s="4">
        <v>41834</v>
      </c>
      <c r="G668" s="5">
        <v>343</v>
      </c>
      <c r="H668" s="5">
        <v>13.9</v>
      </c>
      <c r="I668" s="5">
        <v>13.6</v>
      </c>
      <c r="J668" s="5">
        <v>12.1</v>
      </c>
      <c r="K668" s="5">
        <v>10.5</v>
      </c>
      <c r="L668" s="2">
        <v>32625</v>
      </c>
      <c r="M668" s="4">
        <v>41897</v>
      </c>
      <c r="N668" s="5">
        <v>654</v>
      </c>
      <c r="S668" s="2">
        <v>6166</v>
      </c>
      <c r="T668" s="2">
        <v>1</v>
      </c>
      <c r="U668">
        <f t="shared" si="40"/>
        <v>311</v>
      </c>
      <c r="V668">
        <f t="shared" si="41"/>
        <v>63</v>
      </c>
      <c r="W668">
        <f t="shared" si="42"/>
        <v>4.9365079365079367</v>
      </c>
      <c r="X668">
        <f t="shared" si="43"/>
        <v>0</v>
      </c>
    </row>
    <row r="669" spans="1:24" x14ac:dyDescent="0.25">
      <c r="A669" s="2">
        <v>6168</v>
      </c>
      <c r="B669" s="3" t="s">
        <v>656</v>
      </c>
      <c r="C669" s="2">
        <v>2</v>
      </c>
      <c r="D669" s="3" t="s">
        <v>19</v>
      </c>
      <c r="E669" s="3" t="s">
        <v>20</v>
      </c>
      <c r="F669" s="4">
        <v>41837</v>
      </c>
      <c r="G669" s="5">
        <v>7120</v>
      </c>
      <c r="H669" s="5">
        <v>40.5</v>
      </c>
      <c r="I669" s="5">
        <v>37.6</v>
      </c>
      <c r="J669" s="5">
        <v>36.4</v>
      </c>
      <c r="K669" s="5">
        <v>27.7</v>
      </c>
      <c r="L669" s="2">
        <v>33030</v>
      </c>
      <c r="M669" s="4">
        <v>41966</v>
      </c>
      <c r="N669" s="5">
        <v>9520</v>
      </c>
      <c r="O669" s="5">
        <v>42.2</v>
      </c>
      <c r="P669" s="5">
        <v>39.200000000000003</v>
      </c>
      <c r="Q669" s="5">
        <v>36.9</v>
      </c>
      <c r="S669" s="2">
        <v>6168</v>
      </c>
      <c r="T669" s="2">
        <v>1</v>
      </c>
      <c r="U669">
        <f t="shared" si="40"/>
        <v>2400</v>
      </c>
      <c r="V669">
        <f t="shared" si="41"/>
        <v>129</v>
      </c>
      <c r="W669">
        <f t="shared" si="42"/>
        <v>18.604651162790699</v>
      </c>
      <c r="X669">
        <f t="shared" si="43"/>
        <v>1.7000000000000028</v>
      </c>
    </row>
    <row r="670" spans="1:24" x14ac:dyDescent="0.25">
      <c r="A670" s="2">
        <v>6186</v>
      </c>
      <c r="B670" s="3" t="s">
        <v>657</v>
      </c>
      <c r="C670" s="2">
        <v>1</v>
      </c>
      <c r="D670" s="3" t="s">
        <v>27</v>
      </c>
      <c r="E670" s="3" t="s">
        <v>20</v>
      </c>
      <c r="F670" s="4">
        <v>41850</v>
      </c>
      <c r="G670" s="5">
        <v>452</v>
      </c>
      <c r="H670" s="5">
        <v>16</v>
      </c>
      <c r="I670" s="5">
        <v>14.2</v>
      </c>
      <c r="J670" s="5">
        <v>14.4</v>
      </c>
      <c r="K670" s="5">
        <v>12.5</v>
      </c>
      <c r="L670" s="2">
        <v>32782</v>
      </c>
      <c r="M670" s="4">
        <v>41922</v>
      </c>
      <c r="N670" s="5">
        <v>752</v>
      </c>
      <c r="O670" s="5">
        <v>18.399999999999999</v>
      </c>
      <c r="P670" s="5">
        <v>16</v>
      </c>
      <c r="Q670" s="5">
        <v>16.399999999999999</v>
      </c>
      <c r="S670" s="2">
        <v>6186</v>
      </c>
      <c r="T670" s="2">
        <v>1</v>
      </c>
      <c r="U670">
        <f t="shared" si="40"/>
        <v>300</v>
      </c>
      <c r="V670">
        <f t="shared" si="41"/>
        <v>72</v>
      </c>
      <c r="W670">
        <f t="shared" si="42"/>
        <v>4.166666666666667</v>
      </c>
      <c r="X670">
        <f t="shared" si="43"/>
        <v>2.3999999999999986</v>
      </c>
    </row>
    <row r="671" spans="1:24" x14ac:dyDescent="0.25">
      <c r="A671" s="2">
        <v>6187</v>
      </c>
      <c r="B671" s="3" t="s">
        <v>658</v>
      </c>
      <c r="C671" s="2">
        <v>1</v>
      </c>
      <c r="D671" s="3" t="s">
        <v>27</v>
      </c>
      <c r="E671" s="3" t="s">
        <v>20</v>
      </c>
      <c r="F671" s="4">
        <v>41854</v>
      </c>
      <c r="G671" s="5">
        <v>14</v>
      </c>
      <c r="H671" s="5">
        <v>4.8</v>
      </c>
      <c r="I671" s="5">
        <v>9.3000000000000007</v>
      </c>
      <c r="J671" s="5">
        <v>4.3</v>
      </c>
      <c r="K671" s="5">
        <v>4</v>
      </c>
      <c r="L671" s="2">
        <v>32321</v>
      </c>
      <c r="M671" s="4">
        <v>41854</v>
      </c>
      <c r="N671" s="5">
        <v>14</v>
      </c>
      <c r="O671" s="5">
        <v>4.8</v>
      </c>
      <c r="P671" s="5">
        <v>9.3000000000000007</v>
      </c>
      <c r="Q671" s="5">
        <v>4.3</v>
      </c>
      <c r="R671" s="5">
        <v>4</v>
      </c>
      <c r="S671" s="2">
        <v>6187</v>
      </c>
      <c r="T671" s="2">
        <v>1</v>
      </c>
      <c r="U671">
        <f t="shared" si="40"/>
        <v>0</v>
      </c>
      <c r="V671">
        <f t="shared" si="41"/>
        <v>0</v>
      </c>
      <c r="W671">
        <f t="shared" si="42"/>
        <v>0</v>
      </c>
      <c r="X671">
        <f t="shared" si="43"/>
        <v>0</v>
      </c>
    </row>
    <row r="672" spans="1:24" x14ac:dyDescent="0.25">
      <c r="A672" s="2">
        <v>6190</v>
      </c>
      <c r="B672" s="3" t="s">
        <v>450</v>
      </c>
      <c r="C672" s="2">
        <v>2</v>
      </c>
      <c r="D672" s="3" t="s">
        <v>19</v>
      </c>
      <c r="E672" s="3" t="s">
        <v>20</v>
      </c>
      <c r="F672" s="4">
        <v>41860</v>
      </c>
      <c r="G672" s="5">
        <v>207</v>
      </c>
      <c r="H672" s="5">
        <v>12</v>
      </c>
      <c r="I672" s="5">
        <v>12</v>
      </c>
      <c r="L672" s="2">
        <v>32737</v>
      </c>
      <c r="M672" s="4">
        <v>41917</v>
      </c>
      <c r="N672" s="5">
        <v>322</v>
      </c>
      <c r="O672" s="5">
        <v>13.1</v>
      </c>
      <c r="P672" s="5">
        <v>11.5</v>
      </c>
      <c r="Q672" s="5">
        <v>11.6</v>
      </c>
      <c r="R672" s="5">
        <v>8.9</v>
      </c>
      <c r="S672" s="2">
        <v>6190</v>
      </c>
      <c r="T672" s="2">
        <v>1</v>
      </c>
      <c r="U672">
        <f t="shared" si="40"/>
        <v>115</v>
      </c>
      <c r="V672">
        <f t="shared" si="41"/>
        <v>57</v>
      </c>
      <c r="W672">
        <f t="shared" si="42"/>
        <v>2.0175438596491229</v>
      </c>
      <c r="X672">
        <f t="shared" si="43"/>
        <v>1.0999999999999996</v>
      </c>
    </row>
    <row r="673" spans="1:24" x14ac:dyDescent="0.25">
      <c r="A673" s="2">
        <v>6210</v>
      </c>
      <c r="B673" s="3" t="s">
        <v>659</v>
      </c>
      <c r="C673" s="2">
        <v>2</v>
      </c>
      <c r="D673" s="3" t="s">
        <v>19</v>
      </c>
      <c r="E673" s="3" t="s">
        <v>20</v>
      </c>
      <c r="F673" s="4">
        <v>41870</v>
      </c>
      <c r="G673" s="5">
        <v>1194</v>
      </c>
      <c r="H673" s="5">
        <v>22.7</v>
      </c>
      <c r="I673" s="5">
        <v>20.6</v>
      </c>
      <c r="J673" s="5">
        <v>18.600000000000001</v>
      </c>
      <c r="K673" s="5">
        <v>15.1</v>
      </c>
      <c r="L673" s="2">
        <v>33526</v>
      </c>
      <c r="M673" s="4">
        <v>42050</v>
      </c>
      <c r="N673" s="5">
        <v>2280</v>
      </c>
      <c r="O673" s="5">
        <v>26.4</v>
      </c>
      <c r="P673" s="5">
        <v>24.4</v>
      </c>
      <c r="Q673" s="5">
        <v>22.2</v>
      </c>
      <c r="S673" s="2">
        <v>6210</v>
      </c>
      <c r="T673" s="2">
        <v>1</v>
      </c>
      <c r="U673">
        <f t="shared" si="40"/>
        <v>1086</v>
      </c>
      <c r="V673">
        <f t="shared" si="41"/>
        <v>180</v>
      </c>
      <c r="W673">
        <f t="shared" si="42"/>
        <v>6.0333333333333332</v>
      </c>
      <c r="X673">
        <f t="shared" si="43"/>
        <v>3.6999999999999993</v>
      </c>
    </row>
    <row r="674" spans="1:24" x14ac:dyDescent="0.25">
      <c r="A674" s="2">
        <v>6223</v>
      </c>
      <c r="B674" s="3" t="s">
        <v>660</v>
      </c>
      <c r="C674" s="2">
        <v>1</v>
      </c>
      <c r="D674" s="3" t="s">
        <v>27</v>
      </c>
      <c r="E674" s="3" t="s">
        <v>20</v>
      </c>
      <c r="F674" s="4">
        <v>41882</v>
      </c>
      <c r="G674" s="5">
        <v>17</v>
      </c>
      <c r="L674" s="2">
        <v>32492</v>
      </c>
      <c r="M674" s="4">
        <v>41882</v>
      </c>
      <c r="N674" s="5">
        <v>17</v>
      </c>
      <c r="S674" s="2">
        <v>6223</v>
      </c>
      <c r="T674" s="2">
        <v>1</v>
      </c>
      <c r="U674">
        <f t="shared" si="40"/>
        <v>0</v>
      </c>
      <c r="V674">
        <f t="shared" si="41"/>
        <v>0</v>
      </c>
      <c r="W674">
        <f t="shared" si="42"/>
        <v>0</v>
      </c>
      <c r="X674">
        <f t="shared" si="43"/>
        <v>0</v>
      </c>
    </row>
    <row r="675" spans="1:24" x14ac:dyDescent="0.25">
      <c r="A675" s="2">
        <v>6247</v>
      </c>
      <c r="B675" s="3" t="s">
        <v>661</v>
      </c>
      <c r="C675" s="2">
        <v>2</v>
      </c>
      <c r="D675" s="3" t="s">
        <v>19</v>
      </c>
      <c r="E675" s="3" t="s">
        <v>36</v>
      </c>
      <c r="F675" s="4">
        <v>41894</v>
      </c>
      <c r="G675" s="5">
        <v>29280</v>
      </c>
      <c r="H675" s="5">
        <v>63</v>
      </c>
      <c r="I675" s="5">
        <v>65</v>
      </c>
      <c r="J675" s="5">
        <v>56.8</v>
      </c>
      <c r="K675" s="5">
        <v>47.8</v>
      </c>
      <c r="L675" s="2">
        <v>32772</v>
      </c>
      <c r="M675" s="4">
        <v>41919</v>
      </c>
      <c r="N675" s="5">
        <v>29940</v>
      </c>
      <c r="O675" s="5">
        <v>64</v>
      </c>
      <c r="P675" s="5">
        <v>59</v>
      </c>
      <c r="Q675" s="5">
        <v>58</v>
      </c>
      <c r="S675" s="2">
        <v>6247</v>
      </c>
      <c r="T675" s="2">
        <v>1</v>
      </c>
      <c r="U675">
        <f t="shared" si="40"/>
        <v>660</v>
      </c>
      <c r="V675">
        <f t="shared" si="41"/>
        <v>25</v>
      </c>
      <c r="W675">
        <f t="shared" si="42"/>
        <v>26.4</v>
      </c>
      <c r="X675">
        <f t="shared" si="43"/>
        <v>1</v>
      </c>
    </row>
    <row r="676" spans="1:24" x14ac:dyDescent="0.25">
      <c r="A676" s="2">
        <v>6258</v>
      </c>
      <c r="B676" s="3" t="s">
        <v>662</v>
      </c>
      <c r="C676" s="2">
        <v>1</v>
      </c>
      <c r="D676" s="3" t="s">
        <v>27</v>
      </c>
      <c r="E676" s="3" t="s">
        <v>20</v>
      </c>
      <c r="F676" s="4">
        <v>41901</v>
      </c>
      <c r="G676" s="5">
        <v>19</v>
      </c>
      <c r="H676" s="5">
        <v>4.7</v>
      </c>
      <c r="I676" s="5">
        <v>3.1</v>
      </c>
      <c r="J676" s="5">
        <v>4.3</v>
      </c>
      <c r="K676" s="5">
        <v>3.1</v>
      </c>
      <c r="L676" s="2">
        <v>32647</v>
      </c>
      <c r="M676" s="4">
        <v>41901</v>
      </c>
      <c r="N676" s="5">
        <v>19</v>
      </c>
      <c r="O676" s="5">
        <v>4.7</v>
      </c>
      <c r="P676" s="5">
        <v>3.1</v>
      </c>
      <c r="Q676" s="5">
        <v>4.3</v>
      </c>
      <c r="R676" s="5">
        <v>3.1</v>
      </c>
      <c r="S676" s="2">
        <v>6258</v>
      </c>
      <c r="T676" s="2">
        <v>1</v>
      </c>
      <c r="U676">
        <f t="shared" si="40"/>
        <v>0</v>
      </c>
      <c r="V676">
        <f t="shared" si="41"/>
        <v>0</v>
      </c>
      <c r="W676">
        <f t="shared" si="42"/>
        <v>0</v>
      </c>
      <c r="X676">
        <f t="shared" si="43"/>
        <v>0</v>
      </c>
    </row>
    <row r="677" spans="1:24" x14ac:dyDescent="0.25">
      <c r="A677" s="2">
        <v>6259</v>
      </c>
      <c r="B677" s="3" t="s">
        <v>440</v>
      </c>
      <c r="C677" s="2">
        <v>2</v>
      </c>
      <c r="D677" s="3" t="s">
        <v>19</v>
      </c>
      <c r="E677" s="3" t="s">
        <v>20</v>
      </c>
      <c r="F677" s="4">
        <v>41906</v>
      </c>
      <c r="G677" s="5">
        <v>31980</v>
      </c>
      <c r="H677" s="5">
        <v>64</v>
      </c>
      <c r="I677" s="5">
        <v>57</v>
      </c>
      <c r="J677" s="5">
        <v>58.6</v>
      </c>
      <c r="K677" s="5">
        <v>45.5</v>
      </c>
      <c r="L677" s="2">
        <v>32724</v>
      </c>
      <c r="M677" s="4">
        <v>41914</v>
      </c>
      <c r="N677" s="5">
        <v>30400</v>
      </c>
      <c r="O677" s="5">
        <v>64</v>
      </c>
      <c r="P677" s="5">
        <v>57</v>
      </c>
      <c r="Q677" s="5">
        <v>58.5</v>
      </c>
      <c r="S677" s="2">
        <v>6259</v>
      </c>
      <c r="T677" s="2">
        <v>1</v>
      </c>
      <c r="U677">
        <f t="shared" si="40"/>
        <v>-1580</v>
      </c>
      <c r="V677">
        <f t="shared" si="41"/>
        <v>8</v>
      </c>
      <c r="W677">
        <f t="shared" si="42"/>
        <v>0</v>
      </c>
      <c r="X677">
        <f t="shared" si="43"/>
        <v>0</v>
      </c>
    </row>
    <row r="678" spans="1:24" x14ac:dyDescent="0.25">
      <c r="A678" s="2">
        <v>6269</v>
      </c>
      <c r="B678" s="3" t="s">
        <v>663</v>
      </c>
      <c r="C678" s="2">
        <v>2</v>
      </c>
      <c r="D678" s="3" t="s">
        <v>19</v>
      </c>
      <c r="E678" s="3" t="s">
        <v>32</v>
      </c>
      <c r="F678" s="4">
        <v>41915</v>
      </c>
      <c r="G678" s="5">
        <v>33780</v>
      </c>
      <c r="H678" s="5">
        <v>66.900000000000006</v>
      </c>
      <c r="I678" s="5">
        <v>63.5</v>
      </c>
      <c r="J678" s="5">
        <v>61.7</v>
      </c>
      <c r="K678" s="5">
        <v>50.1</v>
      </c>
      <c r="L678" s="2">
        <v>32728</v>
      </c>
      <c r="M678" s="4">
        <v>41915</v>
      </c>
      <c r="N678" s="5">
        <v>33780</v>
      </c>
      <c r="O678" s="5">
        <v>66.900000000000006</v>
      </c>
      <c r="P678" s="5">
        <v>63.5</v>
      </c>
      <c r="Q678" s="5">
        <v>61.7</v>
      </c>
      <c r="R678" s="5">
        <v>50.1</v>
      </c>
      <c r="S678" s="2">
        <v>6269</v>
      </c>
      <c r="T678" s="2">
        <v>1</v>
      </c>
      <c r="U678">
        <f t="shared" si="40"/>
        <v>0</v>
      </c>
      <c r="V678">
        <f t="shared" si="41"/>
        <v>0</v>
      </c>
      <c r="W678">
        <f t="shared" si="42"/>
        <v>0</v>
      </c>
      <c r="X678">
        <f t="shared" si="43"/>
        <v>0</v>
      </c>
    </row>
    <row r="679" spans="1:24" x14ac:dyDescent="0.25">
      <c r="A679" s="2">
        <v>6270</v>
      </c>
      <c r="B679" s="3" t="s">
        <v>664</v>
      </c>
      <c r="C679" s="2">
        <v>2</v>
      </c>
      <c r="D679" s="3" t="s">
        <v>19</v>
      </c>
      <c r="E679" s="3" t="s">
        <v>32</v>
      </c>
      <c r="F679" s="4">
        <v>41924</v>
      </c>
      <c r="G679" s="5">
        <v>33780</v>
      </c>
      <c r="H679" s="5">
        <v>67</v>
      </c>
      <c r="I679" s="5">
        <v>66</v>
      </c>
      <c r="J679" s="5">
        <v>62.1</v>
      </c>
      <c r="K679" s="5">
        <v>51.9</v>
      </c>
      <c r="L679" s="2">
        <v>32786</v>
      </c>
      <c r="M679" s="4">
        <v>41924</v>
      </c>
      <c r="N679" s="5">
        <v>33780</v>
      </c>
      <c r="O679" s="5">
        <v>67</v>
      </c>
      <c r="P679" s="5">
        <v>66</v>
      </c>
      <c r="Q679" s="5">
        <v>62.1</v>
      </c>
      <c r="R679" s="5">
        <v>51.9</v>
      </c>
      <c r="S679" s="2">
        <v>6270</v>
      </c>
      <c r="T679" s="2">
        <v>1</v>
      </c>
      <c r="U679">
        <f t="shared" si="40"/>
        <v>0</v>
      </c>
      <c r="V679">
        <f t="shared" si="41"/>
        <v>0</v>
      </c>
      <c r="W679">
        <f t="shared" si="42"/>
        <v>0</v>
      </c>
      <c r="X679">
        <f t="shared" si="43"/>
        <v>0</v>
      </c>
    </row>
    <row r="680" spans="1:24" x14ac:dyDescent="0.25">
      <c r="A680" s="2">
        <v>6271</v>
      </c>
      <c r="B680" s="3" t="s">
        <v>665</v>
      </c>
      <c r="C680" s="2">
        <v>2</v>
      </c>
      <c r="D680" s="3" t="s">
        <v>19</v>
      </c>
      <c r="E680" s="3" t="s">
        <v>36</v>
      </c>
      <c r="F680" s="4">
        <v>41924</v>
      </c>
      <c r="G680" s="5">
        <v>24880</v>
      </c>
      <c r="H680" s="5">
        <v>58</v>
      </c>
      <c r="I680" s="5">
        <v>54.4</v>
      </c>
      <c r="J680" s="5">
        <v>53.4</v>
      </c>
      <c r="K680" s="5">
        <v>44</v>
      </c>
      <c r="L680" s="2">
        <v>33584</v>
      </c>
      <c r="M680" s="4">
        <v>42060</v>
      </c>
      <c r="N680" s="5">
        <v>28860</v>
      </c>
      <c r="S680" s="2">
        <v>6271</v>
      </c>
      <c r="T680" s="2">
        <v>1</v>
      </c>
      <c r="U680">
        <f t="shared" si="40"/>
        <v>3980</v>
      </c>
      <c r="V680">
        <f t="shared" si="41"/>
        <v>136</v>
      </c>
      <c r="W680">
        <f t="shared" si="42"/>
        <v>29.264705882352942</v>
      </c>
      <c r="X680">
        <f t="shared" si="43"/>
        <v>0</v>
      </c>
    </row>
    <row r="681" spans="1:24" x14ac:dyDescent="0.25">
      <c r="A681" s="2">
        <v>6277</v>
      </c>
      <c r="B681" s="3" t="s">
        <v>666</v>
      </c>
      <c r="C681" s="2">
        <v>2</v>
      </c>
      <c r="D681" s="3" t="s">
        <v>19</v>
      </c>
      <c r="E681" s="3" t="s">
        <v>36</v>
      </c>
      <c r="F681" s="4">
        <v>41936</v>
      </c>
      <c r="G681" s="5">
        <v>28520</v>
      </c>
      <c r="H681" s="5">
        <v>63.5</v>
      </c>
      <c r="I681" s="5">
        <v>58.3</v>
      </c>
      <c r="J681" s="5">
        <v>56.8</v>
      </c>
      <c r="K681" s="5">
        <v>54.3</v>
      </c>
      <c r="L681" s="2">
        <v>33032</v>
      </c>
      <c r="M681" s="4">
        <v>41967</v>
      </c>
      <c r="N681" s="5">
        <v>26880</v>
      </c>
      <c r="O681" s="5">
        <v>62.6</v>
      </c>
      <c r="P681" s="5">
        <v>59.2</v>
      </c>
      <c r="Q681" s="5">
        <v>56.9</v>
      </c>
      <c r="S681" s="2">
        <v>6277</v>
      </c>
      <c r="T681" s="2">
        <v>1</v>
      </c>
      <c r="U681">
        <f t="shared" si="40"/>
        <v>-1640</v>
      </c>
      <c r="V681">
        <f t="shared" si="41"/>
        <v>31</v>
      </c>
      <c r="W681">
        <f t="shared" si="42"/>
        <v>0</v>
      </c>
      <c r="X681">
        <f t="shared" si="43"/>
        <v>-0.89999999999999858</v>
      </c>
    </row>
    <row r="682" spans="1:24" x14ac:dyDescent="0.25">
      <c r="A682" s="2">
        <v>6283</v>
      </c>
      <c r="B682" s="3" t="s">
        <v>667</v>
      </c>
      <c r="C682" s="2">
        <v>2</v>
      </c>
      <c r="D682" s="3" t="s">
        <v>19</v>
      </c>
      <c r="E682" s="3" t="s">
        <v>20</v>
      </c>
      <c r="F682" s="4">
        <v>41944</v>
      </c>
      <c r="G682" s="5">
        <v>418</v>
      </c>
      <c r="H682" s="5">
        <v>16.8</v>
      </c>
      <c r="I682" s="5">
        <v>15.5</v>
      </c>
      <c r="J682" s="5">
        <v>15.2</v>
      </c>
      <c r="K682" s="5">
        <v>12.7</v>
      </c>
      <c r="L682" s="2">
        <v>33162</v>
      </c>
      <c r="M682" s="4">
        <v>41991</v>
      </c>
      <c r="N682" s="5">
        <v>600</v>
      </c>
      <c r="O682" s="5">
        <v>17.7</v>
      </c>
      <c r="P682" s="5">
        <v>16.2</v>
      </c>
      <c r="Q682" s="5">
        <v>14.5</v>
      </c>
      <c r="R682" s="5">
        <v>11.7</v>
      </c>
      <c r="S682" s="2">
        <v>6283</v>
      </c>
      <c r="T682" s="2">
        <v>1</v>
      </c>
      <c r="U682">
        <f t="shared" si="40"/>
        <v>182</v>
      </c>
      <c r="V682">
        <f t="shared" si="41"/>
        <v>47</v>
      </c>
      <c r="W682">
        <f t="shared" si="42"/>
        <v>3.8723404255319149</v>
      </c>
      <c r="X682">
        <f t="shared" si="43"/>
        <v>0.89999999999999858</v>
      </c>
    </row>
    <row r="683" spans="1:24" x14ac:dyDescent="0.25">
      <c r="A683" s="2">
        <v>6292</v>
      </c>
      <c r="B683" s="3" t="s">
        <v>668</v>
      </c>
      <c r="C683" s="2">
        <v>2</v>
      </c>
      <c r="D683" s="3" t="s">
        <v>19</v>
      </c>
      <c r="E683" s="3" t="s">
        <v>36</v>
      </c>
      <c r="F683" s="4">
        <v>41958</v>
      </c>
      <c r="G683" s="5">
        <v>16360</v>
      </c>
      <c r="H683" s="5">
        <v>51.5</v>
      </c>
      <c r="I683" s="5">
        <v>47.5</v>
      </c>
      <c r="J683" s="5">
        <v>46.3</v>
      </c>
      <c r="K683" s="5">
        <v>37.5</v>
      </c>
      <c r="L683" s="2">
        <v>33583</v>
      </c>
      <c r="M683" s="4">
        <v>42060</v>
      </c>
      <c r="N683" s="5">
        <v>18640</v>
      </c>
      <c r="S683" s="2">
        <v>6292</v>
      </c>
      <c r="T683" s="2">
        <v>1</v>
      </c>
      <c r="U683">
        <f t="shared" si="40"/>
        <v>2280</v>
      </c>
      <c r="V683">
        <f t="shared" si="41"/>
        <v>102</v>
      </c>
      <c r="W683">
        <f t="shared" si="42"/>
        <v>22.352941176470587</v>
      </c>
      <c r="X683">
        <f t="shared" si="43"/>
        <v>0</v>
      </c>
    </row>
    <row r="684" spans="1:24" x14ac:dyDescent="0.25">
      <c r="A684" s="2">
        <v>6294</v>
      </c>
      <c r="B684" s="3" t="s">
        <v>669</v>
      </c>
      <c r="C684" s="2">
        <v>2</v>
      </c>
      <c r="D684" s="3" t="s">
        <v>19</v>
      </c>
      <c r="E684" s="3" t="s">
        <v>20</v>
      </c>
      <c r="F684" s="4">
        <v>41970</v>
      </c>
      <c r="G684" s="5">
        <v>816</v>
      </c>
      <c r="H684" s="5">
        <v>19.399999999999999</v>
      </c>
      <c r="I684" s="5">
        <v>17</v>
      </c>
      <c r="J684" s="5">
        <v>16.2</v>
      </c>
      <c r="K684" s="5">
        <v>13.2</v>
      </c>
      <c r="L684" s="2">
        <v>33163</v>
      </c>
      <c r="M684" s="4">
        <v>41991</v>
      </c>
      <c r="N684" s="5">
        <v>1078</v>
      </c>
      <c r="O684" s="5">
        <v>20.5</v>
      </c>
      <c r="P684" s="5">
        <v>17</v>
      </c>
      <c r="Q684" s="5">
        <v>16.600000000000001</v>
      </c>
      <c r="R684" s="5">
        <v>13.6</v>
      </c>
      <c r="S684" s="2">
        <v>6294</v>
      </c>
      <c r="T684" s="2">
        <v>1</v>
      </c>
      <c r="U684">
        <f t="shared" si="40"/>
        <v>262</v>
      </c>
      <c r="V684">
        <f t="shared" si="41"/>
        <v>21</v>
      </c>
      <c r="W684">
        <f t="shared" si="42"/>
        <v>12.476190476190476</v>
      </c>
      <c r="X684">
        <f t="shared" si="43"/>
        <v>1.1000000000000014</v>
      </c>
    </row>
    <row r="685" spans="1:24" x14ac:dyDescent="0.25">
      <c r="A685" s="2">
        <v>6295</v>
      </c>
      <c r="B685" s="3" t="s">
        <v>670</v>
      </c>
      <c r="C685" s="2">
        <v>2</v>
      </c>
      <c r="D685" s="3" t="s">
        <v>19</v>
      </c>
      <c r="E685" s="3" t="s">
        <v>36</v>
      </c>
      <c r="F685" s="4">
        <v>41971</v>
      </c>
      <c r="G685" s="5">
        <v>36500</v>
      </c>
      <c r="H685" s="5">
        <v>68</v>
      </c>
      <c r="I685" s="5">
        <v>63.9</v>
      </c>
      <c r="J685" s="5">
        <v>63.6</v>
      </c>
      <c r="K685" s="5">
        <v>51.6</v>
      </c>
      <c r="L685" s="2">
        <v>33444</v>
      </c>
      <c r="M685" s="4">
        <v>42038</v>
      </c>
      <c r="N685" s="5">
        <v>41020</v>
      </c>
      <c r="O685" s="5">
        <v>69</v>
      </c>
      <c r="P685" s="5">
        <v>64.5</v>
      </c>
      <c r="Q685" s="5">
        <v>63.3</v>
      </c>
      <c r="R685" s="5">
        <v>50.2</v>
      </c>
      <c r="S685" s="2">
        <v>6295</v>
      </c>
      <c r="T685" s="2">
        <v>1</v>
      </c>
      <c r="U685">
        <f t="shared" si="40"/>
        <v>4520</v>
      </c>
      <c r="V685">
        <f t="shared" si="41"/>
        <v>67</v>
      </c>
      <c r="W685">
        <f t="shared" si="42"/>
        <v>67.462686567164184</v>
      </c>
      <c r="X685">
        <f t="shared" si="43"/>
        <v>1</v>
      </c>
    </row>
    <row r="686" spans="1:24" x14ac:dyDescent="0.25">
      <c r="A686" s="2">
        <v>6298</v>
      </c>
      <c r="B686" s="3" t="s">
        <v>671</v>
      </c>
      <c r="C686" s="2">
        <v>2</v>
      </c>
      <c r="D686" s="3" t="s">
        <v>19</v>
      </c>
      <c r="E686" s="3" t="s">
        <v>20</v>
      </c>
      <c r="F686" s="4">
        <v>41979</v>
      </c>
      <c r="G686" s="5">
        <v>28160</v>
      </c>
      <c r="H686" s="5">
        <v>64.5</v>
      </c>
      <c r="L686" s="2">
        <v>33445</v>
      </c>
      <c r="M686" s="4">
        <v>42038</v>
      </c>
      <c r="N686" s="5">
        <v>27560</v>
      </c>
      <c r="O686" s="5">
        <v>62</v>
      </c>
      <c r="P686" s="5">
        <v>59</v>
      </c>
      <c r="Q686" s="5">
        <v>57.3</v>
      </c>
      <c r="R686" s="5">
        <v>44.9</v>
      </c>
      <c r="S686" s="2">
        <v>6298</v>
      </c>
      <c r="T686" s="2">
        <v>1</v>
      </c>
      <c r="U686">
        <f t="shared" si="40"/>
        <v>-600</v>
      </c>
      <c r="V686">
        <f t="shared" si="41"/>
        <v>59</v>
      </c>
      <c r="W686">
        <f t="shared" si="42"/>
        <v>0</v>
      </c>
      <c r="X686">
        <f t="shared" si="43"/>
        <v>-2.5</v>
      </c>
    </row>
    <row r="687" spans="1:24" x14ac:dyDescent="0.25">
      <c r="A687" s="2">
        <v>6309</v>
      </c>
      <c r="B687" s="3" t="s">
        <v>220</v>
      </c>
      <c r="C687" s="2">
        <v>2</v>
      </c>
      <c r="D687" s="3" t="s">
        <v>19</v>
      </c>
      <c r="E687" s="3" t="s">
        <v>20</v>
      </c>
      <c r="F687" s="4">
        <v>42010</v>
      </c>
      <c r="G687" s="5">
        <v>24360</v>
      </c>
      <c r="L687" s="2">
        <v>35431</v>
      </c>
      <c r="M687" s="4">
        <v>42306</v>
      </c>
      <c r="N687" s="5">
        <v>30040</v>
      </c>
      <c r="O687" s="5">
        <v>63</v>
      </c>
      <c r="P687" s="5">
        <v>60</v>
      </c>
      <c r="Q687" s="5">
        <v>58.2</v>
      </c>
      <c r="R687" s="5">
        <v>49.5</v>
      </c>
      <c r="S687" s="2">
        <v>6309</v>
      </c>
      <c r="T687" s="2">
        <v>1</v>
      </c>
      <c r="U687">
        <f t="shared" si="40"/>
        <v>5680</v>
      </c>
      <c r="V687">
        <f t="shared" si="41"/>
        <v>296</v>
      </c>
      <c r="W687">
        <f t="shared" si="42"/>
        <v>19.189189189189189</v>
      </c>
      <c r="X687">
        <f t="shared" si="43"/>
        <v>0</v>
      </c>
    </row>
    <row r="688" spans="1:24" x14ac:dyDescent="0.25">
      <c r="A688" s="2">
        <v>6310</v>
      </c>
      <c r="B688" s="3" t="s">
        <v>672</v>
      </c>
      <c r="C688" s="2">
        <v>1</v>
      </c>
      <c r="D688" s="3" t="s">
        <v>27</v>
      </c>
      <c r="E688" s="3" t="s">
        <v>20</v>
      </c>
      <c r="F688" s="4">
        <v>42011</v>
      </c>
      <c r="G688" s="5">
        <v>16800</v>
      </c>
      <c r="H688" s="5">
        <v>54</v>
      </c>
      <c r="I688" s="5">
        <v>51.7</v>
      </c>
      <c r="J688" s="5">
        <v>48.7</v>
      </c>
      <c r="K688" s="5">
        <v>42.3</v>
      </c>
      <c r="L688" s="2">
        <v>34830</v>
      </c>
      <c r="M688" s="4">
        <v>42212</v>
      </c>
      <c r="N688" s="5">
        <v>20760</v>
      </c>
      <c r="O688" s="5">
        <v>53.5</v>
      </c>
      <c r="P688" s="5">
        <v>52</v>
      </c>
      <c r="Q688" s="5">
        <v>49.5</v>
      </c>
      <c r="S688" s="2">
        <v>6310</v>
      </c>
      <c r="T688" s="2">
        <v>1</v>
      </c>
      <c r="U688">
        <f t="shared" si="40"/>
        <v>3960</v>
      </c>
      <c r="V688">
        <f t="shared" si="41"/>
        <v>201</v>
      </c>
      <c r="W688">
        <f t="shared" si="42"/>
        <v>19.701492537313431</v>
      </c>
      <c r="X688">
        <f t="shared" si="43"/>
        <v>-0.5</v>
      </c>
    </row>
    <row r="689" spans="1:24" x14ac:dyDescent="0.25">
      <c r="A689" s="2">
        <v>6311</v>
      </c>
      <c r="B689" s="3" t="s">
        <v>673</v>
      </c>
      <c r="C689" s="2">
        <v>1</v>
      </c>
      <c r="D689" s="3" t="s">
        <v>27</v>
      </c>
      <c r="E689" s="3" t="s">
        <v>32</v>
      </c>
      <c r="F689" s="4">
        <v>42012</v>
      </c>
      <c r="G689" s="5">
        <v>45640</v>
      </c>
      <c r="H689" s="5">
        <v>76</v>
      </c>
      <c r="I689" s="5">
        <v>57.5</v>
      </c>
      <c r="J689" s="5">
        <v>80.5</v>
      </c>
      <c r="K689" s="5">
        <v>70</v>
      </c>
      <c r="L689" s="2">
        <v>33424</v>
      </c>
      <c r="M689" s="4">
        <v>42033</v>
      </c>
      <c r="S689" s="2">
        <v>6311</v>
      </c>
      <c r="T689" s="2">
        <v>1</v>
      </c>
      <c r="U689">
        <f t="shared" si="40"/>
        <v>0</v>
      </c>
      <c r="V689">
        <f t="shared" si="41"/>
        <v>21</v>
      </c>
      <c r="W689">
        <f t="shared" si="42"/>
        <v>0</v>
      </c>
      <c r="X689">
        <f t="shared" si="43"/>
        <v>0</v>
      </c>
    </row>
    <row r="690" spans="1:24" x14ac:dyDescent="0.25">
      <c r="A690" s="2">
        <v>6312</v>
      </c>
      <c r="B690" s="3" t="s">
        <v>674</v>
      </c>
      <c r="C690" s="2">
        <v>2</v>
      </c>
      <c r="D690" s="3" t="s">
        <v>19</v>
      </c>
      <c r="E690" s="3" t="s">
        <v>36</v>
      </c>
      <c r="F690" s="4">
        <v>42011</v>
      </c>
      <c r="G690" s="5">
        <v>29360</v>
      </c>
      <c r="H690" s="5">
        <v>65</v>
      </c>
      <c r="I690" s="5">
        <v>60</v>
      </c>
      <c r="J690" s="5">
        <v>59.5</v>
      </c>
      <c r="K690" s="5">
        <v>47.9</v>
      </c>
      <c r="L690" s="2">
        <v>34448</v>
      </c>
      <c r="M690" s="4">
        <v>42158</v>
      </c>
      <c r="N690" s="5">
        <v>34160</v>
      </c>
      <c r="O690" s="5">
        <v>65.2</v>
      </c>
      <c r="P690" s="5">
        <v>58.7</v>
      </c>
      <c r="Q690" s="5">
        <v>59.3</v>
      </c>
      <c r="S690" s="2">
        <v>6312</v>
      </c>
      <c r="T690" s="2">
        <v>1</v>
      </c>
      <c r="U690">
        <f t="shared" si="40"/>
        <v>4800</v>
      </c>
      <c r="V690">
        <f t="shared" si="41"/>
        <v>147</v>
      </c>
      <c r="W690">
        <f t="shared" si="42"/>
        <v>32.653061224489797</v>
      </c>
      <c r="X690">
        <f t="shared" si="43"/>
        <v>0.20000000000000284</v>
      </c>
    </row>
    <row r="691" spans="1:24" x14ac:dyDescent="0.25">
      <c r="A691" s="2">
        <v>6313</v>
      </c>
      <c r="B691" s="3" t="s">
        <v>245</v>
      </c>
      <c r="C691" s="2">
        <v>2</v>
      </c>
      <c r="D691" s="3" t="s">
        <v>19</v>
      </c>
      <c r="E691" s="3" t="s">
        <v>20</v>
      </c>
      <c r="F691" s="4">
        <v>42012</v>
      </c>
      <c r="G691" s="5">
        <v>27460</v>
      </c>
      <c r="H691" s="5">
        <v>62.4</v>
      </c>
      <c r="I691" s="5">
        <v>58.6</v>
      </c>
      <c r="J691" s="5">
        <v>58.9</v>
      </c>
      <c r="K691" s="5">
        <v>64.7</v>
      </c>
      <c r="L691" s="2">
        <v>35422</v>
      </c>
      <c r="M691" s="4">
        <v>42305</v>
      </c>
      <c r="N691" s="5">
        <v>33000</v>
      </c>
      <c r="O691" s="5">
        <v>64</v>
      </c>
      <c r="P691" s="5">
        <v>60</v>
      </c>
      <c r="Q691" s="5">
        <v>60.7</v>
      </c>
      <c r="R691" s="5">
        <v>48.6</v>
      </c>
      <c r="S691" s="2">
        <v>6313</v>
      </c>
      <c r="T691" s="2">
        <v>1</v>
      </c>
      <c r="U691">
        <f t="shared" si="40"/>
        <v>5540</v>
      </c>
      <c r="V691">
        <f t="shared" si="41"/>
        <v>293</v>
      </c>
      <c r="W691">
        <f t="shared" si="42"/>
        <v>18.907849829351537</v>
      </c>
      <c r="X691">
        <f t="shared" si="43"/>
        <v>1.6000000000000014</v>
      </c>
    </row>
    <row r="692" spans="1:24" x14ac:dyDescent="0.25">
      <c r="A692" s="2">
        <v>6314</v>
      </c>
      <c r="B692" s="3" t="s">
        <v>43</v>
      </c>
      <c r="C692" s="2">
        <v>1</v>
      </c>
      <c r="D692" s="3" t="s">
        <v>27</v>
      </c>
      <c r="E692" s="3" t="s">
        <v>20</v>
      </c>
      <c r="F692" s="4">
        <v>42012</v>
      </c>
      <c r="G692" s="5">
        <v>25520</v>
      </c>
      <c r="H692" s="5">
        <v>63.6</v>
      </c>
      <c r="I692" s="5">
        <v>57</v>
      </c>
      <c r="J692" s="5">
        <v>59.6</v>
      </c>
      <c r="K692" s="5">
        <v>46.9</v>
      </c>
      <c r="L692" s="2">
        <v>35421</v>
      </c>
      <c r="M692" s="4">
        <v>42305</v>
      </c>
      <c r="N692" s="5">
        <v>29150</v>
      </c>
      <c r="O692" s="5">
        <v>64.7</v>
      </c>
      <c r="P692" s="5">
        <v>57.5</v>
      </c>
      <c r="Q692" s="5">
        <v>60.1</v>
      </c>
      <c r="R692" s="5">
        <v>45.7</v>
      </c>
      <c r="S692" s="2">
        <v>6314</v>
      </c>
      <c r="T692" s="2">
        <v>1</v>
      </c>
      <c r="U692">
        <f t="shared" si="40"/>
        <v>3630</v>
      </c>
      <c r="V692">
        <f t="shared" si="41"/>
        <v>293</v>
      </c>
      <c r="W692">
        <f t="shared" si="42"/>
        <v>12.389078498293514</v>
      </c>
      <c r="X692">
        <f t="shared" si="43"/>
        <v>1.1000000000000014</v>
      </c>
    </row>
    <row r="693" spans="1:24" x14ac:dyDescent="0.25">
      <c r="A693" s="2">
        <v>6315</v>
      </c>
      <c r="B693" s="3" t="s">
        <v>675</v>
      </c>
      <c r="C693" s="2">
        <v>2</v>
      </c>
      <c r="D693" s="3" t="s">
        <v>19</v>
      </c>
      <c r="E693" s="3" t="s">
        <v>20</v>
      </c>
      <c r="F693" s="4">
        <v>42012</v>
      </c>
      <c r="G693" s="5">
        <v>33140</v>
      </c>
      <c r="H693" s="5">
        <v>66.8</v>
      </c>
      <c r="I693" s="5">
        <v>59.5</v>
      </c>
      <c r="J693" s="5">
        <v>61.3</v>
      </c>
      <c r="K693" s="5">
        <v>43.6</v>
      </c>
      <c r="L693" s="2">
        <v>34322</v>
      </c>
      <c r="M693" s="4">
        <v>42143</v>
      </c>
      <c r="N693" s="5">
        <v>37740</v>
      </c>
      <c r="O693" s="5">
        <v>66.5</v>
      </c>
      <c r="P693" s="5">
        <v>58.1</v>
      </c>
      <c r="Q693" s="5">
        <v>61.3</v>
      </c>
      <c r="R693" s="5">
        <v>49.8</v>
      </c>
      <c r="S693" s="2">
        <v>6315</v>
      </c>
      <c r="T693" s="2">
        <v>1</v>
      </c>
      <c r="U693">
        <f t="shared" si="40"/>
        <v>4600</v>
      </c>
      <c r="V693">
        <f t="shared" si="41"/>
        <v>131</v>
      </c>
      <c r="W693">
        <f t="shared" si="42"/>
        <v>35.114503816793892</v>
      </c>
      <c r="X693">
        <f t="shared" si="43"/>
        <v>-0.29999999999999716</v>
      </c>
    </row>
    <row r="694" spans="1:24" x14ac:dyDescent="0.25">
      <c r="A694" s="2">
        <v>6316</v>
      </c>
      <c r="B694" s="3" t="s">
        <v>359</v>
      </c>
      <c r="C694" s="2">
        <v>2</v>
      </c>
      <c r="D694" s="3" t="s">
        <v>19</v>
      </c>
      <c r="E694" s="3" t="s">
        <v>20</v>
      </c>
      <c r="F694" s="4">
        <v>42013</v>
      </c>
      <c r="G694" s="5">
        <v>45300</v>
      </c>
      <c r="H694" s="5">
        <v>72.3</v>
      </c>
      <c r="I694" s="5">
        <v>67.5</v>
      </c>
      <c r="J694" s="5">
        <v>67.099999999999994</v>
      </c>
      <c r="K694" s="5">
        <v>54.2</v>
      </c>
      <c r="L694" s="2">
        <v>35036</v>
      </c>
      <c r="M694" s="4">
        <v>42247</v>
      </c>
      <c r="N694" s="5">
        <v>51720</v>
      </c>
      <c r="O694" s="5">
        <v>74.099999999999994</v>
      </c>
      <c r="P694" s="5">
        <v>97.1</v>
      </c>
      <c r="Q694" s="5">
        <v>67.599999999999994</v>
      </c>
      <c r="R694" s="5">
        <v>53.6</v>
      </c>
      <c r="S694" s="2">
        <v>6316</v>
      </c>
      <c r="T694" s="2">
        <v>1</v>
      </c>
      <c r="U694">
        <f t="shared" si="40"/>
        <v>6420</v>
      </c>
      <c r="V694">
        <f t="shared" si="41"/>
        <v>234</v>
      </c>
      <c r="W694">
        <f t="shared" si="42"/>
        <v>27.435897435897434</v>
      </c>
      <c r="X694">
        <f t="shared" si="43"/>
        <v>1.7999999999999972</v>
      </c>
    </row>
    <row r="695" spans="1:24" x14ac:dyDescent="0.25">
      <c r="A695" s="2">
        <v>6317</v>
      </c>
      <c r="B695" s="3" t="s">
        <v>676</v>
      </c>
      <c r="C695" s="2">
        <v>2</v>
      </c>
      <c r="D695" s="3" t="s">
        <v>19</v>
      </c>
      <c r="E695" s="3" t="s">
        <v>20</v>
      </c>
      <c r="F695" s="4">
        <v>42013</v>
      </c>
      <c r="G695" s="5">
        <v>14800</v>
      </c>
      <c r="H695" s="5">
        <v>51.7</v>
      </c>
      <c r="I695" s="5">
        <v>47</v>
      </c>
      <c r="J695" s="5">
        <v>48</v>
      </c>
      <c r="K695" s="5">
        <v>38.6</v>
      </c>
      <c r="L695" s="2">
        <v>34477</v>
      </c>
      <c r="M695" s="4">
        <v>42159</v>
      </c>
      <c r="N695" s="5">
        <v>19060</v>
      </c>
      <c r="O695" s="5">
        <v>53.7</v>
      </c>
      <c r="P695" s="5">
        <v>47.5</v>
      </c>
      <c r="Q695" s="5">
        <v>48.3</v>
      </c>
      <c r="R695" s="5">
        <v>58.9</v>
      </c>
      <c r="S695" s="2">
        <v>6317</v>
      </c>
      <c r="T695" s="2">
        <v>1</v>
      </c>
      <c r="U695">
        <f t="shared" si="40"/>
        <v>4260</v>
      </c>
      <c r="V695">
        <f t="shared" si="41"/>
        <v>146</v>
      </c>
      <c r="W695">
        <f t="shared" si="42"/>
        <v>29.17808219178082</v>
      </c>
      <c r="X695">
        <f t="shared" si="43"/>
        <v>2</v>
      </c>
    </row>
    <row r="696" spans="1:24" x14ac:dyDescent="0.25">
      <c r="A696" s="2">
        <v>6345</v>
      </c>
      <c r="B696" s="3" t="s">
        <v>677</v>
      </c>
      <c r="C696" s="2">
        <v>9</v>
      </c>
      <c r="D696" s="3" t="s">
        <v>89</v>
      </c>
      <c r="E696" s="3" t="s">
        <v>20</v>
      </c>
      <c r="F696" s="4">
        <v>42033</v>
      </c>
      <c r="G696" s="5">
        <v>119</v>
      </c>
      <c r="L696" s="2">
        <v>33417</v>
      </c>
      <c r="M696" s="4">
        <v>42033</v>
      </c>
      <c r="N696" s="5">
        <v>119</v>
      </c>
      <c r="S696" s="2">
        <v>6345</v>
      </c>
      <c r="T696" s="2">
        <v>1</v>
      </c>
      <c r="U696">
        <f t="shared" si="40"/>
        <v>0</v>
      </c>
      <c r="V696">
        <f t="shared" si="41"/>
        <v>0</v>
      </c>
      <c r="W696">
        <f t="shared" si="42"/>
        <v>0</v>
      </c>
      <c r="X696">
        <f t="shared" si="43"/>
        <v>0</v>
      </c>
    </row>
    <row r="697" spans="1:24" x14ac:dyDescent="0.25">
      <c r="A697" s="2">
        <v>6346</v>
      </c>
      <c r="B697" s="3" t="s">
        <v>678</v>
      </c>
      <c r="C697" s="2">
        <v>9</v>
      </c>
      <c r="D697" s="3" t="s">
        <v>89</v>
      </c>
      <c r="E697" s="3" t="s">
        <v>20</v>
      </c>
      <c r="F697" s="4">
        <v>42033</v>
      </c>
      <c r="G697" s="5">
        <v>205</v>
      </c>
      <c r="L697" s="2">
        <v>33420</v>
      </c>
      <c r="M697" s="4">
        <v>42033</v>
      </c>
      <c r="N697" s="5">
        <v>205</v>
      </c>
      <c r="S697" s="2">
        <v>6346</v>
      </c>
      <c r="T697" s="2">
        <v>1</v>
      </c>
      <c r="U697">
        <f t="shared" si="40"/>
        <v>0</v>
      </c>
      <c r="V697">
        <f t="shared" si="41"/>
        <v>0</v>
      </c>
      <c r="W697">
        <f t="shared" si="42"/>
        <v>0</v>
      </c>
      <c r="X697">
        <f t="shared" si="43"/>
        <v>0</v>
      </c>
    </row>
    <row r="698" spans="1:24" x14ac:dyDescent="0.25">
      <c r="A698" s="2">
        <v>6361</v>
      </c>
      <c r="B698" s="3" t="s">
        <v>482</v>
      </c>
      <c r="C698" s="2">
        <v>1</v>
      </c>
      <c r="D698" s="3" t="s">
        <v>27</v>
      </c>
      <c r="E698" s="3" t="s">
        <v>36</v>
      </c>
      <c r="F698" s="4">
        <v>42047</v>
      </c>
      <c r="G698" s="5">
        <v>60620</v>
      </c>
      <c r="H698" s="5">
        <v>75.5</v>
      </c>
      <c r="I698" s="5">
        <v>70.5</v>
      </c>
      <c r="J698" s="5">
        <v>70.599999999999994</v>
      </c>
      <c r="L698" s="2">
        <v>33586</v>
      </c>
      <c r="M698" s="4">
        <v>42061</v>
      </c>
      <c r="N698" s="5">
        <v>55600</v>
      </c>
      <c r="O698" s="5">
        <v>76.099999999999994</v>
      </c>
      <c r="P698" s="5">
        <v>70.400000000000006</v>
      </c>
      <c r="Q698" s="5">
        <v>70.099999999999994</v>
      </c>
      <c r="R698" s="5">
        <v>57.3</v>
      </c>
      <c r="S698" s="2">
        <v>6361</v>
      </c>
      <c r="T698" s="2">
        <v>1</v>
      </c>
      <c r="U698">
        <f t="shared" si="40"/>
        <v>-5020</v>
      </c>
      <c r="V698">
        <f t="shared" si="41"/>
        <v>14</v>
      </c>
      <c r="W698">
        <f t="shared" si="42"/>
        <v>0</v>
      </c>
      <c r="X698">
        <f t="shared" si="43"/>
        <v>0.59999999999999432</v>
      </c>
    </row>
    <row r="699" spans="1:24" x14ac:dyDescent="0.25">
      <c r="A699" s="2">
        <v>6363</v>
      </c>
      <c r="B699" s="3" t="s">
        <v>679</v>
      </c>
      <c r="C699" s="2">
        <v>2</v>
      </c>
      <c r="D699" s="3" t="s">
        <v>19</v>
      </c>
      <c r="E699" s="3" t="s">
        <v>20</v>
      </c>
      <c r="F699" s="4">
        <v>42048</v>
      </c>
      <c r="G699" s="5">
        <v>3200</v>
      </c>
      <c r="L699" s="2">
        <v>33500</v>
      </c>
      <c r="M699" s="4">
        <v>42048</v>
      </c>
      <c r="N699" s="5">
        <v>3200</v>
      </c>
      <c r="S699" s="2">
        <v>6363</v>
      </c>
      <c r="T699" s="2">
        <v>1</v>
      </c>
      <c r="U699">
        <f t="shared" si="40"/>
        <v>0</v>
      </c>
      <c r="V699">
        <f t="shared" si="41"/>
        <v>0</v>
      </c>
      <c r="W699">
        <f t="shared" si="42"/>
        <v>0</v>
      </c>
      <c r="X699">
        <f t="shared" si="43"/>
        <v>0</v>
      </c>
    </row>
    <row r="700" spans="1:24" x14ac:dyDescent="0.25">
      <c r="A700" s="2">
        <v>6383</v>
      </c>
      <c r="B700" s="3" t="s">
        <v>680</v>
      </c>
      <c r="C700" s="2">
        <v>1</v>
      </c>
      <c r="D700" s="3" t="s">
        <v>27</v>
      </c>
      <c r="E700" s="3" t="s">
        <v>20</v>
      </c>
      <c r="F700" s="4">
        <v>42055</v>
      </c>
      <c r="G700" s="5">
        <v>27500</v>
      </c>
      <c r="H700" s="5">
        <v>63.6</v>
      </c>
      <c r="I700" s="5">
        <v>57.9</v>
      </c>
      <c r="J700" s="5">
        <v>59.4</v>
      </c>
      <c r="K700" s="5">
        <v>48.9</v>
      </c>
      <c r="L700" s="2">
        <v>34323</v>
      </c>
      <c r="M700" s="4">
        <v>42143</v>
      </c>
      <c r="N700" s="5">
        <v>27120</v>
      </c>
      <c r="O700" s="5">
        <v>64</v>
      </c>
      <c r="P700" s="5">
        <v>57</v>
      </c>
      <c r="Q700" s="5">
        <v>58.3</v>
      </c>
      <c r="R700" s="5">
        <v>47.8</v>
      </c>
      <c r="S700" s="2">
        <v>6383</v>
      </c>
      <c r="T700" s="2">
        <v>1</v>
      </c>
      <c r="U700">
        <f t="shared" si="40"/>
        <v>-380</v>
      </c>
      <c r="V700">
        <f t="shared" si="41"/>
        <v>88</v>
      </c>
      <c r="W700">
        <f t="shared" si="42"/>
        <v>0</v>
      </c>
      <c r="X700">
        <f t="shared" si="43"/>
        <v>0.39999999999999858</v>
      </c>
    </row>
    <row r="701" spans="1:24" x14ac:dyDescent="0.25">
      <c r="A701" s="2">
        <v>6384</v>
      </c>
      <c r="B701" s="3" t="s">
        <v>681</v>
      </c>
      <c r="C701" s="2">
        <v>1</v>
      </c>
      <c r="D701" s="3" t="s">
        <v>27</v>
      </c>
      <c r="E701" s="3" t="s">
        <v>20</v>
      </c>
      <c r="F701" s="4">
        <v>42055</v>
      </c>
      <c r="G701" s="5">
        <v>39620</v>
      </c>
      <c r="H701" s="5">
        <v>72.099999999999994</v>
      </c>
      <c r="I701" s="5">
        <v>63.2</v>
      </c>
      <c r="J701" s="5">
        <v>67.8</v>
      </c>
      <c r="K701" s="5">
        <v>54.9</v>
      </c>
      <c r="L701" s="2">
        <v>34693</v>
      </c>
      <c r="M701" s="4">
        <v>42193</v>
      </c>
      <c r="N701" s="5">
        <v>42300</v>
      </c>
      <c r="O701" s="5">
        <v>72</v>
      </c>
      <c r="P701" s="5">
        <v>62</v>
      </c>
      <c r="Q701" s="5">
        <v>67</v>
      </c>
      <c r="R701" s="5">
        <v>54</v>
      </c>
      <c r="S701" s="2">
        <v>6384</v>
      </c>
      <c r="T701" s="2">
        <v>1</v>
      </c>
      <c r="U701">
        <f t="shared" si="40"/>
        <v>2680</v>
      </c>
      <c r="V701">
        <f t="shared" si="41"/>
        <v>138</v>
      </c>
      <c r="W701">
        <f t="shared" si="42"/>
        <v>19.420289855072465</v>
      </c>
      <c r="X701">
        <f t="shared" si="43"/>
        <v>-9.9999999999994316E-2</v>
      </c>
    </row>
    <row r="702" spans="1:24" x14ac:dyDescent="0.25">
      <c r="A702" s="2">
        <v>6385</v>
      </c>
      <c r="B702" s="3" t="s">
        <v>682</v>
      </c>
      <c r="C702" s="2">
        <v>2</v>
      </c>
      <c r="D702" s="3" t="s">
        <v>19</v>
      </c>
      <c r="E702" s="3" t="s">
        <v>20</v>
      </c>
      <c r="F702" s="4">
        <v>42056</v>
      </c>
      <c r="G702" s="5">
        <v>33900</v>
      </c>
      <c r="H702" s="5">
        <v>69.3</v>
      </c>
      <c r="I702" s="5">
        <v>67.400000000000006</v>
      </c>
      <c r="J702" s="5">
        <v>62</v>
      </c>
      <c r="K702" s="5">
        <v>52.3</v>
      </c>
      <c r="L702" s="2">
        <v>34186</v>
      </c>
      <c r="M702" s="4">
        <v>42131</v>
      </c>
      <c r="N702" s="5">
        <v>39520</v>
      </c>
      <c r="O702" s="5">
        <v>69.7</v>
      </c>
      <c r="P702" s="5">
        <v>67</v>
      </c>
      <c r="Q702" s="5">
        <v>61.2</v>
      </c>
      <c r="R702" s="5">
        <v>51.6</v>
      </c>
      <c r="S702" s="2">
        <v>6385</v>
      </c>
      <c r="T702" s="2">
        <v>1</v>
      </c>
      <c r="U702">
        <f t="shared" si="40"/>
        <v>5620</v>
      </c>
      <c r="V702">
        <f t="shared" si="41"/>
        <v>75</v>
      </c>
      <c r="W702">
        <f t="shared" si="42"/>
        <v>74.933333333333337</v>
      </c>
      <c r="X702">
        <f t="shared" si="43"/>
        <v>0.40000000000000568</v>
      </c>
    </row>
    <row r="703" spans="1:24" x14ac:dyDescent="0.25">
      <c r="A703" s="2">
        <v>6386</v>
      </c>
      <c r="B703" s="3" t="s">
        <v>175</v>
      </c>
      <c r="C703" s="2">
        <v>1</v>
      </c>
      <c r="D703" s="3" t="s">
        <v>27</v>
      </c>
      <c r="E703" s="3" t="s">
        <v>36</v>
      </c>
      <c r="F703" s="4">
        <v>42056</v>
      </c>
      <c r="G703" s="5">
        <v>70900</v>
      </c>
      <c r="H703" s="5">
        <v>84.5</v>
      </c>
      <c r="I703" s="5">
        <v>74</v>
      </c>
      <c r="J703" s="5">
        <v>87.6</v>
      </c>
      <c r="K703" s="5">
        <v>61</v>
      </c>
      <c r="L703" s="2">
        <v>33897</v>
      </c>
      <c r="M703" s="4">
        <v>42101</v>
      </c>
      <c r="N703" s="5">
        <v>73500</v>
      </c>
      <c r="O703" s="5">
        <v>84.5</v>
      </c>
      <c r="P703" s="5">
        <v>72.900000000000006</v>
      </c>
      <c r="Q703" s="5">
        <v>78.599999999999994</v>
      </c>
      <c r="R703" s="5">
        <v>58.8</v>
      </c>
      <c r="S703" s="2">
        <v>6386</v>
      </c>
      <c r="T703" s="2">
        <v>1</v>
      </c>
      <c r="U703">
        <f t="shared" si="40"/>
        <v>2600</v>
      </c>
      <c r="V703">
        <f t="shared" si="41"/>
        <v>45</v>
      </c>
      <c r="W703">
        <f t="shared" si="42"/>
        <v>57.777777777777779</v>
      </c>
      <c r="X703">
        <f t="shared" si="43"/>
        <v>0</v>
      </c>
    </row>
    <row r="704" spans="1:24" x14ac:dyDescent="0.25">
      <c r="A704" s="2">
        <v>6387</v>
      </c>
      <c r="B704" s="3" t="s">
        <v>683</v>
      </c>
      <c r="C704" s="2">
        <v>1</v>
      </c>
      <c r="D704" s="3" t="s">
        <v>27</v>
      </c>
      <c r="E704" s="3" t="s">
        <v>32</v>
      </c>
      <c r="F704" s="4">
        <v>42056</v>
      </c>
      <c r="G704" s="5">
        <v>75440</v>
      </c>
      <c r="H704" s="5">
        <v>88</v>
      </c>
      <c r="I704" s="5">
        <v>77</v>
      </c>
      <c r="J704" s="5">
        <v>83</v>
      </c>
      <c r="K704" s="5">
        <v>63.7</v>
      </c>
      <c r="L704" s="2">
        <v>36925</v>
      </c>
      <c r="M704" s="4">
        <v>42572</v>
      </c>
      <c r="N704" s="5">
        <v>81400</v>
      </c>
      <c r="O704" s="5">
        <v>88.6</v>
      </c>
      <c r="P704" s="5">
        <v>87</v>
      </c>
      <c r="Q704" s="5">
        <v>89.9</v>
      </c>
      <c r="R704" s="5">
        <v>64.3</v>
      </c>
      <c r="S704" s="2">
        <v>6387</v>
      </c>
      <c r="T704" s="2">
        <v>1</v>
      </c>
      <c r="U704">
        <f t="shared" si="40"/>
        <v>5960</v>
      </c>
      <c r="V704">
        <f t="shared" si="41"/>
        <v>516</v>
      </c>
      <c r="W704">
        <f t="shared" si="42"/>
        <v>11.550387596899224</v>
      </c>
      <c r="X704">
        <f t="shared" si="43"/>
        <v>0.59999999999999432</v>
      </c>
    </row>
    <row r="705" spans="1:24" x14ac:dyDescent="0.25">
      <c r="A705" s="2">
        <v>6388</v>
      </c>
      <c r="B705" s="3" t="s">
        <v>163</v>
      </c>
      <c r="C705" s="2">
        <v>2</v>
      </c>
      <c r="D705" s="3" t="s">
        <v>19</v>
      </c>
      <c r="E705" s="3" t="s">
        <v>20</v>
      </c>
      <c r="F705" s="4">
        <v>42067</v>
      </c>
      <c r="G705" s="5">
        <v>3073</v>
      </c>
      <c r="H705" s="5">
        <v>32.200000000000003</v>
      </c>
      <c r="I705" s="5">
        <v>30</v>
      </c>
      <c r="J705" s="5">
        <v>27.7</v>
      </c>
      <c r="K705" s="5">
        <v>23.2</v>
      </c>
      <c r="L705" s="2">
        <v>34547</v>
      </c>
      <c r="M705" s="4">
        <v>42169</v>
      </c>
      <c r="N705" s="5">
        <v>4640</v>
      </c>
      <c r="O705" s="5">
        <v>34.299999999999997</v>
      </c>
      <c r="P705" s="5">
        <v>31</v>
      </c>
      <c r="Q705" s="5">
        <v>28.7</v>
      </c>
      <c r="S705" s="2">
        <v>6388</v>
      </c>
      <c r="T705" s="2">
        <v>1</v>
      </c>
      <c r="U705">
        <f t="shared" si="40"/>
        <v>1567</v>
      </c>
      <c r="V705">
        <f t="shared" si="41"/>
        <v>102</v>
      </c>
      <c r="W705">
        <f t="shared" si="42"/>
        <v>15.362745098039216</v>
      </c>
      <c r="X705">
        <f t="shared" si="43"/>
        <v>2.0999999999999943</v>
      </c>
    </row>
    <row r="706" spans="1:24" x14ac:dyDescent="0.25">
      <c r="A706" s="2">
        <v>6389</v>
      </c>
      <c r="B706" s="3" t="s">
        <v>33</v>
      </c>
      <c r="C706" s="2">
        <v>2</v>
      </c>
      <c r="D706" s="3" t="s">
        <v>19</v>
      </c>
      <c r="E706" s="3" t="s">
        <v>20</v>
      </c>
      <c r="F706" s="4">
        <v>42067</v>
      </c>
      <c r="G706" s="5">
        <v>31040</v>
      </c>
      <c r="H706" s="5">
        <v>66.8</v>
      </c>
      <c r="I706" s="5">
        <v>61.5</v>
      </c>
      <c r="J706" s="5">
        <v>62</v>
      </c>
      <c r="K706" s="5">
        <v>47.1</v>
      </c>
      <c r="L706" s="2">
        <v>36897</v>
      </c>
      <c r="M706" s="4">
        <v>42569</v>
      </c>
      <c r="O706" s="5">
        <v>67</v>
      </c>
      <c r="P706" s="5">
        <v>62.5</v>
      </c>
      <c r="S706" s="2">
        <v>6389</v>
      </c>
      <c r="T706" s="2">
        <v>1</v>
      </c>
      <c r="U706">
        <f t="shared" si="40"/>
        <v>0</v>
      </c>
      <c r="V706">
        <f t="shared" si="41"/>
        <v>502</v>
      </c>
      <c r="W706">
        <f t="shared" si="42"/>
        <v>0</v>
      </c>
      <c r="X706">
        <f t="shared" si="43"/>
        <v>0.20000000000000284</v>
      </c>
    </row>
    <row r="707" spans="1:24" x14ac:dyDescent="0.25">
      <c r="A707" s="2">
        <v>6414</v>
      </c>
      <c r="B707" s="3" t="s">
        <v>491</v>
      </c>
      <c r="C707" s="2">
        <v>2</v>
      </c>
      <c r="D707" s="3" t="s">
        <v>19</v>
      </c>
      <c r="E707" s="3" t="s">
        <v>20</v>
      </c>
      <c r="F707" s="4">
        <v>42083</v>
      </c>
      <c r="G707" s="5">
        <v>29200</v>
      </c>
      <c r="H707" s="5">
        <v>61</v>
      </c>
      <c r="I707" s="5">
        <v>60.6</v>
      </c>
      <c r="J707" s="5">
        <v>57.1</v>
      </c>
      <c r="K707" s="5">
        <v>47.9</v>
      </c>
      <c r="L707" s="2">
        <v>36320</v>
      </c>
      <c r="M707" s="4">
        <v>42469</v>
      </c>
      <c r="N707" s="5">
        <v>2380</v>
      </c>
      <c r="O707" s="5">
        <v>26.6</v>
      </c>
      <c r="P707" s="5">
        <v>24.5</v>
      </c>
      <c r="Q707" s="5">
        <v>24.4</v>
      </c>
      <c r="S707" s="2">
        <v>6414</v>
      </c>
      <c r="T707" s="2">
        <v>1</v>
      </c>
      <c r="U707">
        <f t="shared" ref="U707:U770" si="44">IF(AND(G707&gt;0,N707&gt;0), N707-G707, 0)</f>
        <v>-26820</v>
      </c>
      <c r="V707">
        <f t="shared" ref="V707:V770" si="45">M707-F707</f>
        <v>386</v>
      </c>
      <c r="W707">
        <f t="shared" ref="W707:W770" si="46">IF(U707 &gt; 0, U707/V707, 0)</f>
        <v>0</v>
      </c>
      <c r="X707">
        <f t="shared" ref="X707:X770" si="47">IF(AND(H707&gt;0,O707&gt;0), O707-H707, 0)</f>
        <v>-34.4</v>
      </c>
    </row>
    <row r="708" spans="1:24" x14ac:dyDescent="0.25">
      <c r="A708" s="2">
        <v>6417</v>
      </c>
      <c r="B708" s="3" t="s">
        <v>684</v>
      </c>
      <c r="C708" s="2">
        <v>2</v>
      </c>
      <c r="D708" s="3" t="s">
        <v>19</v>
      </c>
      <c r="E708" s="3" t="s">
        <v>20</v>
      </c>
      <c r="F708" s="4">
        <v>42088</v>
      </c>
      <c r="G708" s="5">
        <v>63</v>
      </c>
      <c r="L708" s="2">
        <v>34251</v>
      </c>
      <c r="M708" s="4">
        <v>42135</v>
      </c>
      <c r="N708" s="5">
        <v>107</v>
      </c>
      <c r="S708" s="2">
        <v>6417</v>
      </c>
      <c r="T708" s="2">
        <v>1</v>
      </c>
      <c r="U708">
        <f t="shared" si="44"/>
        <v>44</v>
      </c>
      <c r="V708">
        <f t="shared" si="45"/>
        <v>47</v>
      </c>
      <c r="W708">
        <f t="shared" si="46"/>
        <v>0.93617021276595747</v>
      </c>
      <c r="X708">
        <f t="shared" si="47"/>
        <v>0</v>
      </c>
    </row>
    <row r="709" spans="1:24" x14ac:dyDescent="0.25">
      <c r="A709" s="2">
        <v>6418</v>
      </c>
      <c r="B709" s="3" t="s">
        <v>685</v>
      </c>
      <c r="C709" s="2">
        <v>2</v>
      </c>
      <c r="D709" s="3" t="s">
        <v>19</v>
      </c>
      <c r="E709" s="3" t="s">
        <v>20</v>
      </c>
      <c r="F709" s="4">
        <v>42089</v>
      </c>
      <c r="G709" s="5">
        <v>69</v>
      </c>
      <c r="L709" s="2">
        <v>33959</v>
      </c>
      <c r="M709" s="4">
        <v>42107</v>
      </c>
      <c r="N709" s="5">
        <v>66</v>
      </c>
      <c r="S709" s="2">
        <v>6418</v>
      </c>
      <c r="T709" s="2">
        <v>1</v>
      </c>
      <c r="U709">
        <f t="shared" si="44"/>
        <v>-3</v>
      </c>
      <c r="V709">
        <f t="shared" si="45"/>
        <v>18</v>
      </c>
      <c r="W709">
        <f t="shared" si="46"/>
        <v>0</v>
      </c>
      <c r="X709">
        <f t="shared" si="47"/>
        <v>0</v>
      </c>
    </row>
    <row r="710" spans="1:24" x14ac:dyDescent="0.25">
      <c r="A710" s="2">
        <v>6422</v>
      </c>
      <c r="B710" s="3" t="s">
        <v>686</v>
      </c>
      <c r="C710" s="2">
        <v>9</v>
      </c>
      <c r="D710" s="3" t="s">
        <v>89</v>
      </c>
      <c r="E710" s="3" t="s">
        <v>20</v>
      </c>
      <c r="F710" s="4">
        <v>42099</v>
      </c>
      <c r="G710" s="5">
        <v>64</v>
      </c>
      <c r="L710" s="2">
        <v>34276</v>
      </c>
      <c r="M710" s="4">
        <v>42138</v>
      </c>
      <c r="N710" s="5">
        <v>70</v>
      </c>
      <c r="S710" s="2">
        <v>6422</v>
      </c>
      <c r="T710" s="2">
        <v>1</v>
      </c>
      <c r="U710">
        <f t="shared" si="44"/>
        <v>6</v>
      </c>
      <c r="V710">
        <f t="shared" si="45"/>
        <v>39</v>
      </c>
      <c r="W710">
        <f t="shared" si="46"/>
        <v>0.15384615384615385</v>
      </c>
      <c r="X710">
        <f t="shared" si="47"/>
        <v>0</v>
      </c>
    </row>
    <row r="711" spans="1:24" x14ac:dyDescent="0.25">
      <c r="A711" s="2">
        <v>6423</v>
      </c>
      <c r="B711" s="3" t="s">
        <v>687</v>
      </c>
      <c r="C711" s="2">
        <v>2</v>
      </c>
      <c r="D711" s="3" t="s">
        <v>19</v>
      </c>
      <c r="E711" s="3" t="s">
        <v>20</v>
      </c>
      <c r="F711" s="4">
        <v>42096</v>
      </c>
      <c r="G711" s="5">
        <v>69</v>
      </c>
      <c r="H711" s="5">
        <v>8.1999999999999993</v>
      </c>
      <c r="L711" s="2">
        <v>33874</v>
      </c>
      <c r="M711" s="4">
        <v>42101</v>
      </c>
      <c r="N711" s="5">
        <v>63</v>
      </c>
      <c r="S711" s="2">
        <v>6423</v>
      </c>
      <c r="T711" s="2">
        <v>1</v>
      </c>
      <c r="U711">
        <f t="shared" si="44"/>
        <v>-6</v>
      </c>
      <c r="V711">
        <f t="shared" si="45"/>
        <v>5</v>
      </c>
      <c r="W711">
        <f t="shared" si="46"/>
        <v>0</v>
      </c>
      <c r="X711">
        <f t="shared" si="47"/>
        <v>0</v>
      </c>
    </row>
    <row r="712" spans="1:24" x14ac:dyDescent="0.25">
      <c r="A712" s="2">
        <v>6424</v>
      </c>
      <c r="B712" s="3" t="s">
        <v>422</v>
      </c>
      <c r="C712" s="2">
        <v>1</v>
      </c>
      <c r="D712" s="3" t="s">
        <v>27</v>
      </c>
      <c r="E712" s="3" t="s">
        <v>32</v>
      </c>
      <c r="F712" s="4">
        <v>42098</v>
      </c>
      <c r="G712" s="5">
        <v>71360</v>
      </c>
      <c r="H712" s="5">
        <v>86.7</v>
      </c>
      <c r="I712" s="5">
        <v>82</v>
      </c>
      <c r="L712" s="2">
        <v>36802</v>
      </c>
      <c r="M712" s="4">
        <v>42557</v>
      </c>
      <c r="N712" s="5">
        <v>89500</v>
      </c>
      <c r="O712" s="5">
        <v>87</v>
      </c>
      <c r="P712" s="5">
        <v>84</v>
      </c>
      <c r="Q712" s="5">
        <v>82.7</v>
      </c>
      <c r="R712" s="5">
        <v>64.7</v>
      </c>
      <c r="S712" s="2">
        <v>6424</v>
      </c>
      <c r="T712" s="2">
        <v>1</v>
      </c>
      <c r="U712">
        <f t="shared" si="44"/>
        <v>18140</v>
      </c>
      <c r="V712">
        <f t="shared" si="45"/>
        <v>459</v>
      </c>
      <c r="W712">
        <f t="shared" si="46"/>
        <v>39.520697167755991</v>
      </c>
      <c r="X712">
        <f t="shared" si="47"/>
        <v>0.29999999999999716</v>
      </c>
    </row>
    <row r="713" spans="1:24" x14ac:dyDescent="0.25">
      <c r="A713" s="2">
        <v>6425</v>
      </c>
      <c r="B713" s="3" t="s">
        <v>688</v>
      </c>
      <c r="C713" s="2">
        <v>2</v>
      </c>
      <c r="D713" s="3" t="s">
        <v>19</v>
      </c>
      <c r="E713" s="3" t="s">
        <v>20</v>
      </c>
      <c r="F713" s="4">
        <v>42101</v>
      </c>
      <c r="G713" s="5">
        <v>30320</v>
      </c>
      <c r="H713" s="5">
        <v>64</v>
      </c>
      <c r="I713" s="5">
        <v>59</v>
      </c>
      <c r="J713" s="5">
        <v>57.6</v>
      </c>
      <c r="K713" s="5">
        <v>46.4</v>
      </c>
      <c r="L713" s="2">
        <v>34301</v>
      </c>
      <c r="M713" s="4">
        <v>42142</v>
      </c>
      <c r="N713" s="5">
        <v>29700</v>
      </c>
      <c r="O713" s="5">
        <v>65</v>
      </c>
      <c r="P713" s="5">
        <v>60.4</v>
      </c>
      <c r="Q713" s="5">
        <v>59.8</v>
      </c>
      <c r="R713" s="5">
        <v>46.1</v>
      </c>
      <c r="S713" s="2">
        <v>6425</v>
      </c>
      <c r="T713" s="2">
        <v>1</v>
      </c>
      <c r="U713">
        <f t="shared" si="44"/>
        <v>-620</v>
      </c>
      <c r="V713">
        <f t="shared" si="45"/>
        <v>41</v>
      </c>
      <c r="W713">
        <f t="shared" si="46"/>
        <v>0</v>
      </c>
      <c r="X713">
        <f t="shared" si="47"/>
        <v>1</v>
      </c>
    </row>
    <row r="714" spans="1:24" x14ac:dyDescent="0.25">
      <c r="A714" s="2">
        <v>6432</v>
      </c>
      <c r="B714" s="3" t="s">
        <v>689</v>
      </c>
      <c r="C714" s="2">
        <v>1</v>
      </c>
      <c r="D714" s="3" t="s">
        <v>27</v>
      </c>
      <c r="E714" s="3" t="s">
        <v>20</v>
      </c>
      <c r="F714" s="4">
        <v>42108</v>
      </c>
      <c r="G714" s="5">
        <v>162</v>
      </c>
      <c r="H714" s="5">
        <v>11.3</v>
      </c>
      <c r="I714" s="5">
        <v>9.9</v>
      </c>
      <c r="J714" s="5">
        <v>10.1</v>
      </c>
      <c r="K714" s="5">
        <v>8.6999999999999993</v>
      </c>
      <c r="L714" s="2">
        <v>34254</v>
      </c>
      <c r="M714" s="4">
        <v>42135</v>
      </c>
      <c r="N714" s="5">
        <v>211</v>
      </c>
      <c r="S714" s="2">
        <v>6432</v>
      </c>
      <c r="T714" s="2">
        <v>1</v>
      </c>
      <c r="U714">
        <f t="shared" si="44"/>
        <v>49</v>
      </c>
      <c r="V714">
        <f t="shared" si="45"/>
        <v>27</v>
      </c>
      <c r="W714">
        <f t="shared" si="46"/>
        <v>1.8148148148148149</v>
      </c>
      <c r="X714">
        <f t="shared" si="47"/>
        <v>0</v>
      </c>
    </row>
    <row r="715" spans="1:24" x14ac:dyDescent="0.25">
      <c r="A715" s="2">
        <v>6433</v>
      </c>
      <c r="B715" s="3" t="s">
        <v>690</v>
      </c>
      <c r="C715" s="2">
        <v>2</v>
      </c>
      <c r="D715" s="3" t="s">
        <v>19</v>
      </c>
      <c r="E715" s="3" t="s">
        <v>20</v>
      </c>
      <c r="F715" s="4">
        <v>42108</v>
      </c>
      <c r="G715" s="5">
        <v>35460</v>
      </c>
      <c r="H715" s="5">
        <v>67</v>
      </c>
      <c r="I715" s="5">
        <v>61</v>
      </c>
      <c r="J715" s="5">
        <v>60.7</v>
      </c>
      <c r="L715" s="2">
        <v>33983</v>
      </c>
      <c r="M715" s="4">
        <v>42108</v>
      </c>
      <c r="N715" s="5">
        <v>35460</v>
      </c>
      <c r="O715" s="5">
        <v>67</v>
      </c>
      <c r="P715" s="5">
        <v>61</v>
      </c>
      <c r="Q715" s="5">
        <v>60.7</v>
      </c>
      <c r="S715" s="2">
        <v>6433</v>
      </c>
      <c r="T715" s="2">
        <v>1</v>
      </c>
      <c r="U715">
        <f t="shared" si="44"/>
        <v>0</v>
      </c>
      <c r="V715">
        <f t="shared" si="45"/>
        <v>0</v>
      </c>
      <c r="W715">
        <f t="shared" si="46"/>
        <v>0</v>
      </c>
      <c r="X715">
        <f t="shared" si="47"/>
        <v>0</v>
      </c>
    </row>
    <row r="716" spans="1:24" x14ac:dyDescent="0.25">
      <c r="A716" s="2">
        <v>6434</v>
      </c>
      <c r="B716" s="3" t="s">
        <v>691</v>
      </c>
      <c r="C716" s="2">
        <v>2</v>
      </c>
      <c r="D716" s="3" t="s">
        <v>19</v>
      </c>
      <c r="E716" s="3" t="s">
        <v>20</v>
      </c>
      <c r="F716" s="4">
        <v>42110</v>
      </c>
      <c r="G716" s="5">
        <v>125</v>
      </c>
      <c r="H716" s="5">
        <v>9.6999999999999993</v>
      </c>
      <c r="I716" s="5">
        <v>9.4</v>
      </c>
      <c r="L716" s="2">
        <v>34585</v>
      </c>
      <c r="M716" s="4">
        <v>42172</v>
      </c>
      <c r="N716" s="5">
        <v>152</v>
      </c>
      <c r="O716" s="5">
        <v>10</v>
      </c>
      <c r="P716" s="5">
        <v>9</v>
      </c>
      <c r="Q716" s="5">
        <v>12</v>
      </c>
      <c r="S716" s="2">
        <v>6434</v>
      </c>
      <c r="T716" s="2">
        <v>1</v>
      </c>
      <c r="U716">
        <f t="shared" si="44"/>
        <v>27</v>
      </c>
      <c r="V716">
        <f t="shared" si="45"/>
        <v>62</v>
      </c>
      <c r="W716">
        <f t="shared" si="46"/>
        <v>0.43548387096774194</v>
      </c>
      <c r="X716">
        <f t="shared" si="47"/>
        <v>0.30000000000000071</v>
      </c>
    </row>
    <row r="717" spans="1:24" x14ac:dyDescent="0.25">
      <c r="A717" s="2">
        <v>6435</v>
      </c>
      <c r="B717" s="3" t="s">
        <v>692</v>
      </c>
      <c r="C717" s="2">
        <v>2</v>
      </c>
      <c r="D717" s="3" t="s">
        <v>19</v>
      </c>
      <c r="E717" s="3" t="s">
        <v>36</v>
      </c>
      <c r="F717" s="4">
        <v>42111</v>
      </c>
      <c r="G717" s="5">
        <v>37280</v>
      </c>
      <c r="H717" s="5">
        <v>69.2</v>
      </c>
      <c r="I717" s="5">
        <v>63.5</v>
      </c>
      <c r="J717" s="5">
        <v>62.2</v>
      </c>
      <c r="K717" s="5">
        <v>49.5</v>
      </c>
      <c r="L717" s="2">
        <v>35068</v>
      </c>
      <c r="M717" s="4">
        <v>42252</v>
      </c>
      <c r="N717" s="5">
        <v>39340</v>
      </c>
      <c r="O717" s="5">
        <v>72</v>
      </c>
      <c r="P717" s="5">
        <v>65.599999999999994</v>
      </c>
      <c r="Q717" s="5">
        <v>61.9</v>
      </c>
      <c r="S717" s="2">
        <v>6435</v>
      </c>
      <c r="T717" s="2">
        <v>1</v>
      </c>
      <c r="U717">
        <f t="shared" si="44"/>
        <v>2060</v>
      </c>
      <c r="V717">
        <f t="shared" si="45"/>
        <v>141</v>
      </c>
      <c r="W717">
        <f t="shared" si="46"/>
        <v>14.609929078014185</v>
      </c>
      <c r="X717">
        <f t="shared" si="47"/>
        <v>2.7999999999999972</v>
      </c>
    </row>
    <row r="718" spans="1:24" x14ac:dyDescent="0.25">
      <c r="A718" s="2">
        <v>6436</v>
      </c>
      <c r="B718" s="3" t="s">
        <v>693</v>
      </c>
      <c r="C718" s="2">
        <v>2</v>
      </c>
      <c r="D718" s="3" t="s">
        <v>19</v>
      </c>
      <c r="E718" s="3" t="s">
        <v>20</v>
      </c>
      <c r="F718" s="4">
        <v>42115</v>
      </c>
      <c r="G718" s="5">
        <v>31600</v>
      </c>
      <c r="H718" s="5">
        <v>65.8</v>
      </c>
      <c r="I718" s="5">
        <v>58.5</v>
      </c>
      <c r="L718" s="2">
        <v>34030</v>
      </c>
      <c r="M718" s="4">
        <v>42115</v>
      </c>
      <c r="N718" s="5">
        <v>31600</v>
      </c>
      <c r="O718" s="5">
        <v>65.8</v>
      </c>
      <c r="P718" s="5">
        <v>58.5</v>
      </c>
      <c r="S718" s="2">
        <v>6436</v>
      </c>
      <c r="T718" s="2">
        <v>1</v>
      </c>
      <c r="U718">
        <f t="shared" si="44"/>
        <v>0</v>
      </c>
      <c r="V718">
        <f t="shared" si="45"/>
        <v>0</v>
      </c>
      <c r="W718">
        <f t="shared" si="46"/>
        <v>0</v>
      </c>
      <c r="X718">
        <f t="shared" si="47"/>
        <v>0</v>
      </c>
    </row>
    <row r="719" spans="1:24" x14ac:dyDescent="0.25">
      <c r="A719" s="2">
        <v>6437</v>
      </c>
      <c r="B719" s="3" t="s">
        <v>694</v>
      </c>
      <c r="C719" s="2">
        <v>2</v>
      </c>
      <c r="D719" s="3" t="s">
        <v>19</v>
      </c>
      <c r="E719" s="3" t="s">
        <v>20</v>
      </c>
      <c r="F719" s="4">
        <v>42118</v>
      </c>
      <c r="G719" s="5">
        <v>79</v>
      </c>
      <c r="H719" s="5">
        <v>7.8</v>
      </c>
      <c r="I719" s="5">
        <v>8</v>
      </c>
      <c r="J719" s="5">
        <v>7.1</v>
      </c>
      <c r="K719" s="5">
        <v>6.1</v>
      </c>
      <c r="L719" s="2">
        <v>34588</v>
      </c>
      <c r="M719" s="4">
        <v>42172</v>
      </c>
      <c r="N719" s="5">
        <v>136</v>
      </c>
      <c r="O719" s="5">
        <v>9.5</v>
      </c>
      <c r="P719" s="5">
        <v>9</v>
      </c>
      <c r="S719" s="2">
        <v>6437</v>
      </c>
      <c r="T719" s="2">
        <v>1</v>
      </c>
      <c r="U719">
        <f t="shared" si="44"/>
        <v>57</v>
      </c>
      <c r="V719">
        <f t="shared" si="45"/>
        <v>54</v>
      </c>
      <c r="W719">
        <f t="shared" si="46"/>
        <v>1.0555555555555556</v>
      </c>
      <c r="X719">
        <f t="shared" si="47"/>
        <v>1.7000000000000002</v>
      </c>
    </row>
    <row r="720" spans="1:24" x14ac:dyDescent="0.25">
      <c r="A720" s="2">
        <v>6438</v>
      </c>
      <c r="B720" s="3" t="s">
        <v>409</v>
      </c>
      <c r="C720" s="2">
        <v>1</v>
      </c>
      <c r="D720" s="3" t="s">
        <v>27</v>
      </c>
      <c r="E720" s="3" t="s">
        <v>20</v>
      </c>
      <c r="F720" s="4">
        <v>42118</v>
      </c>
      <c r="G720" s="5">
        <v>1245</v>
      </c>
      <c r="H720" s="5">
        <v>22.1</v>
      </c>
      <c r="I720" s="5">
        <v>19.5</v>
      </c>
      <c r="J720" s="5">
        <v>20</v>
      </c>
      <c r="K720" s="5">
        <v>16.399999999999999</v>
      </c>
      <c r="L720" s="2">
        <v>34255</v>
      </c>
      <c r="M720" s="4">
        <v>42135</v>
      </c>
      <c r="N720" s="5">
        <v>1245</v>
      </c>
      <c r="S720" s="2">
        <v>6438</v>
      </c>
      <c r="T720" s="2">
        <v>1</v>
      </c>
      <c r="U720">
        <f t="shared" si="44"/>
        <v>0</v>
      </c>
      <c r="V720">
        <f t="shared" si="45"/>
        <v>17</v>
      </c>
      <c r="W720">
        <f t="shared" si="46"/>
        <v>0</v>
      </c>
      <c r="X720">
        <f t="shared" si="47"/>
        <v>0</v>
      </c>
    </row>
    <row r="721" spans="1:24" x14ac:dyDescent="0.25">
      <c r="A721" s="2">
        <v>6439</v>
      </c>
      <c r="B721" s="3" t="s">
        <v>695</v>
      </c>
      <c r="C721" s="2">
        <v>2</v>
      </c>
      <c r="D721" s="3" t="s">
        <v>19</v>
      </c>
      <c r="E721" s="3" t="s">
        <v>20</v>
      </c>
      <c r="F721" s="4">
        <v>42118</v>
      </c>
      <c r="G721" s="5">
        <v>67</v>
      </c>
      <c r="H721" s="5">
        <v>7.8</v>
      </c>
      <c r="I721" s="5">
        <v>7.6</v>
      </c>
      <c r="J721" s="5">
        <v>6.7</v>
      </c>
      <c r="K721" s="5">
        <v>7</v>
      </c>
      <c r="L721" s="2">
        <v>34969</v>
      </c>
      <c r="M721" s="4">
        <v>42240</v>
      </c>
      <c r="N721" s="5">
        <v>76</v>
      </c>
      <c r="S721" s="2">
        <v>6439</v>
      </c>
      <c r="T721" s="2">
        <v>1</v>
      </c>
      <c r="U721">
        <f t="shared" si="44"/>
        <v>9</v>
      </c>
      <c r="V721">
        <f t="shared" si="45"/>
        <v>122</v>
      </c>
      <c r="W721">
        <f t="shared" si="46"/>
        <v>7.3770491803278687E-2</v>
      </c>
      <c r="X721">
        <f t="shared" si="47"/>
        <v>0</v>
      </c>
    </row>
    <row r="722" spans="1:24" x14ac:dyDescent="0.25">
      <c r="A722" s="2">
        <v>6440</v>
      </c>
      <c r="B722" s="3" t="s">
        <v>244</v>
      </c>
      <c r="C722" s="2">
        <v>1</v>
      </c>
      <c r="D722" s="3" t="s">
        <v>27</v>
      </c>
      <c r="E722" s="3" t="s">
        <v>20</v>
      </c>
      <c r="F722" s="4">
        <v>42117</v>
      </c>
      <c r="G722" s="5">
        <v>1330</v>
      </c>
      <c r="H722" s="5">
        <v>23.4</v>
      </c>
      <c r="I722" s="5">
        <v>20</v>
      </c>
      <c r="J722" s="5">
        <v>23.3</v>
      </c>
      <c r="K722" s="5">
        <v>17</v>
      </c>
      <c r="L722" s="2">
        <v>34071</v>
      </c>
      <c r="M722" s="4">
        <v>42117</v>
      </c>
      <c r="N722" s="5">
        <v>1330</v>
      </c>
      <c r="O722" s="5">
        <v>23.4</v>
      </c>
      <c r="P722" s="5">
        <v>20</v>
      </c>
      <c r="Q722" s="5">
        <v>23.3</v>
      </c>
      <c r="R722" s="5">
        <v>17</v>
      </c>
      <c r="S722" s="2">
        <v>6440</v>
      </c>
      <c r="T722" s="2">
        <v>1</v>
      </c>
      <c r="U722">
        <f t="shared" si="44"/>
        <v>0</v>
      </c>
      <c r="V722">
        <f t="shared" si="45"/>
        <v>0</v>
      </c>
      <c r="W722">
        <f t="shared" si="46"/>
        <v>0</v>
      </c>
      <c r="X722">
        <f t="shared" si="47"/>
        <v>0</v>
      </c>
    </row>
    <row r="723" spans="1:24" x14ac:dyDescent="0.25">
      <c r="A723" s="2">
        <v>6445</v>
      </c>
      <c r="B723" s="3" t="s">
        <v>696</v>
      </c>
      <c r="C723" s="2">
        <v>2</v>
      </c>
      <c r="D723" s="3" t="s">
        <v>19</v>
      </c>
      <c r="E723" s="3" t="s">
        <v>20</v>
      </c>
      <c r="F723" s="4">
        <v>42129</v>
      </c>
      <c r="G723" s="5">
        <v>164</v>
      </c>
      <c r="H723" s="5">
        <v>10.8</v>
      </c>
      <c r="I723" s="5">
        <v>10.6</v>
      </c>
      <c r="J723" s="5">
        <v>9.6</v>
      </c>
      <c r="K723" s="5">
        <v>8.1999999999999993</v>
      </c>
      <c r="L723" s="2">
        <v>34586</v>
      </c>
      <c r="M723" s="4">
        <v>42172</v>
      </c>
      <c r="N723" s="5">
        <v>21</v>
      </c>
      <c r="O723" s="5">
        <v>12</v>
      </c>
      <c r="P723" s="5">
        <v>11</v>
      </c>
      <c r="S723" s="2">
        <v>6445</v>
      </c>
      <c r="T723" s="2">
        <v>1</v>
      </c>
      <c r="U723">
        <f t="shared" si="44"/>
        <v>-143</v>
      </c>
      <c r="V723">
        <f t="shared" si="45"/>
        <v>43</v>
      </c>
      <c r="W723">
        <f t="shared" si="46"/>
        <v>0</v>
      </c>
      <c r="X723">
        <f t="shared" si="47"/>
        <v>1.1999999999999993</v>
      </c>
    </row>
    <row r="724" spans="1:24" x14ac:dyDescent="0.25">
      <c r="A724" s="2">
        <v>6446</v>
      </c>
      <c r="B724" s="3" t="s">
        <v>697</v>
      </c>
      <c r="C724" s="2">
        <v>2</v>
      </c>
      <c r="D724" s="3" t="s">
        <v>19</v>
      </c>
      <c r="E724" s="3" t="s">
        <v>20</v>
      </c>
      <c r="F724" s="4">
        <v>42130</v>
      </c>
      <c r="G724" s="5">
        <v>41000</v>
      </c>
      <c r="H724" s="5">
        <v>66</v>
      </c>
      <c r="I724" s="5">
        <v>62</v>
      </c>
      <c r="J724" s="5">
        <v>61.3</v>
      </c>
      <c r="K724" s="5">
        <v>48.5</v>
      </c>
      <c r="L724" s="2">
        <v>34483</v>
      </c>
      <c r="M724" s="4">
        <v>42161</v>
      </c>
      <c r="N724" s="5">
        <v>40320</v>
      </c>
      <c r="O724" s="5">
        <v>66.5</v>
      </c>
      <c r="P724" s="5">
        <v>61.5</v>
      </c>
      <c r="Q724" s="5">
        <v>61</v>
      </c>
      <c r="S724" s="2">
        <v>6446</v>
      </c>
      <c r="T724" s="2">
        <v>1</v>
      </c>
      <c r="U724">
        <f t="shared" si="44"/>
        <v>-680</v>
      </c>
      <c r="V724">
        <f t="shared" si="45"/>
        <v>31</v>
      </c>
      <c r="W724">
        <f t="shared" si="46"/>
        <v>0</v>
      </c>
      <c r="X724">
        <f t="shared" si="47"/>
        <v>0.5</v>
      </c>
    </row>
    <row r="725" spans="1:24" x14ac:dyDescent="0.25">
      <c r="A725" s="2">
        <v>6447</v>
      </c>
      <c r="B725" s="3" t="s">
        <v>698</v>
      </c>
      <c r="C725" s="2">
        <v>2</v>
      </c>
      <c r="D725" s="3" t="s">
        <v>19</v>
      </c>
      <c r="E725" s="3" t="s">
        <v>20</v>
      </c>
      <c r="F725" s="4">
        <v>42130</v>
      </c>
      <c r="G725" s="5">
        <v>29480</v>
      </c>
      <c r="H725" s="5">
        <v>62.5</v>
      </c>
      <c r="I725" s="5">
        <v>59</v>
      </c>
      <c r="J725" s="5">
        <v>56.4</v>
      </c>
      <c r="K725" s="5">
        <v>46.2</v>
      </c>
      <c r="L725" s="2">
        <v>34476</v>
      </c>
      <c r="M725" s="4">
        <v>42159</v>
      </c>
      <c r="N725" s="5">
        <v>27020</v>
      </c>
      <c r="O725" s="5">
        <v>63.5</v>
      </c>
      <c r="P725" s="5">
        <v>59</v>
      </c>
      <c r="Q725" s="5">
        <v>57</v>
      </c>
      <c r="R725" s="5">
        <v>46</v>
      </c>
      <c r="S725" s="2">
        <v>6447</v>
      </c>
      <c r="T725" s="2">
        <v>1</v>
      </c>
      <c r="U725">
        <f t="shared" si="44"/>
        <v>-2460</v>
      </c>
      <c r="V725">
        <f t="shared" si="45"/>
        <v>29</v>
      </c>
      <c r="W725">
        <f t="shared" si="46"/>
        <v>0</v>
      </c>
      <c r="X725">
        <f t="shared" si="47"/>
        <v>1</v>
      </c>
    </row>
    <row r="726" spans="1:24" x14ac:dyDescent="0.25">
      <c r="A726" s="2">
        <v>6474</v>
      </c>
      <c r="B726" s="3" t="s">
        <v>266</v>
      </c>
      <c r="C726" s="2">
        <v>2</v>
      </c>
      <c r="D726" s="3" t="s">
        <v>19</v>
      </c>
      <c r="E726" s="3" t="s">
        <v>20</v>
      </c>
      <c r="F726" s="4">
        <v>42133</v>
      </c>
      <c r="G726" s="5">
        <v>8060</v>
      </c>
      <c r="H726" s="5">
        <v>39.5</v>
      </c>
      <c r="I726" s="5">
        <v>38</v>
      </c>
      <c r="J726" s="5">
        <v>35.5</v>
      </c>
      <c r="K726" s="5">
        <v>30</v>
      </c>
      <c r="L726" s="2">
        <v>34239</v>
      </c>
      <c r="M726" s="4">
        <v>42133</v>
      </c>
      <c r="N726" s="5">
        <v>8060</v>
      </c>
      <c r="O726" s="5">
        <v>39.5</v>
      </c>
      <c r="P726" s="5">
        <v>38</v>
      </c>
      <c r="Q726" s="5">
        <v>35.5</v>
      </c>
      <c r="R726" s="5">
        <v>30</v>
      </c>
      <c r="S726" s="2">
        <v>6474</v>
      </c>
      <c r="T726" s="2">
        <v>1</v>
      </c>
      <c r="U726">
        <f t="shared" si="44"/>
        <v>0</v>
      </c>
      <c r="V726">
        <f t="shared" si="45"/>
        <v>0</v>
      </c>
      <c r="W726">
        <f t="shared" si="46"/>
        <v>0</v>
      </c>
      <c r="X726">
        <f t="shared" si="47"/>
        <v>0</v>
      </c>
    </row>
    <row r="727" spans="1:24" x14ac:dyDescent="0.25">
      <c r="A727" s="2">
        <v>6480</v>
      </c>
      <c r="B727" s="3" t="s">
        <v>699</v>
      </c>
      <c r="C727" s="2">
        <v>2</v>
      </c>
      <c r="D727" s="3" t="s">
        <v>19</v>
      </c>
      <c r="E727" s="3" t="s">
        <v>20</v>
      </c>
      <c r="F727" s="4">
        <v>42139</v>
      </c>
      <c r="G727" s="5">
        <v>134</v>
      </c>
      <c r="L727" s="2">
        <v>34365</v>
      </c>
      <c r="M727" s="4">
        <v>42145</v>
      </c>
      <c r="N727" s="5">
        <v>136</v>
      </c>
      <c r="S727" s="2">
        <v>6480</v>
      </c>
      <c r="T727" s="2">
        <v>1</v>
      </c>
      <c r="U727">
        <f t="shared" si="44"/>
        <v>2</v>
      </c>
      <c r="V727">
        <f t="shared" si="45"/>
        <v>6</v>
      </c>
      <c r="W727">
        <f t="shared" si="46"/>
        <v>0.33333333333333331</v>
      </c>
      <c r="X727">
        <f t="shared" si="47"/>
        <v>0</v>
      </c>
    </row>
    <row r="728" spans="1:24" x14ac:dyDescent="0.25">
      <c r="A728" s="2">
        <v>6492</v>
      </c>
      <c r="B728" s="3" t="s">
        <v>700</v>
      </c>
      <c r="C728" s="2">
        <v>1</v>
      </c>
      <c r="D728" s="3" t="s">
        <v>27</v>
      </c>
      <c r="E728" s="3" t="s">
        <v>20</v>
      </c>
      <c r="F728" s="4">
        <v>42148</v>
      </c>
      <c r="G728" s="5">
        <v>160</v>
      </c>
      <c r="L728" s="2">
        <v>34392</v>
      </c>
      <c r="M728" s="4">
        <v>42148</v>
      </c>
      <c r="N728" s="5">
        <v>160</v>
      </c>
      <c r="S728" s="2">
        <v>6492</v>
      </c>
      <c r="T728" s="2">
        <v>1</v>
      </c>
      <c r="U728">
        <f t="shared" si="44"/>
        <v>0</v>
      </c>
      <c r="V728">
        <f t="shared" si="45"/>
        <v>0</v>
      </c>
      <c r="W728">
        <f t="shared" si="46"/>
        <v>0</v>
      </c>
      <c r="X728">
        <f t="shared" si="47"/>
        <v>0</v>
      </c>
    </row>
    <row r="729" spans="1:24" x14ac:dyDescent="0.25">
      <c r="A729" s="2">
        <v>6501</v>
      </c>
      <c r="B729" s="3" t="s">
        <v>701</v>
      </c>
      <c r="C729" s="2">
        <v>1</v>
      </c>
      <c r="D729" s="3" t="s">
        <v>27</v>
      </c>
      <c r="E729" s="3" t="s">
        <v>20</v>
      </c>
      <c r="F729" s="4">
        <v>42160</v>
      </c>
      <c r="G729" s="5">
        <v>226</v>
      </c>
      <c r="L729" s="2">
        <v>34802</v>
      </c>
      <c r="M729" s="4">
        <v>42206</v>
      </c>
      <c r="N729" s="5">
        <v>320</v>
      </c>
      <c r="S729" s="2">
        <v>6501</v>
      </c>
      <c r="T729" s="2">
        <v>1</v>
      </c>
      <c r="U729">
        <f t="shared" si="44"/>
        <v>94</v>
      </c>
      <c r="V729">
        <f t="shared" si="45"/>
        <v>46</v>
      </c>
      <c r="W729">
        <f t="shared" si="46"/>
        <v>2.0434782608695654</v>
      </c>
      <c r="X729">
        <f t="shared" si="47"/>
        <v>0</v>
      </c>
    </row>
    <row r="730" spans="1:24" x14ac:dyDescent="0.25">
      <c r="A730" s="2">
        <v>6510</v>
      </c>
      <c r="B730" s="3" t="s">
        <v>702</v>
      </c>
      <c r="C730" s="2">
        <v>2</v>
      </c>
      <c r="D730" s="3" t="s">
        <v>19</v>
      </c>
      <c r="E730" s="3" t="s">
        <v>20</v>
      </c>
      <c r="F730" s="4">
        <v>42168</v>
      </c>
      <c r="G730" s="5">
        <v>25120</v>
      </c>
      <c r="H730" s="5">
        <v>59.5</v>
      </c>
      <c r="I730" s="5">
        <v>54</v>
      </c>
      <c r="J730" s="5">
        <v>52.3</v>
      </c>
      <c r="K730" s="5">
        <v>43.7</v>
      </c>
      <c r="L730" s="2">
        <v>34915</v>
      </c>
      <c r="M730" s="4">
        <v>42228</v>
      </c>
      <c r="N730" s="5">
        <v>26200</v>
      </c>
      <c r="O730" s="5">
        <v>60.1</v>
      </c>
      <c r="P730" s="5">
        <v>54.6</v>
      </c>
      <c r="Q730" s="5">
        <v>53.5</v>
      </c>
      <c r="R730" s="5">
        <v>44</v>
      </c>
      <c r="S730" s="2">
        <v>6510</v>
      </c>
      <c r="T730" s="2">
        <v>1</v>
      </c>
      <c r="U730">
        <f t="shared" si="44"/>
        <v>1080</v>
      </c>
      <c r="V730">
        <f t="shared" si="45"/>
        <v>60</v>
      </c>
      <c r="W730">
        <f t="shared" si="46"/>
        <v>18</v>
      </c>
      <c r="X730">
        <f t="shared" si="47"/>
        <v>0.60000000000000142</v>
      </c>
    </row>
    <row r="731" spans="1:24" x14ac:dyDescent="0.25">
      <c r="A731" s="2">
        <v>6536</v>
      </c>
      <c r="B731" s="3" t="s">
        <v>266</v>
      </c>
      <c r="C731" s="2">
        <v>2</v>
      </c>
      <c r="D731" s="3" t="s">
        <v>19</v>
      </c>
      <c r="E731" s="3" t="s">
        <v>20</v>
      </c>
      <c r="F731" s="4">
        <v>42186</v>
      </c>
      <c r="G731" s="5">
        <v>120</v>
      </c>
      <c r="H731" s="5">
        <v>10.1</v>
      </c>
      <c r="I731" s="5">
        <v>9.3000000000000007</v>
      </c>
      <c r="J731" s="5">
        <v>8.8000000000000007</v>
      </c>
      <c r="K731" s="5">
        <v>7.4</v>
      </c>
      <c r="L731" s="2">
        <v>34790</v>
      </c>
      <c r="M731" s="4">
        <v>42203</v>
      </c>
      <c r="N731" s="5">
        <v>89</v>
      </c>
      <c r="O731" s="5">
        <v>10.199999999999999</v>
      </c>
      <c r="P731" s="5">
        <v>9.1</v>
      </c>
      <c r="Q731" s="5">
        <v>9.3000000000000007</v>
      </c>
      <c r="S731" s="2">
        <v>6536</v>
      </c>
      <c r="T731" s="2">
        <v>1</v>
      </c>
      <c r="U731">
        <f t="shared" si="44"/>
        <v>-31</v>
      </c>
      <c r="V731">
        <f t="shared" si="45"/>
        <v>17</v>
      </c>
      <c r="W731">
        <f t="shared" si="46"/>
        <v>0</v>
      </c>
      <c r="X731">
        <f t="shared" si="47"/>
        <v>9.9999999999999645E-2</v>
      </c>
    </row>
    <row r="732" spans="1:24" x14ac:dyDescent="0.25">
      <c r="A732" s="2">
        <v>6570</v>
      </c>
      <c r="B732" s="3" t="s">
        <v>703</v>
      </c>
      <c r="C732" s="2">
        <v>2</v>
      </c>
      <c r="D732" s="3" t="s">
        <v>19</v>
      </c>
      <c r="E732" s="3" t="s">
        <v>20</v>
      </c>
      <c r="F732" s="4">
        <v>42213</v>
      </c>
      <c r="G732" s="5">
        <v>335</v>
      </c>
      <c r="H732" s="5">
        <v>13.3</v>
      </c>
      <c r="I732" s="5">
        <v>13.1</v>
      </c>
      <c r="J732" s="5">
        <v>12.6</v>
      </c>
      <c r="K732" s="5">
        <v>10.6</v>
      </c>
      <c r="L732" s="2">
        <v>35445</v>
      </c>
      <c r="M732" s="4">
        <v>42310</v>
      </c>
      <c r="N732" s="5">
        <v>970</v>
      </c>
      <c r="O732" s="5">
        <v>18.7</v>
      </c>
      <c r="P732" s="5">
        <v>17.3</v>
      </c>
      <c r="S732" s="2">
        <v>6570</v>
      </c>
      <c r="T732" s="2">
        <v>1</v>
      </c>
      <c r="U732">
        <f t="shared" si="44"/>
        <v>635</v>
      </c>
      <c r="V732">
        <f t="shared" si="45"/>
        <v>97</v>
      </c>
      <c r="W732">
        <f t="shared" si="46"/>
        <v>6.5463917525773194</v>
      </c>
      <c r="X732">
        <f t="shared" si="47"/>
        <v>5.3999999999999986</v>
      </c>
    </row>
    <row r="733" spans="1:24" x14ac:dyDescent="0.25">
      <c r="A733" s="2">
        <v>6571</v>
      </c>
      <c r="B733" s="3" t="s">
        <v>704</v>
      </c>
      <c r="C733" s="2">
        <v>2</v>
      </c>
      <c r="D733" s="3" t="s">
        <v>19</v>
      </c>
      <c r="E733" s="3" t="s">
        <v>20</v>
      </c>
      <c r="F733" s="4">
        <v>42215</v>
      </c>
      <c r="G733" s="5">
        <v>594</v>
      </c>
      <c r="H733" s="5">
        <v>16.600000000000001</v>
      </c>
      <c r="I733" s="5">
        <v>15</v>
      </c>
      <c r="J733" s="5">
        <v>14.1</v>
      </c>
      <c r="K733" s="5">
        <v>10.1</v>
      </c>
      <c r="L733" s="2">
        <v>35444</v>
      </c>
      <c r="M733" s="4">
        <v>42310</v>
      </c>
      <c r="N733" s="5">
        <v>1134</v>
      </c>
      <c r="S733" s="2">
        <v>6571</v>
      </c>
      <c r="T733" s="2">
        <v>1</v>
      </c>
      <c r="U733">
        <f t="shared" si="44"/>
        <v>540</v>
      </c>
      <c r="V733">
        <f t="shared" si="45"/>
        <v>95</v>
      </c>
      <c r="W733">
        <f t="shared" si="46"/>
        <v>5.6842105263157894</v>
      </c>
      <c r="X733">
        <f t="shared" si="47"/>
        <v>0</v>
      </c>
    </row>
    <row r="734" spans="1:24" x14ac:dyDescent="0.25">
      <c r="A734" s="2">
        <v>6573</v>
      </c>
      <c r="B734" s="3" t="s">
        <v>705</v>
      </c>
      <c r="C734" s="2">
        <v>2</v>
      </c>
      <c r="D734" s="3" t="s">
        <v>19</v>
      </c>
      <c r="E734" s="3" t="s">
        <v>36</v>
      </c>
      <c r="F734" s="4">
        <v>42230</v>
      </c>
      <c r="G734" s="5">
        <v>32500</v>
      </c>
      <c r="L734" s="2">
        <v>34929</v>
      </c>
      <c r="M734" s="4">
        <v>42230</v>
      </c>
      <c r="N734" s="5">
        <v>32500</v>
      </c>
      <c r="S734" s="2">
        <v>6573</v>
      </c>
      <c r="T734" s="2">
        <v>1</v>
      </c>
      <c r="U734">
        <f t="shared" si="44"/>
        <v>0</v>
      </c>
      <c r="V734">
        <f t="shared" si="45"/>
        <v>0</v>
      </c>
      <c r="W734">
        <f t="shared" si="46"/>
        <v>0</v>
      </c>
      <c r="X734">
        <f t="shared" si="47"/>
        <v>0</v>
      </c>
    </row>
    <row r="735" spans="1:24" x14ac:dyDescent="0.25">
      <c r="A735" s="2">
        <v>6586</v>
      </c>
      <c r="B735" s="3" t="s">
        <v>706</v>
      </c>
      <c r="C735" s="2">
        <v>2</v>
      </c>
      <c r="D735" s="3" t="s">
        <v>19</v>
      </c>
      <c r="E735" s="3" t="s">
        <v>20</v>
      </c>
      <c r="F735" s="4">
        <v>42244</v>
      </c>
      <c r="G735" s="5">
        <v>2115</v>
      </c>
      <c r="H735" s="5">
        <v>27</v>
      </c>
      <c r="I735" s="5">
        <v>23.5</v>
      </c>
      <c r="J735" s="5">
        <v>22.5</v>
      </c>
      <c r="K735" s="5">
        <v>18.7</v>
      </c>
      <c r="L735" s="2">
        <v>35426</v>
      </c>
      <c r="M735" s="4">
        <v>42306</v>
      </c>
      <c r="N735" s="5">
        <v>2486</v>
      </c>
      <c r="S735" s="2">
        <v>6586</v>
      </c>
      <c r="T735" s="2">
        <v>1</v>
      </c>
      <c r="U735">
        <f t="shared" si="44"/>
        <v>371</v>
      </c>
      <c r="V735">
        <f t="shared" si="45"/>
        <v>62</v>
      </c>
      <c r="W735">
        <f t="shared" si="46"/>
        <v>5.9838709677419351</v>
      </c>
      <c r="X735">
        <f t="shared" si="47"/>
        <v>0</v>
      </c>
    </row>
    <row r="736" spans="1:24" x14ac:dyDescent="0.25">
      <c r="A736" s="2">
        <v>6588</v>
      </c>
      <c r="B736" s="3" t="s">
        <v>444</v>
      </c>
      <c r="C736" s="2">
        <v>2</v>
      </c>
      <c r="D736" s="3" t="s">
        <v>19</v>
      </c>
      <c r="E736" s="3" t="s">
        <v>20</v>
      </c>
      <c r="F736" s="4">
        <v>42245</v>
      </c>
      <c r="G736" s="5">
        <v>2815</v>
      </c>
      <c r="L736" s="2">
        <v>35032</v>
      </c>
      <c r="M736" s="4">
        <v>42246</v>
      </c>
      <c r="O736" s="5">
        <v>30.9</v>
      </c>
      <c r="P736" s="5">
        <v>27.5</v>
      </c>
      <c r="Q736" s="5">
        <v>27</v>
      </c>
      <c r="R736" s="5">
        <v>22.2</v>
      </c>
      <c r="S736" s="2">
        <v>6588</v>
      </c>
      <c r="T736" s="2">
        <v>1</v>
      </c>
      <c r="U736">
        <f t="shared" si="44"/>
        <v>0</v>
      </c>
      <c r="V736">
        <f t="shared" si="45"/>
        <v>1</v>
      </c>
      <c r="W736">
        <f t="shared" si="46"/>
        <v>0</v>
      </c>
      <c r="X736">
        <f t="shared" si="47"/>
        <v>0</v>
      </c>
    </row>
    <row r="737" spans="1:24" x14ac:dyDescent="0.25">
      <c r="A737" s="2">
        <v>6590</v>
      </c>
      <c r="B737" s="3" t="s">
        <v>707</v>
      </c>
      <c r="C737" s="2">
        <v>21</v>
      </c>
      <c r="D737" s="3" t="s">
        <v>623</v>
      </c>
      <c r="E737" s="3" t="s">
        <v>32</v>
      </c>
      <c r="F737" s="4">
        <v>42243</v>
      </c>
      <c r="G737" s="5">
        <v>250000</v>
      </c>
      <c r="L737" s="2">
        <v>35018</v>
      </c>
      <c r="M737" s="4">
        <v>42243</v>
      </c>
      <c r="N737" s="5">
        <v>250000</v>
      </c>
      <c r="S737" s="2">
        <v>6590</v>
      </c>
      <c r="T737" s="2">
        <v>1</v>
      </c>
      <c r="U737">
        <f t="shared" si="44"/>
        <v>0</v>
      </c>
      <c r="V737">
        <f t="shared" si="45"/>
        <v>0</v>
      </c>
      <c r="W737">
        <f t="shared" si="46"/>
        <v>0</v>
      </c>
      <c r="X737">
        <f t="shared" si="47"/>
        <v>0</v>
      </c>
    </row>
    <row r="738" spans="1:24" x14ac:dyDescent="0.25">
      <c r="A738" s="2">
        <v>6600</v>
      </c>
      <c r="B738" s="3" t="s">
        <v>708</v>
      </c>
      <c r="C738" s="2">
        <v>1</v>
      </c>
      <c r="D738" s="3" t="s">
        <v>27</v>
      </c>
      <c r="E738" s="3" t="s">
        <v>20</v>
      </c>
      <c r="F738" s="4">
        <v>42257</v>
      </c>
      <c r="G738" s="5">
        <v>1900</v>
      </c>
      <c r="H738" s="5">
        <v>24.5</v>
      </c>
      <c r="I738" s="5">
        <v>22.6</v>
      </c>
      <c r="J738" s="5">
        <v>22.9</v>
      </c>
      <c r="K738" s="5">
        <v>19.5</v>
      </c>
      <c r="L738" s="2">
        <v>37847</v>
      </c>
      <c r="M738" s="4">
        <v>42725</v>
      </c>
      <c r="N738" s="5">
        <v>6580</v>
      </c>
      <c r="O738" s="5">
        <v>35.700000000000003</v>
      </c>
      <c r="P738" s="5">
        <v>32.5</v>
      </c>
      <c r="Q738" s="5">
        <v>32.799999999999997</v>
      </c>
      <c r="S738" s="2">
        <v>6600</v>
      </c>
      <c r="T738" s="2">
        <v>1</v>
      </c>
      <c r="U738">
        <f t="shared" si="44"/>
        <v>4680</v>
      </c>
      <c r="V738">
        <f t="shared" si="45"/>
        <v>468</v>
      </c>
      <c r="W738">
        <f t="shared" si="46"/>
        <v>10</v>
      </c>
      <c r="X738">
        <f t="shared" si="47"/>
        <v>11.200000000000003</v>
      </c>
    </row>
    <row r="739" spans="1:24" ht="30" x14ac:dyDescent="0.25">
      <c r="A739" s="2">
        <v>6601</v>
      </c>
      <c r="B739" s="3" t="s">
        <v>709</v>
      </c>
      <c r="C739" s="2">
        <v>2</v>
      </c>
      <c r="D739" s="3" t="s">
        <v>19</v>
      </c>
      <c r="E739" s="3" t="s">
        <v>32</v>
      </c>
      <c r="F739" s="4">
        <v>42256</v>
      </c>
      <c r="G739" s="5">
        <v>32560</v>
      </c>
      <c r="H739" s="5">
        <v>70.599999999999994</v>
      </c>
      <c r="I739" s="5">
        <v>65.2</v>
      </c>
      <c r="J739" s="5">
        <v>36.299999999999997</v>
      </c>
      <c r="K739" s="5">
        <v>54.4</v>
      </c>
      <c r="L739" s="2">
        <v>35975</v>
      </c>
      <c r="M739" s="4">
        <v>42410</v>
      </c>
      <c r="N739" s="5">
        <v>49500</v>
      </c>
      <c r="O739" s="5">
        <v>71</v>
      </c>
      <c r="P739" s="5">
        <v>66.400000000000006</v>
      </c>
      <c r="Q739" s="5">
        <v>66.400000000000006</v>
      </c>
      <c r="R739" s="5">
        <v>52.5</v>
      </c>
      <c r="S739" s="2">
        <v>6601</v>
      </c>
      <c r="T739" s="2">
        <v>1</v>
      </c>
      <c r="U739">
        <f t="shared" si="44"/>
        <v>16940</v>
      </c>
      <c r="V739">
        <f t="shared" si="45"/>
        <v>154</v>
      </c>
      <c r="W739">
        <f t="shared" si="46"/>
        <v>110</v>
      </c>
      <c r="X739">
        <f t="shared" si="47"/>
        <v>0.40000000000000568</v>
      </c>
    </row>
    <row r="740" spans="1:24" x14ac:dyDescent="0.25">
      <c r="A740" s="2">
        <v>6602</v>
      </c>
      <c r="B740" s="3" t="s">
        <v>710</v>
      </c>
      <c r="C740" s="2">
        <v>1</v>
      </c>
      <c r="D740" s="3" t="s">
        <v>27</v>
      </c>
      <c r="E740" s="3" t="s">
        <v>20</v>
      </c>
      <c r="F740" s="4">
        <v>42260</v>
      </c>
      <c r="G740" s="5">
        <v>1440</v>
      </c>
      <c r="H740" s="5">
        <v>23.5</v>
      </c>
      <c r="I740" s="5">
        <v>21</v>
      </c>
      <c r="J740" s="5">
        <v>21.5</v>
      </c>
      <c r="K740" s="5">
        <v>18.5</v>
      </c>
      <c r="L740" s="2">
        <v>35425</v>
      </c>
      <c r="M740" s="4">
        <v>42306</v>
      </c>
      <c r="N740" s="5">
        <v>1884</v>
      </c>
      <c r="S740" s="2">
        <v>6602</v>
      </c>
      <c r="T740" s="2">
        <v>1</v>
      </c>
      <c r="U740">
        <f t="shared" si="44"/>
        <v>444</v>
      </c>
      <c r="V740">
        <f t="shared" si="45"/>
        <v>46</v>
      </c>
      <c r="W740">
        <f t="shared" si="46"/>
        <v>9.6521739130434785</v>
      </c>
      <c r="X740">
        <f t="shared" si="47"/>
        <v>0</v>
      </c>
    </row>
    <row r="741" spans="1:24" x14ac:dyDescent="0.25">
      <c r="A741" s="2">
        <v>6603</v>
      </c>
      <c r="B741" s="3" t="s">
        <v>711</v>
      </c>
      <c r="C741" s="2">
        <v>2</v>
      </c>
      <c r="D741" s="3" t="s">
        <v>19</v>
      </c>
      <c r="E741" s="3" t="s">
        <v>36</v>
      </c>
      <c r="F741" s="4">
        <v>42266</v>
      </c>
      <c r="G741" s="5">
        <v>37450</v>
      </c>
      <c r="H741" s="5">
        <v>65.5</v>
      </c>
      <c r="I741" s="5">
        <v>66</v>
      </c>
      <c r="J741" s="5">
        <v>60</v>
      </c>
      <c r="K741" s="5">
        <v>50.5</v>
      </c>
      <c r="L741" s="2">
        <v>35417</v>
      </c>
      <c r="M741" s="4">
        <v>42305</v>
      </c>
      <c r="N741" s="5">
        <v>35740</v>
      </c>
      <c r="O741" s="5">
        <v>66</v>
      </c>
      <c r="P741" s="5">
        <v>66</v>
      </c>
      <c r="Q741" s="5">
        <v>60.1</v>
      </c>
      <c r="R741" s="5">
        <v>50.5</v>
      </c>
      <c r="S741" s="2">
        <v>6603</v>
      </c>
      <c r="T741" s="2">
        <v>2</v>
      </c>
      <c r="U741">
        <f t="shared" si="44"/>
        <v>-1710</v>
      </c>
      <c r="V741">
        <f t="shared" si="45"/>
        <v>39</v>
      </c>
      <c r="W741">
        <f t="shared" si="46"/>
        <v>0</v>
      </c>
      <c r="X741">
        <f t="shared" si="47"/>
        <v>0.5</v>
      </c>
    </row>
    <row r="742" spans="1:24" x14ac:dyDescent="0.25">
      <c r="A742" s="2">
        <v>6614</v>
      </c>
      <c r="B742" s="3" t="s">
        <v>712</v>
      </c>
      <c r="C742" s="2">
        <v>2</v>
      </c>
      <c r="D742" s="3" t="s">
        <v>19</v>
      </c>
      <c r="E742" s="3" t="s">
        <v>20</v>
      </c>
      <c r="F742" s="4">
        <v>42271</v>
      </c>
      <c r="G742" s="5">
        <v>146</v>
      </c>
      <c r="H742" s="5">
        <v>11.9</v>
      </c>
      <c r="I742" s="5">
        <v>10.3</v>
      </c>
      <c r="L742" s="2">
        <v>35888</v>
      </c>
      <c r="M742" s="4">
        <v>42399</v>
      </c>
      <c r="N742" s="5">
        <v>360</v>
      </c>
      <c r="O742" s="5">
        <v>14</v>
      </c>
      <c r="P742" s="5">
        <v>13.5</v>
      </c>
      <c r="Q742" s="5">
        <v>11.6</v>
      </c>
      <c r="S742" s="2">
        <v>6614</v>
      </c>
      <c r="T742" s="2">
        <v>1</v>
      </c>
      <c r="U742">
        <f t="shared" si="44"/>
        <v>214</v>
      </c>
      <c r="V742">
        <f t="shared" si="45"/>
        <v>128</v>
      </c>
      <c r="W742">
        <f t="shared" si="46"/>
        <v>1.671875</v>
      </c>
      <c r="X742">
        <f t="shared" si="47"/>
        <v>2.0999999999999996</v>
      </c>
    </row>
    <row r="743" spans="1:24" x14ac:dyDescent="0.25">
      <c r="A743" s="2">
        <v>6616</v>
      </c>
      <c r="B743" s="3" t="s">
        <v>713</v>
      </c>
      <c r="C743" s="2">
        <v>5</v>
      </c>
      <c r="D743" s="3" t="s">
        <v>78</v>
      </c>
      <c r="E743" s="3" t="s">
        <v>20</v>
      </c>
      <c r="F743" s="4">
        <v>42283</v>
      </c>
      <c r="G743" s="5">
        <v>998</v>
      </c>
      <c r="L743" s="2">
        <v>35376</v>
      </c>
      <c r="M743" s="4">
        <v>42296</v>
      </c>
      <c r="N743" s="5">
        <v>1018</v>
      </c>
      <c r="S743" s="2">
        <v>6616</v>
      </c>
      <c r="T743" s="2">
        <v>1</v>
      </c>
      <c r="U743">
        <f t="shared" si="44"/>
        <v>20</v>
      </c>
      <c r="V743">
        <f t="shared" si="45"/>
        <v>13</v>
      </c>
      <c r="W743">
        <f t="shared" si="46"/>
        <v>1.5384615384615385</v>
      </c>
      <c r="X743">
        <f t="shared" si="47"/>
        <v>0</v>
      </c>
    </row>
    <row r="744" spans="1:24" x14ac:dyDescent="0.25">
      <c r="A744" s="2">
        <v>6617</v>
      </c>
      <c r="B744" s="3" t="s">
        <v>92</v>
      </c>
      <c r="C744" s="2">
        <v>2</v>
      </c>
      <c r="D744" s="3" t="s">
        <v>19</v>
      </c>
      <c r="E744" s="3" t="s">
        <v>20</v>
      </c>
      <c r="F744" s="4">
        <v>42283</v>
      </c>
      <c r="G744" s="5">
        <v>25</v>
      </c>
      <c r="H744" s="5">
        <v>6.2</v>
      </c>
      <c r="I744" s="5">
        <v>5.5</v>
      </c>
      <c r="J744" s="5">
        <v>5.6</v>
      </c>
      <c r="K744" s="5">
        <v>4.5</v>
      </c>
      <c r="L744" s="2">
        <v>35278</v>
      </c>
      <c r="M744" s="4">
        <v>42287</v>
      </c>
      <c r="N744" s="5">
        <v>22</v>
      </c>
      <c r="O744" s="5">
        <v>6</v>
      </c>
      <c r="P744" s="5">
        <v>5.5</v>
      </c>
      <c r="S744" s="2">
        <v>6617</v>
      </c>
      <c r="T744" s="2">
        <v>1</v>
      </c>
      <c r="U744">
        <f t="shared" si="44"/>
        <v>-3</v>
      </c>
      <c r="V744">
        <f t="shared" si="45"/>
        <v>4</v>
      </c>
      <c r="W744">
        <f t="shared" si="46"/>
        <v>0</v>
      </c>
      <c r="X744">
        <f t="shared" si="47"/>
        <v>-0.20000000000000018</v>
      </c>
    </row>
    <row r="745" spans="1:24" x14ac:dyDescent="0.25">
      <c r="A745" s="2">
        <v>6618</v>
      </c>
      <c r="B745" s="3" t="s">
        <v>714</v>
      </c>
      <c r="C745" s="2">
        <v>1</v>
      </c>
      <c r="D745" s="3" t="s">
        <v>27</v>
      </c>
      <c r="E745" s="3" t="s">
        <v>20</v>
      </c>
      <c r="F745" s="4">
        <v>42286</v>
      </c>
      <c r="G745" s="5">
        <v>2200</v>
      </c>
      <c r="H745" s="5">
        <v>26.6</v>
      </c>
      <c r="I745" s="5">
        <v>21.9</v>
      </c>
      <c r="J745" s="5">
        <v>23.8</v>
      </c>
      <c r="K745" s="5">
        <v>21.3</v>
      </c>
      <c r="L745" s="2">
        <v>35423</v>
      </c>
      <c r="M745" s="4">
        <v>42306</v>
      </c>
      <c r="N745" s="5">
        <v>2477</v>
      </c>
      <c r="S745" s="2">
        <v>6618</v>
      </c>
      <c r="T745" s="2">
        <v>1</v>
      </c>
      <c r="U745">
        <f t="shared" si="44"/>
        <v>277</v>
      </c>
      <c r="V745">
        <f t="shared" si="45"/>
        <v>20</v>
      </c>
      <c r="W745">
        <f t="shared" si="46"/>
        <v>13.85</v>
      </c>
      <c r="X745">
        <f t="shared" si="47"/>
        <v>0</v>
      </c>
    </row>
    <row r="746" spans="1:24" x14ac:dyDescent="0.25">
      <c r="A746" s="2">
        <v>6633</v>
      </c>
      <c r="B746" s="3" t="s">
        <v>715</v>
      </c>
      <c r="C746" s="2">
        <v>10</v>
      </c>
      <c r="D746" s="3" t="s">
        <v>291</v>
      </c>
      <c r="E746" s="3" t="s">
        <v>32</v>
      </c>
      <c r="F746" s="4">
        <v>42298</v>
      </c>
      <c r="G746" s="5">
        <v>46200</v>
      </c>
      <c r="H746" s="5">
        <v>74</v>
      </c>
      <c r="I746" s="5">
        <v>50.3</v>
      </c>
      <c r="J746" s="5">
        <v>67.2</v>
      </c>
      <c r="K746" s="5">
        <v>64</v>
      </c>
      <c r="L746" s="2">
        <v>36502</v>
      </c>
      <c r="M746" s="4">
        <v>42501</v>
      </c>
      <c r="N746" s="5">
        <v>39940</v>
      </c>
      <c r="O746" s="5">
        <v>74.3</v>
      </c>
      <c r="P746" s="5">
        <v>63.5</v>
      </c>
      <c r="Q746" s="5">
        <v>69.400000000000006</v>
      </c>
      <c r="R746" s="5">
        <v>51.6</v>
      </c>
      <c r="S746" s="2">
        <v>6633</v>
      </c>
      <c r="T746" s="2">
        <v>1</v>
      </c>
      <c r="U746">
        <f t="shared" si="44"/>
        <v>-6260</v>
      </c>
      <c r="V746">
        <f t="shared" si="45"/>
        <v>203</v>
      </c>
      <c r="W746">
        <f t="shared" si="46"/>
        <v>0</v>
      </c>
      <c r="X746">
        <f t="shared" si="47"/>
        <v>0.29999999999999716</v>
      </c>
    </row>
    <row r="747" spans="1:24" x14ac:dyDescent="0.25">
      <c r="A747" s="2">
        <v>6635</v>
      </c>
      <c r="B747" s="3" t="s">
        <v>716</v>
      </c>
      <c r="C747" s="2">
        <v>1</v>
      </c>
      <c r="D747" s="3" t="s">
        <v>27</v>
      </c>
      <c r="E747" s="3" t="s">
        <v>20</v>
      </c>
      <c r="F747" s="4">
        <v>42307</v>
      </c>
      <c r="G747" s="5">
        <v>2529</v>
      </c>
      <c r="H747" s="5">
        <v>27.2</v>
      </c>
      <c r="I747" s="5">
        <v>25.3</v>
      </c>
      <c r="J747" s="5">
        <v>24.8</v>
      </c>
      <c r="K747" s="5">
        <v>21.5</v>
      </c>
      <c r="L747" s="2">
        <v>37848</v>
      </c>
      <c r="M747" s="4">
        <v>42725</v>
      </c>
      <c r="N747" s="5">
        <v>4300</v>
      </c>
      <c r="O747" s="5">
        <v>31</v>
      </c>
      <c r="P747" s="5">
        <v>28.9</v>
      </c>
      <c r="Q747" s="5">
        <v>28.3</v>
      </c>
      <c r="R747" s="5">
        <v>23.7</v>
      </c>
      <c r="S747" s="2">
        <v>6635</v>
      </c>
      <c r="T747" s="2">
        <v>1</v>
      </c>
      <c r="U747">
        <f t="shared" si="44"/>
        <v>1771</v>
      </c>
      <c r="V747">
        <f t="shared" si="45"/>
        <v>418</v>
      </c>
      <c r="W747">
        <f t="shared" si="46"/>
        <v>4.2368421052631575</v>
      </c>
      <c r="X747">
        <f t="shared" si="47"/>
        <v>3.8000000000000007</v>
      </c>
    </row>
    <row r="748" spans="1:24" x14ac:dyDescent="0.25">
      <c r="A748" s="2">
        <v>6636</v>
      </c>
      <c r="B748" s="3" t="s">
        <v>717</v>
      </c>
      <c r="C748" s="2">
        <v>1</v>
      </c>
      <c r="D748" s="3" t="s">
        <v>27</v>
      </c>
      <c r="E748" s="3" t="s">
        <v>20</v>
      </c>
      <c r="F748" s="4">
        <v>42318</v>
      </c>
      <c r="G748" s="5">
        <v>2348</v>
      </c>
      <c r="H748" s="5">
        <v>26</v>
      </c>
      <c r="I748" s="5">
        <v>24</v>
      </c>
      <c r="J748" s="5">
        <v>24.4</v>
      </c>
      <c r="K748" s="5">
        <v>20.6</v>
      </c>
      <c r="L748" s="2">
        <v>37853</v>
      </c>
      <c r="M748" s="4">
        <v>42721</v>
      </c>
      <c r="N748" s="5">
        <v>6660</v>
      </c>
      <c r="O748" s="5">
        <v>26</v>
      </c>
      <c r="P748" s="5">
        <v>32.299999999999997</v>
      </c>
      <c r="Q748" s="5">
        <v>33</v>
      </c>
      <c r="R748" s="5">
        <v>27.7</v>
      </c>
      <c r="S748" s="2">
        <v>6636</v>
      </c>
      <c r="T748" s="2">
        <v>1</v>
      </c>
      <c r="U748">
        <f t="shared" si="44"/>
        <v>4312</v>
      </c>
      <c r="V748">
        <f t="shared" si="45"/>
        <v>403</v>
      </c>
      <c r="W748">
        <f t="shared" si="46"/>
        <v>10.699751861042184</v>
      </c>
      <c r="X748">
        <f t="shared" si="47"/>
        <v>0</v>
      </c>
    </row>
    <row r="749" spans="1:24" x14ac:dyDescent="0.25">
      <c r="A749" s="2">
        <v>6637</v>
      </c>
      <c r="B749" s="3" t="s">
        <v>718</v>
      </c>
      <c r="C749" s="2">
        <v>1</v>
      </c>
      <c r="D749" s="3" t="s">
        <v>27</v>
      </c>
      <c r="E749" s="3" t="s">
        <v>20</v>
      </c>
      <c r="F749" s="4">
        <v>42320</v>
      </c>
      <c r="G749" s="5">
        <v>958</v>
      </c>
      <c r="H749" s="5">
        <v>18.899999999999999</v>
      </c>
      <c r="I749" s="5">
        <v>17.600000000000001</v>
      </c>
      <c r="J749" s="5">
        <v>16.899999999999999</v>
      </c>
      <c r="K749" s="5">
        <v>15.3</v>
      </c>
      <c r="L749" s="2">
        <v>38097</v>
      </c>
      <c r="M749" s="4">
        <v>42768</v>
      </c>
      <c r="N749" s="5">
        <v>4640</v>
      </c>
      <c r="S749" s="2">
        <v>6637</v>
      </c>
      <c r="T749" s="2">
        <v>1</v>
      </c>
      <c r="U749">
        <f t="shared" si="44"/>
        <v>3682</v>
      </c>
      <c r="V749">
        <f t="shared" si="45"/>
        <v>448</v>
      </c>
      <c r="W749">
        <f t="shared" si="46"/>
        <v>8.21875</v>
      </c>
      <c r="X749">
        <f t="shared" si="47"/>
        <v>0</v>
      </c>
    </row>
    <row r="750" spans="1:24" x14ac:dyDescent="0.25">
      <c r="A750" s="2">
        <v>6638</v>
      </c>
      <c r="B750" s="3" t="s">
        <v>719</v>
      </c>
      <c r="C750" s="2">
        <v>2</v>
      </c>
      <c r="D750" s="3" t="s">
        <v>19</v>
      </c>
      <c r="E750" s="3" t="s">
        <v>36</v>
      </c>
      <c r="F750" s="4">
        <v>42323</v>
      </c>
      <c r="G750" s="5">
        <v>31060</v>
      </c>
      <c r="H750" s="5">
        <v>64</v>
      </c>
      <c r="I750" s="5">
        <v>59</v>
      </c>
      <c r="J750" s="5">
        <v>61.1</v>
      </c>
      <c r="K750" s="5">
        <v>44.1</v>
      </c>
      <c r="L750" s="2">
        <v>37149</v>
      </c>
      <c r="M750" s="4">
        <v>42614</v>
      </c>
      <c r="N750" s="5">
        <v>35840</v>
      </c>
      <c r="O750" s="5">
        <v>65.099999999999994</v>
      </c>
      <c r="P750" s="5">
        <v>60.5</v>
      </c>
      <c r="Q750" s="5">
        <v>61.4</v>
      </c>
      <c r="R750" s="5">
        <v>46</v>
      </c>
      <c r="S750" s="2">
        <v>6638</v>
      </c>
      <c r="T750" s="2">
        <v>1</v>
      </c>
      <c r="U750">
        <f t="shared" si="44"/>
        <v>4780</v>
      </c>
      <c r="V750">
        <f t="shared" si="45"/>
        <v>291</v>
      </c>
      <c r="W750">
        <f t="shared" si="46"/>
        <v>16.426116838487971</v>
      </c>
      <c r="X750">
        <f t="shared" si="47"/>
        <v>1.0999999999999943</v>
      </c>
    </row>
    <row r="751" spans="1:24" x14ac:dyDescent="0.25">
      <c r="A751" s="2">
        <v>6640</v>
      </c>
      <c r="B751" s="3" t="s">
        <v>720</v>
      </c>
      <c r="C751" s="2">
        <v>1</v>
      </c>
      <c r="D751" s="3" t="s">
        <v>27</v>
      </c>
      <c r="E751" s="3" t="s">
        <v>20</v>
      </c>
      <c r="F751" s="4">
        <v>42323</v>
      </c>
      <c r="G751" s="5">
        <v>4920</v>
      </c>
      <c r="H751" s="5">
        <v>33.5</v>
      </c>
      <c r="I751" s="5">
        <v>31</v>
      </c>
      <c r="J751" s="5">
        <v>31.2</v>
      </c>
      <c r="K751" s="5">
        <v>25.9</v>
      </c>
      <c r="L751" s="2">
        <v>35679</v>
      </c>
      <c r="M751" s="4">
        <v>42360</v>
      </c>
      <c r="N751" s="5">
        <v>5300</v>
      </c>
      <c r="O751" s="5">
        <v>34.5</v>
      </c>
      <c r="P751" s="5">
        <v>31.5</v>
      </c>
      <c r="Q751" s="5">
        <v>31.4</v>
      </c>
      <c r="R751" s="5">
        <v>25.7</v>
      </c>
      <c r="S751" s="2">
        <v>6640</v>
      </c>
      <c r="T751" s="2">
        <v>1</v>
      </c>
      <c r="U751">
        <f t="shared" si="44"/>
        <v>380</v>
      </c>
      <c r="V751">
        <f t="shared" si="45"/>
        <v>37</v>
      </c>
      <c r="W751">
        <f t="shared" si="46"/>
        <v>10.27027027027027</v>
      </c>
      <c r="X751">
        <f t="shared" si="47"/>
        <v>1</v>
      </c>
    </row>
    <row r="752" spans="1:24" x14ac:dyDescent="0.25">
      <c r="A752" s="2">
        <v>6641</v>
      </c>
      <c r="B752" s="3" t="s">
        <v>721</v>
      </c>
      <c r="C752" s="2">
        <v>2</v>
      </c>
      <c r="D752" s="3" t="s">
        <v>19</v>
      </c>
      <c r="E752" s="3" t="s">
        <v>36</v>
      </c>
      <c r="F752" s="4">
        <v>42326</v>
      </c>
      <c r="G752" s="5">
        <v>32520</v>
      </c>
      <c r="H752" s="5">
        <v>64.5</v>
      </c>
      <c r="I752" s="5">
        <v>59.6</v>
      </c>
      <c r="J752" s="5">
        <v>58.7</v>
      </c>
      <c r="K752" s="5">
        <v>48</v>
      </c>
      <c r="L752" s="2">
        <v>36002</v>
      </c>
      <c r="M752" s="4">
        <v>42416</v>
      </c>
      <c r="N752" s="5">
        <v>33680</v>
      </c>
      <c r="O752" s="5">
        <v>65</v>
      </c>
      <c r="P752" s="5">
        <v>69.5</v>
      </c>
      <c r="Q752" s="5">
        <v>61.4</v>
      </c>
      <c r="R752" s="5">
        <v>47.3</v>
      </c>
      <c r="S752" s="2">
        <v>6641</v>
      </c>
      <c r="T752" s="2">
        <v>1</v>
      </c>
      <c r="U752">
        <f t="shared" si="44"/>
        <v>1160</v>
      </c>
      <c r="V752">
        <f t="shared" si="45"/>
        <v>90</v>
      </c>
      <c r="W752">
        <f t="shared" si="46"/>
        <v>12.888888888888889</v>
      </c>
      <c r="X752">
        <f t="shared" si="47"/>
        <v>0.5</v>
      </c>
    </row>
    <row r="753" spans="1:24" x14ac:dyDescent="0.25">
      <c r="A753" s="2">
        <v>6642</v>
      </c>
      <c r="B753" s="3" t="s">
        <v>722</v>
      </c>
      <c r="C753" s="2">
        <v>1</v>
      </c>
      <c r="D753" s="3" t="s">
        <v>27</v>
      </c>
      <c r="E753" s="3" t="s">
        <v>20</v>
      </c>
      <c r="F753" s="4">
        <v>42342</v>
      </c>
      <c r="G753" s="5">
        <v>1700</v>
      </c>
      <c r="L753" s="2">
        <v>43345</v>
      </c>
      <c r="M753" s="4">
        <v>43369</v>
      </c>
      <c r="N753" s="5">
        <v>4460</v>
      </c>
      <c r="O753" s="5">
        <v>33</v>
      </c>
      <c r="P753" s="5">
        <v>29</v>
      </c>
      <c r="Q753" s="5">
        <v>31.1</v>
      </c>
      <c r="S753" s="2">
        <v>6642</v>
      </c>
      <c r="T753" s="2">
        <v>1</v>
      </c>
      <c r="U753">
        <f t="shared" si="44"/>
        <v>2760</v>
      </c>
      <c r="V753">
        <f t="shared" si="45"/>
        <v>1027</v>
      </c>
      <c r="W753">
        <f t="shared" si="46"/>
        <v>2.6874391431353457</v>
      </c>
      <c r="X753">
        <f t="shared" si="47"/>
        <v>0</v>
      </c>
    </row>
    <row r="754" spans="1:24" x14ac:dyDescent="0.25">
      <c r="A754" s="2">
        <v>6643</v>
      </c>
      <c r="B754" s="3" t="s">
        <v>723</v>
      </c>
      <c r="C754" s="2">
        <v>2</v>
      </c>
      <c r="D754" s="3" t="s">
        <v>19</v>
      </c>
      <c r="E754" s="3" t="s">
        <v>20</v>
      </c>
      <c r="F754" s="4">
        <v>42345</v>
      </c>
      <c r="G754" s="5">
        <v>7760</v>
      </c>
      <c r="H754" s="5">
        <v>43</v>
      </c>
      <c r="I754" s="5">
        <v>41.3</v>
      </c>
      <c r="J754" s="5">
        <v>38.700000000000003</v>
      </c>
      <c r="K754" s="5">
        <v>32.700000000000003</v>
      </c>
      <c r="L754" s="2">
        <v>36000</v>
      </c>
      <c r="M754" s="4">
        <v>42416</v>
      </c>
      <c r="N754" s="5">
        <v>12020</v>
      </c>
      <c r="O754" s="5">
        <v>44.1</v>
      </c>
      <c r="P754" s="5">
        <v>43</v>
      </c>
      <c r="Q754" s="5">
        <v>39.299999999999997</v>
      </c>
      <c r="R754" s="5">
        <v>33.9</v>
      </c>
      <c r="S754" s="2">
        <v>6643</v>
      </c>
      <c r="T754" s="2">
        <v>2</v>
      </c>
      <c r="U754">
        <f t="shared" si="44"/>
        <v>4260</v>
      </c>
      <c r="V754">
        <f t="shared" si="45"/>
        <v>71</v>
      </c>
      <c r="W754">
        <f t="shared" si="46"/>
        <v>60</v>
      </c>
      <c r="X754">
        <f t="shared" si="47"/>
        <v>1.1000000000000014</v>
      </c>
    </row>
    <row r="755" spans="1:24" x14ac:dyDescent="0.25">
      <c r="A755" s="2">
        <v>6644</v>
      </c>
      <c r="B755" s="3" t="s">
        <v>724</v>
      </c>
      <c r="C755" s="2">
        <v>2</v>
      </c>
      <c r="D755" s="3" t="s">
        <v>19</v>
      </c>
      <c r="E755" s="3" t="s">
        <v>20</v>
      </c>
      <c r="F755" s="4">
        <v>42364</v>
      </c>
      <c r="G755" s="5">
        <v>460</v>
      </c>
      <c r="H755" s="5">
        <v>15.5</v>
      </c>
      <c r="I755" s="5">
        <v>14.5</v>
      </c>
      <c r="J755" s="5">
        <v>14.1</v>
      </c>
      <c r="K755" s="5">
        <v>11.8</v>
      </c>
      <c r="L755" s="2">
        <v>35887</v>
      </c>
      <c r="M755" s="4">
        <v>42399</v>
      </c>
      <c r="N755" s="5">
        <v>590</v>
      </c>
      <c r="O755" s="5">
        <v>16</v>
      </c>
      <c r="P755" s="5">
        <v>14.5</v>
      </c>
      <c r="Q755" s="5">
        <v>13.3</v>
      </c>
      <c r="S755" s="2">
        <v>6644</v>
      </c>
      <c r="T755" s="2">
        <v>1</v>
      </c>
      <c r="U755">
        <f t="shared" si="44"/>
        <v>130</v>
      </c>
      <c r="V755">
        <f t="shared" si="45"/>
        <v>35</v>
      </c>
      <c r="W755">
        <f t="shared" si="46"/>
        <v>3.7142857142857144</v>
      </c>
      <c r="X755">
        <f t="shared" si="47"/>
        <v>0.5</v>
      </c>
    </row>
    <row r="756" spans="1:24" x14ac:dyDescent="0.25">
      <c r="A756" s="2">
        <v>6662</v>
      </c>
      <c r="B756" s="3" t="s">
        <v>725</v>
      </c>
      <c r="C756" s="2">
        <v>2</v>
      </c>
      <c r="D756" s="3" t="s">
        <v>19</v>
      </c>
      <c r="E756" s="3" t="s">
        <v>20</v>
      </c>
      <c r="F756" s="4">
        <v>42381</v>
      </c>
      <c r="G756" s="5">
        <v>69</v>
      </c>
      <c r="H756" s="5">
        <v>7.5</v>
      </c>
      <c r="I756" s="5">
        <v>8.1999999999999993</v>
      </c>
      <c r="J756" s="5">
        <v>7.3</v>
      </c>
      <c r="K756" s="5">
        <v>6</v>
      </c>
      <c r="L756" s="2">
        <v>36455</v>
      </c>
      <c r="M756" s="4">
        <v>42490</v>
      </c>
      <c r="N756" s="5">
        <v>208</v>
      </c>
      <c r="O756" s="5">
        <v>11.2</v>
      </c>
      <c r="P756" s="5">
        <v>10.1</v>
      </c>
      <c r="Q756" s="5">
        <v>9.5</v>
      </c>
      <c r="S756" s="2">
        <v>6662</v>
      </c>
      <c r="T756" s="2">
        <v>1</v>
      </c>
      <c r="U756">
        <f t="shared" si="44"/>
        <v>139</v>
      </c>
      <c r="V756">
        <f t="shared" si="45"/>
        <v>109</v>
      </c>
      <c r="W756">
        <f t="shared" si="46"/>
        <v>1.275229357798165</v>
      </c>
      <c r="X756">
        <f t="shared" si="47"/>
        <v>3.6999999999999993</v>
      </c>
    </row>
    <row r="757" spans="1:24" x14ac:dyDescent="0.25">
      <c r="A757" s="2">
        <v>6663</v>
      </c>
      <c r="B757" s="3" t="s">
        <v>276</v>
      </c>
      <c r="C757" s="2">
        <v>2</v>
      </c>
      <c r="D757" s="3" t="s">
        <v>19</v>
      </c>
      <c r="E757" s="3" t="s">
        <v>20</v>
      </c>
      <c r="F757" s="4">
        <v>42377</v>
      </c>
      <c r="G757" s="5">
        <v>60</v>
      </c>
      <c r="H757" s="5">
        <v>8.4</v>
      </c>
      <c r="I757" s="5">
        <v>7.2</v>
      </c>
      <c r="J757" s="5">
        <v>7</v>
      </c>
      <c r="K757" s="5">
        <v>5.8</v>
      </c>
      <c r="L757" s="2">
        <v>35889</v>
      </c>
      <c r="M757" s="4">
        <v>42399</v>
      </c>
      <c r="N757" s="5">
        <v>84</v>
      </c>
      <c r="O757" s="5">
        <v>8.4</v>
      </c>
      <c r="P757" s="5">
        <v>7.8</v>
      </c>
      <c r="Q757" s="5">
        <v>7.6</v>
      </c>
      <c r="S757" s="2">
        <v>6663</v>
      </c>
      <c r="T757" s="2">
        <v>1</v>
      </c>
      <c r="U757">
        <f t="shared" si="44"/>
        <v>24</v>
      </c>
      <c r="V757">
        <f t="shared" si="45"/>
        <v>22</v>
      </c>
      <c r="W757">
        <f t="shared" si="46"/>
        <v>1.0909090909090908</v>
      </c>
      <c r="X757">
        <f t="shared" si="47"/>
        <v>0</v>
      </c>
    </row>
    <row r="758" spans="1:24" x14ac:dyDescent="0.25">
      <c r="A758" s="2">
        <v>6664</v>
      </c>
      <c r="B758" s="3" t="s">
        <v>726</v>
      </c>
      <c r="C758" s="2">
        <v>2</v>
      </c>
      <c r="D758" s="3" t="s">
        <v>19</v>
      </c>
      <c r="E758" s="3" t="s">
        <v>20</v>
      </c>
      <c r="F758" s="4">
        <v>42381</v>
      </c>
      <c r="G758" s="5">
        <v>72</v>
      </c>
      <c r="H758" s="5">
        <v>8</v>
      </c>
      <c r="I758" s="5">
        <v>8</v>
      </c>
      <c r="J758" s="5">
        <v>7.5</v>
      </c>
      <c r="K758" s="5">
        <v>6.5</v>
      </c>
      <c r="L758" s="2">
        <v>35890</v>
      </c>
      <c r="M758" s="4">
        <v>42399</v>
      </c>
      <c r="N758" s="5">
        <v>78</v>
      </c>
      <c r="O758" s="5">
        <v>7.5</v>
      </c>
      <c r="P758" s="5">
        <v>7</v>
      </c>
      <c r="Q758" s="5">
        <v>7.2</v>
      </c>
      <c r="S758" s="2">
        <v>6664</v>
      </c>
      <c r="T758" s="2">
        <v>1</v>
      </c>
      <c r="U758">
        <f t="shared" si="44"/>
        <v>6</v>
      </c>
      <c r="V758">
        <f t="shared" si="45"/>
        <v>18</v>
      </c>
      <c r="W758">
        <f t="shared" si="46"/>
        <v>0.33333333333333331</v>
      </c>
      <c r="X758">
        <f t="shared" si="47"/>
        <v>-0.5</v>
      </c>
    </row>
    <row r="759" spans="1:24" x14ac:dyDescent="0.25">
      <c r="A759" s="2">
        <v>6665</v>
      </c>
      <c r="B759" s="3" t="s">
        <v>727</v>
      </c>
      <c r="C759" s="2">
        <v>1</v>
      </c>
      <c r="D759" s="3" t="s">
        <v>27</v>
      </c>
      <c r="E759" s="3" t="s">
        <v>20</v>
      </c>
      <c r="F759" s="4">
        <v>42378</v>
      </c>
      <c r="G759" s="5">
        <v>1980</v>
      </c>
      <c r="H759" s="5">
        <v>26</v>
      </c>
      <c r="I759" s="5">
        <v>24</v>
      </c>
      <c r="J759" s="5">
        <v>24</v>
      </c>
      <c r="L759" s="2">
        <v>37851</v>
      </c>
      <c r="M759" s="4">
        <v>42725</v>
      </c>
      <c r="N759" s="5">
        <v>2700</v>
      </c>
      <c r="O759" s="5">
        <v>28</v>
      </c>
      <c r="P759" s="5">
        <v>27</v>
      </c>
      <c r="Q759" s="5">
        <v>25.4</v>
      </c>
      <c r="R759" s="5">
        <v>21.4</v>
      </c>
      <c r="S759" s="2">
        <v>6665</v>
      </c>
      <c r="T759" s="2">
        <v>1</v>
      </c>
      <c r="U759">
        <f t="shared" si="44"/>
        <v>720</v>
      </c>
      <c r="V759">
        <f t="shared" si="45"/>
        <v>347</v>
      </c>
      <c r="W759">
        <f t="shared" si="46"/>
        <v>2.0749279538904899</v>
      </c>
      <c r="X759">
        <f t="shared" si="47"/>
        <v>2</v>
      </c>
    </row>
    <row r="760" spans="1:24" x14ac:dyDescent="0.25">
      <c r="A760" s="2">
        <v>6666</v>
      </c>
      <c r="B760" s="3" t="s">
        <v>728</v>
      </c>
      <c r="C760" s="2">
        <v>2</v>
      </c>
      <c r="D760" s="3" t="s">
        <v>19</v>
      </c>
      <c r="E760" s="3" t="s">
        <v>36</v>
      </c>
      <c r="F760" s="4">
        <v>42382</v>
      </c>
      <c r="G760" s="5">
        <v>26540</v>
      </c>
      <c r="H760" s="5">
        <v>60.5</v>
      </c>
      <c r="I760" s="5">
        <v>57.3</v>
      </c>
      <c r="J760" s="5">
        <v>56.2</v>
      </c>
      <c r="K760" s="5">
        <v>44.5</v>
      </c>
      <c r="L760" s="2">
        <v>35794</v>
      </c>
      <c r="M760" s="4">
        <v>42382</v>
      </c>
      <c r="N760" s="5">
        <v>26540</v>
      </c>
      <c r="O760" s="5">
        <v>60.5</v>
      </c>
      <c r="P760" s="5">
        <v>57.3</v>
      </c>
      <c r="Q760" s="5">
        <v>56.2</v>
      </c>
      <c r="R760" s="5">
        <v>44.5</v>
      </c>
      <c r="S760" s="2">
        <v>6666</v>
      </c>
      <c r="T760" s="2">
        <v>1</v>
      </c>
      <c r="U760">
        <f t="shared" si="44"/>
        <v>0</v>
      </c>
      <c r="V760">
        <f t="shared" si="45"/>
        <v>0</v>
      </c>
      <c r="W760">
        <f t="shared" si="46"/>
        <v>0</v>
      </c>
      <c r="X760">
        <f t="shared" si="47"/>
        <v>0</v>
      </c>
    </row>
    <row r="761" spans="1:24" x14ac:dyDescent="0.25">
      <c r="A761" s="2">
        <v>6667</v>
      </c>
      <c r="B761" s="3" t="s">
        <v>729</v>
      </c>
      <c r="C761" s="2">
        <v>2</v>
      </c>
      <c r="D761" s="3" t="s">
        <v>19</v>
      </c>
      <c r="E761" s="3" t="s">
        <v>36</v>
      </c>
      <c r="F761" s="4">
        <v>42385</v>
      </c>
      <c r="G761" s="5">
        <v>36440</v>
      </c>
      <c r="H761" s="5">
        <v>69</v>
      </c>
      <c r="I761" s="5">
        <v>60</v>
      </c>
      <c r="J761" s="5">
        <v>63.4</v>
      </c>
      <c r="K761" s="5">
        <v>47</v>
      </c>
      <c r="L761" s="2">
        <v>36005</v>
      </c>
      <c r="M761" s="4">
        <v>42417</v>
      </c>
      <c r="N761" s="5">
        <v>36300</v>
      </c>
      <c r="O761" s="5">
        <v>69.5</v>
      </c>
      <c r="P761" s="5">
        <v>59.5</v>
      </c>
      <c r="Q761" s="5">
        <v>63.3</v>
      </c>
      <c r="R761" s="5">
        <v>46.9</v>
      </c>
      <c r="S761" s="2">
        <v>6667</v>
      </c>
      <c r="T761" s="2">
        <v>1</v>
      </c>
      <c r="U761">
        <f t="shared" si="44"/>
        <v>-140</v>
      </c>
      <c r="V761">
        <f t="shared" si="45"/>
        <v>32</v>
      </c>
      <c r="W761">
        <f t="shared" si="46"/>
        <v>0</v>
      </c>
      <c r="X761">
        <f t="shared" si="47"/>
        <v>0.5</v>
      </c>
    </row>
    <row r="762" spans="1:24" x14ac:dyDescent="0.25">
      <c r="A762" s="2">
        <v>6668</v>
      </c>
      <c r="B762" s="3" t="s">
        <v>730</v>
      </c>
      <c r="C762" s="2">
        <v>2</v>
      </c>
      <c r="D762" s="3" t="s">
        <v>19</v>
      </c>
      <c r="E762" s="3" t="s">
        <v>36</v>
      </c>
      <c r="F762" s="4">
        <v>42390</v>
      </c>
      <c r="G762" s="5">
        <v>27460</v>
      </c>
      <c r="H762" s="5">
        <v>62</v>
      </c>
      <c r="I762" s="5">
        <v>59</v>
      </c>
      <c r="J762" s="5">
        <v>56.4</v>
      </c>
      <c r="K762" s="5">
        <v>43</v>
      </c>
      <c r="L762" s="2">
        <v>36006</v>
      </c>
      <c r="M762" s="4">
        <v>42417</v>
      </c>
      <c r="N762" s="5">
        <v>28000</v>
      </c>
      <c r="O762" s="5">
        <v>62</v>
      </c>
      <c r="P762" s="5">
        <v>58.7</v>
      </c>
      <c r="Q762" s="5">
        <v>56.7</v>
      </c>
      <c r="R762" s="5">
        <v>44.7</v>
      </c>
      <c r="S762" s="2">
        <v>6668</v>
      </c>
      <c r="T762" s="2">
        <v>1</v>
      </c>
      <c r="U762">
        <f t="shared" si="44"/>
        <v>540</v>
      </c>
      <c r="V762">
        <f t="shared" si="45"/>
        <v>27</v>
      </c>
      <c r="W762">
        <f t="shared" si="46"/>
        <v>20</v>
      </c>
      <c r="X762">
        <f t="shared" si="47"/>
        <v>0</v>
      </c>
    </row>
    <row r="763" spans="1:24" x14ac:dyDescent="0.25">
      <c r="A763" s="2">
        <v>6669</v>
      </c>
      <c r="B763" s="3" t="s">
        <v>731</v>
      </c>
      <c r="C763" s="2">
        <v>2</v>
      </c>
      <c r="D763" s="3" t="s">
        <v>19</v>
      </c>
      <c r="E763" s="3" t="s">
        <v>20</v>
      </c>
      <c r="F763" s="4">
        <v>42391</v>
      </c>
      <c r="G763" s="5">
        <v>108</v>
      </c>
      <c r="H763" s="5">
        <v>9.6999999999999993</v>
      </c>
      <c r="I763" s="5">
        <v>9</v>
      </c>
      <c r="L763" s="2">
        <v>35891</v>
      </c>
      <c r="M763" s="4">
        <v>42399</v>
      </c>
      <c r="N763" s="5">
        <v>109</v>
      </c>
      <c r="O763" s="5">
        <v>9.6</v>
      </c>
      <c r="P763" s="5">
        <v>8.6999999999999993</v>
      </c>
      <c r="Q763" s="5">
        <v>8.8000000000000007</v>
      </c>
      <c r="S763" s="2">
        <v>6669</v>
      </c>
      <c r="T763" s="2">
        <v>1</v>
      </c>
      <c r="U763">
        <f t="shared" si="44"/>
        <v>1</v>
      </c>
      <c r="V763">
        <f t="shared" si="45"/>
        <v>8</v>
      </c>
      <c r="W763">
        <f t="shared" si="46"/>
        <v>0.125</v>
      </c>
      <c r="X763">
        <f t="shared" si="47"/>
        <v>-9.9999999999999645E-2</v>
      </c>
    </row>
    <row r="764" spans="1:24" x14ac:dyDescent="0.25">
      <c r="A764" s="2">
        <v>6670</v>
      </c>
      <c r="B764" s="3" t="s">
        <v>732</v>
      </c>
      <c r="C764" s="2">
        <v>1</v>
      </c>
      <c r="D764" s="3" t="s">
        <v>27</v>
      </c>
      <c r="E764" s="3" t="s">
        <v>20</v>
      </c>
      <c r="F764" s="4">
        <v>42394</v>
      </c>
      <c r="G764" s="5">
        <v>2082</v>
      </c>
      <c r="H764" s="5">
        <v>26.5</v>
      </c>
      <c r="I764" s="5">
        <v>22.6</v>
      </c>
      <c r="J764" s="5">
        <v>24.1</v>
      </c>
      <c r="K764" s="5">
        <v>19.399999999999999</v>
      </c>
      <c r="L764" s="2">
        <v>37845</v>
      </c>
      <c r="M764" s="4">
        <v>42725</v>
      </c>
      <c r="N764" s="5">
        <v>4240</v>
      </c>
      <c r="O764" s="5">
        <v>32</v>
      </c>
      <c r="P764" s="5">
        <v>27.3</v>
      </c>
      <c r="Q764" s="5">
        <v>29.2</v>
      </c>
      <c r="R764" s="5">
        <v>23.4</v>
      </c>
      <c r="S764" s="2">
        <v>6670</v>
      </c>
      <c r="T764" s="2">
        <v>1</v>
      </c>
      <c r="U764">
        <f t="shared" si="44"/>
        <v>2158</v>
      </c>
      <c r="V764">
        <f t="shared" si="45"/>
        <v>331</v>
      </c>
      <c r="W764">
        <f t="shared" si="46"/>
        <v>6.5196374622356492</v>
      </c>
      <c r="X764">
        <f t="shared" si="47"/>
        <v>5.5</v>
      </c>
    </row>
    <row r="765" spans="1:24" x14ac:dyDescent="0.25">
      <c r="A765" s="2">
        <v>6674</v>
      </c>
      <c r="B765" s="3" t="s">
        <v>733</v>
      </c>
      <c r="C765" s="2">
        <v>2</v>
      </c>
      <c r="D765" s="3" t="s">
        <v>19</v>
      </c>
      <c r="E765" s="3" t="s">
        <v>20</v>
      </c>
      <c r="F765" s="4">
        <v>42407</v>
      </c>
      <c r="G765" s="5">
        <v>85</v>
      </c>
      <c r="H765" s="5">
        <v>9</v>
      </c>
      <c r="I765" s="5">
        <v>8.5</v>
      </c>
      <c r="J765" s="5">
        <v>8</v>
      </c>
      <c r="K765" s="5">
        <v>6.9</v>
      </c>
      <c r="L765" s="2">
        <v>36453</v>
      </c>
      <c r="M765" s="4">
        <v>42490</v>
      </c>
      <c r="N765" s="5">
        <v>198</v>
      </c>
      <c r="O765" s="5">
        <v>10.4</v>
      </c>
      <c r="P765" s="5">
        <v>10.6</v>
      </c>
      <c r="Q765" s="5">
        <v>9.8000000000000007</v>
      </c>
      <c r="S765" s="2">
        <v>6674</v>
      </c>
      <c r="T765" s="2">
        <v>1</v>
      </c>
      <c r="U765">
        <f t="shared" si="44"/>
        <v>113</v>
      </c>
      <c r="V765">
        <f t="shared" si="45"/>
        <v>83</v>
      </c>
      <c r="W765">
        <f t="shared" si="46"/>
        <v>1.3614457831325302</v>
      </c>
      <c r="X765">
        <f t="shared" si="47"/>
        <v>1.4000000000000004</v>
      </c>
    </row>
    <row r="766" spans="1:24" x14ac:dyDescent="0.25">
      <c r="A766" s="2">
        <v>6675</v>
      </c>
      <c r="B766" s="3" t="s">
        <v>734</v>
      </c>
      <c r="C766" s="2">
        <v>1</v>
      </c>
      <c r="D766" s="3" t="s">
        <v>27</v>
      </c>
      <c r="E766" s="3" t="s">
        <v>32</v>
      </c>
      <c r="F766" s="4">
        <v>42408</v>
      </c>
      <c r="G766" s="5">
        <v>29600</v>
      </c>
      <c r="H766" s="5">
        <v>62.5</v>
      </c>
      <c r="I766" s="5">
        <v>64</v>
      </c>
      <c r="J766" s="5">
        <v>67.3</v>
      </c>
      <c r="K766" s="5">
        <v>52.4</v>
      </c>
      <c r="L766" s="2">
        <v>35971</v>
      </c>
      <c r="M766" s="4">
        <v>42408</v>
      </c>
      <c r="N766" s="5">
        <v>29600</v>
      </c>
      <c r="O766" s="5">
        <v>62.5</v>
      </c>
      <c r="P766" s="5">
        <v>64</v>
      </c>
      <c r="Q766" s="5">
        <v>67.3</v>
      </c>
      <c r="R766" s="5">
        <v>52.4</v>
      </c>
      <c r="S766" s="2">
        <v>6675</v>
      </c>
      <c r="T766" s="2">
        <v>1</v>
      </c>
      <c r="U766">
        <f t="shared" si="44"/>
        <v>0</v>
      </c>
      <c r="V766">
        <f t="shared" si="45"/>
        <v>0</v>
      </c>
      <c r="W766">
        <f t="shared" si="46"/>
        <v>0</v>
      </c>
      <c r="X766">
        <f t="shared" si="47"/>
        <v>0</v>
      </c>
    </row>
    <row r="767" spans="1:24" x14ac:dyDescent="0.25">
      <c r="A767" s="2">
        <v>6676</v>
      </c>
      <c r="B767" s="3" t="s">
        <v>735</v>
      </c>
      <c r="C767" s="2">
        <v>1</v>
      </c>
      <c r="D767" s="3" t="s">
        <v>27</v>
      </c>
      <c r="E767" s="3" t="s">
        <v>20</v>
      </c>
      <c r="F767" s="4">
        <v>42413</v>
      </c>
      <c r="G767" s="5">
        <v>1978</v>
      </c>
      <c r="L767" s="2">
        <v>36683</v>
      </c>
      <c r="M767" s="4">
        <v>42537</v>
      </c>
      <c r="N767" s="5">
        <v>2880</v>
      </c>
      <c r="O767" s="5">
        <v>26.5</v>
      </c>
      <c r="P767" s="5">
        <v>25</v>
      </c>
      <c r="Q767" s="5">
        <v>24.6</v>
      </c>
      <c r="R767" s="5">
        <v>20.6</v>
      </c>
      <c r="S767" s="2">
        <v>6676</v>
      </c>
      <c r="T767" s="2">
        <v>1</v>
      </c>
      <c r="U767">
        <f t="shared" si="44"/>
        <v>902</v>
      </c>
      <c r="V767">
        <f t="shared" si="45"/>
        <v>124</v>
      </c>
      <c r="W767">
        <f t="shared" si="46"/>
        <v>7.274193548387097</v>
      </c>
      <c r="X767">
        <f t="shared" si="47"/>
        <v>0</v>
      </c>
    </row>
    <row r="768" spans="1:24" x14ac:dyDescent="0.25">
      <c r="A768" s="2">
        <v>6677</v>
      </c>
      <c r="B768" s="3" t="s">
        <v>736</v>
      </c>
      <c r="C768" s="2">
        <v>3</v>
      </c>
      <c r="D768" s="3" t="s">
        <v>57</v>
      </c>
      <c r="E768" s="3" t="s">
        <v>36</v>
      </c>
      <c r="F768" s="4">
        <v>42425</v>
      </c>
      <c r="H768" s="5">
        <v>139</v>
      </c>
      <c r="I768" s="5">
        <v>98</v>
      </c>
      <c r="J768" s="5">
        <v>125.9</v>
      </c>
      <c r="K768" s="5">
        <v>70.5</v>
      </c>
      <c r="L768" s="2">
        <v>36053</v>
      </c>
      <c r="M768" s="4">
        <v>42425</v>
      </c>
      <c r="O768" s="5">
        <v>139</v>
      </c>
      <c r="P768" s="5">
        <v>98</v>
      </c>
      <c r="Q768" s="5">
        <v>125.9</v>
      </c>
      <c r="R768" s="5">
        <v>70.5</v>
      </c>
      <c r="S768" s="2">
        <v>6677</v>
      </c>
      <c r="T768" s="2">
        <v>1</v>
      </c>
      <c r="U768">
        <f t="shared" si="44"/>
        <v>0</v>
      </c>
      <c r="V768">
        <f t="shared" si="45"/>
        <v>0</v>
      </c>
      <c r="W768">
        <f t="shared" si="46"/>
        <v>0</v>
      </c>
      <c r="X768">
        <f t="shared" si="47"/>
        <v>0</v>
      </c>
    </row>
    <row r="769" spans="1:24" x14ac:dyDescent="0.25">
      <c r="A769" s="2">
        <v>6679</v>
      </c>
      <c r="B769" s="3" t="s">
        <v>737</v>
      </c>
      <c r="C769" s="2">
        <v>10</v>
      </c>
      <c r="D769" s="3" t="s">
        <v>291</v>
      </c>
      <c r="E769" s="3" t="s">
        <v>20</v>
      </c>
      <c r="F769" s="4">
        <v>42415</v>
      </c>
      <c r="G769" s="5">
        <v>11440</v>
      </c>
      <c r="L769" s="2">
        <v>36074</v>
      </c>
      <c r="M769" s="4">
        <v>42415</v>
      </c>
      <c r="N769" s="5">
        <v>11440</v>
      </c>
      <c r="S769" s="2">
        <v>6679</v>
      </c>
      <c r="T769" s="2">
        <v>1</v>
      </c>
      <c r="U769">
        <f t="shared" si="44"/>
        <v>0</v>
      </c>
      <c r="V769">
        <f t="shared" si="45"/>
        <v>0</v>
      </c>
      <c r="W769">
        <f t="shared" si="46"/>
        <v>0</v>
      </c>
      <c r="X769">
        <f t="shared" si="47"/>
        <v>0</v>
      </c>
    </row>
    <row r="770" spans="1:24" x14ac:dyDescent="0.25">
      <c r="A770" s="2">
        <v>6699</v>
      </c>
      <c r="B770" s="3" t="s">
        <v>738</v>
      </c>
      <c r="C770" s="2">
        <v>1</v>
      </c>
      <c r="D770" s="3" t="s">
        <v>27</v>
      </c>
      <c r="E770" s="3" t="s">
        <v>20</v>
      </c>
      <c r="F770" s="4">
        <v>42446</v>
      </c>
      <c r="G770" s="5">
        <v>3883</v>
      </c>
      <c r="H770" s="5">
        <v>32</v>
      </c>
      <c r="I770" s="5">
        <v>29</v>
      </c>
      <c r="J770" s="5">
        <v>29.1</v>
      </c>
      <c r="K770" s="5">
        <v>25.5</v>
      </c>
      <c r="L770" s="2">
        <v>36171</v>
      </c>
      <c r="M770" s="4">
        <v>42446</v>
      </c>
      <c r="N770" s="5">
        <v>3883</v>
      </c>
      <c r="O770" s="5">
        <v>32</v>
      </c>
      <c r="P770" s="5">
        <v>29</v>
      </c>
      <c r="Q770" s="5">
        <v>29.1</v>
      </c>
      <c r="R770" s="5">
        <v>25.5</v>
      </c>
      <c r="S770" s="2">
        <v>6699</v>
      </c>
      <c r="T770" s="2">
        <v>1</v>
      </c>
      <c r="U770">
        <f t="shared" si="44"/>
        <v>0</v>
      </c>
      <c r="V770">
        <f t="shared" si="45"/>
        <v>0</v>
      </c>
      <c r="W770">
        <f t="shared" si="46"/>
        <v>0</v>
      </c>
      <c r="X770">
        <f t="shared" si="47"/>
        <v>0</v>
      </c>
    </row>
    <row r="771" spans="1:24" x14ac:dyDescent="0.25">
      <c r="A771" s="2">
        <v>6700</v>
      </c>
      <c r="B771" s="3" t="s">
        <v>739</v>
      </c>
      <c r="C771" s="2">
        <v>1</v>
      </c>
      <c r="D771" s="3" t="s">
        <v>27</v>
      </c>
      <c r="E771" s="3" t="s">
        <v>20</v>
      </c>
      <c r="F771" s="4">
        <v>42450</v>
      </c>
      <c r="G771" s="5">
        <v>3045</v>
      </c>
      <c r="H771" s="5">
        <v>31.2</v>
      </c>
      <c r="I771" s="5">
        <v>27</v>
      </c>
      <c r="J771" s="5">
        <v>27.7</v>
      </c>
      <c r="K771" s="5">
        <v>22.2</v>
      </c>
      <c r="L771" s="2">
        <v>36210</v>
      </c>
      <c r="M771" s="4">
        <v>42450</v>
      </c>
      <c r="N771" s="5">
        <v>3045</v>
      </c>
      <c r="O771" s="5">
        <v>31.2</v>
      </c>
      <c r="P771" s="5">
        <v>27</v>
      </c>
      <c r="Q771" s="5">
        <v>27.7</v>
      </c>
      <c r="R771" s="5">
        <v>22.2</v>
      </c>
      <c r="S771" s="2">
        <v>6700</v>
      </c>
      <c r="T771" s="2">
        <v>1</v>
      </c>
      <c r="U771">
        <f t="shared" ref="U771:U834" si="48">IF(AND(G771&gt;0,N771&gt;0), N771-G771, 0)</f>
        <v>0</v>
      </c>
      <c r="V771">
        <f t="shared" ref="V771:V834" si="49">M771-F771</f>
        <v>0</v>
      </c>
      <c r="W771">
        <f t="shared" ref="W771:W834" si="50">IF(U771 &gt; 0, U771/V771, 0)</f>
        <v>0</v>
      </c>
      <c r="X771">
        <f t="shared" ref="X771:X834" si="51">IF(AND(H771&gt;0,O771&gt;0), O771-H771, 0)</f>
        <v>0</v>
      </c>
    </row>
    <row r="772" spans="1:24" x14ac:dyDescent="0.25">
      <c r="A772" s="2">
        <v>6703</v>
      </c>
      <c r="B772" s="3" t="s">
        <v>740</v>
      </c>
      <c r="C772" s="2">
        <v>1</v>
      </c>
      <c r="D772" s="3" t="s">
        <v>27</v>
      </c>
      <c r="E772" s="3" t="s">
        <v>20</v>
      </c>
      <c r="F772" s="4">
        <v>42458</v>
      </c>
      <c r="G772" s="5">
        <v>157</v>
      </c>
      <c r="L772" s="2">
        <v>43346</v>
      </c>
      <c r="M772" s="4">
        <v>43369</v>
      </c>
      <c r="N772" s="5">
        <v>2487</v>
      </c>
      <c r="O772" s="5">
        <v>27.5</v>
      </c>
      <c r="P772" s="5">
        <v>23.5</v>
      </c>
      <c r="Q772" s="5">
        <v>26</v>
      </c>
      <c r="S772" s="2">
        <v>6703</v>
      </c>
      <c r="T772" s="2">
        <v>1</v>
      </c>
      <c r="U772">
        <f t="shared" si="48"/>
        <v>2330</v>
      </c>
      <c r="V772">
        <f t="shared" si="49"/>
        <v>911</v>
      </c>
      <c r="W772">
        <f t="shared" si="50"/>
        <v>2.5576289791437978</v>
      </c>
      <c r="X772">
        <f t="shared" si="51"/>
        <v>0</v>
      </c>
    </row>
    <row r="773" spans="1:24" x14ac:dyDescent="0.25">
      <c r="A773" s="2">
        <v>6704</v>
      </c>
      <c r="B773" s="3" t="s">
        <v>741</v>
      </c>
      <c r="C773" s="2">
        <v>2</v>
      </c>
      <c r="D773" s="3" t="s">
        <v>19</v>
      </c>
      <c r="E773" s="3" t="s">
        <v>32</v>
      </c>
      <c r="F773" s="4">
        <v>42462</v>
      </c>
      <c r="G773" s="5">
        <v>31740</v>
      </c>
      <c r="H773" s="5">
        <v>64</v>
      </c>
      <c r="I773" s="5">
        <v>61</v>
      </c>
      <c r="J773" s="5">
        <v>59.6</v>
      </c>
      <c r="K773" s="5">
        <v>48.4</v>
      </c>
      <c r="L773" s="2">
        <v>36526</v>
      </c>
      <c r="M773" s="4">
        <v>42507</v>
      </c>
      <c r="N773" s="5">
        <v>36220</v>
      </c>
      <c r="O773" s="5">
        <v>63.1</v>
      </c>
      <c r="P773" s="5">
        <v>60.1</v>
      </c>
      <c r="S773" s="2">
        <v>6704</v>
      </c>
      <c r="T773" s="2">
        <v>1</v>
      </c>
      <c r="U773">
        <f t="shared" si="48"/>
        <v>4480</v>
      </c>
      <c r="V773">
        <f t="shared" si="49"/>
        <v>45</v>
      </c>
      <c r="W773">
        <f t="shared" si="50"/>
        <v>99.555555555555557</v>
      </c>
      <c r="X773">
        <f t="shared" si="51"/>
        <v>-0.89999999999999858</v>
      </c>
    </row>
    <row r="774" spans="1:24" x14ac:dyDescent="0.25">
      <c r="A774" s="2">
        <v>6706</v>
      </c>
      <c r="B774" s="3" t="s">
        <v>742</v>
      </c>
      <c r="C774" s="2">
        <v>2</v>
      </c>
      <c r="D774" s="3" t="s">
        <v>19</v>
      </c>
      <c r="E774" s="3" t="s">
        <v>36</v>
      </c>
      <c r="F774" s="4">
        <v>42469</v>
      </c>
      <c r="H774" s="5">
        <v>63.5</v>
      </c>
      <c r="I774" s="5">
        <v>61</v>
      </c>
      <c r="J774" s="5">
        <v>59.5</v>
      </c>
      <c r="K774" s="5">
        <v>47</v>
      </c>
      <c r="L774" s="2">
        <v>36527</v>
      </c>
      <c r="M774" s="4">
        <v>42507</v>
      </c>
      <c r="N774" s="5">
        <v>30980</v>
      </c>
      <c r="O774" s="5">
        <v>63.6</v>
      </c>
      <c r="P774" s="5">
        <v>61.3</v>
      </c>
      <c r="S774" s="2">
        <v>6706</v>
      </c>
      <c r="T774" s="2">
        <v>1</v>
      </c>
      <c r="U774">
        <f t="shared" si="48"/>
        <v>0</v>
      </c>
      <c r="V774">
        <f t="shared" si="49"/>
        <v>38</v>
      </c>
      <c r="W774">
        <f t="shared" si="50"/>
        <v>0</v>
      </c>
      <c r="X774">
        <f t="shared" si="51"/>
        <v>0.10000000000000142</v>
      </c>
    </row>
    <row r="775" spans="1:24" x14ac:dyDescent="0.25">
      <c r="A775" s="2">
        <v>6707</v>
      </c>
      <c r="B775" s="3" t="s">
        <v>743</v>
      </c>
      <c r="C775" s="2">
        <v>1</v>
      </c>
      <c r="D775" s="3" t="s">
        <v>27</v>
      </c>
      <c r="E775" s="3" t="s">
        <v>20</v>
      </c>
      <c r="F775" s="4">
        <v>42461</v>
      </c>
      <c r="G775" s="5">
        <v>2260</v>
      </c>
      <c r="H775" s="5">
        <v>27.5</v>
      </c>
      <c r="I775" s="5">
        <v>24</v>
      </c>
      <c r="J775" s="5">
        <v>25</v>
      </c>
      <c r="K775" s="5">
        <v>20</v>
      </c>
      <c r="L775" s="2">
        <v>37622</v>
      </c>
      <c r="M775" s="4">
        <v>42698</v>
      </c>
      <c r="N775" s="5">
        <v>4040</v>
      </c>
      <c r="O775" s="5">
        <v>31.5</v>
      </c>
      <c r="P775" s="5">
        <v>26.5</v>
      </c>
      <c r="S775" s="2">
        <v>6707</v>
      </c>
      <c r="T775" s="2">
        <v>1</v>
      </c>
      <c r="U775">
        <f t="shared" si="48"/>
        <v>1780</v>
      </c>
      <c r="V775">
        <f t="shared" si="49"/>
        <v>237</v>
      </c>
      <c r="W775">
        <f t="shared" si="50"/>
        <v>7.5105485232067508</v>
      </c>
      <c r="X775">
        <f t="shared" si="51"/>
        <v>4</v>
      </c>
    </row>
    <row r="776" spans="1:24" x14ac:dyDescent="0.25">
      <c r="A776" s="2">
        <v>6708</v>
      </c>
      <c r="B776" s="3" t="s">
        <v>744</v>
      </c>
      <c r="C776" s="2">
        <v>2</v>
      </c>
      <c r="D776" s="3" t="s">
        <v>19</v>
      </c>
      <c r="E776" s="3" t="s">
        <v>20</v>
      </c>
      <c r="F776" s="4">
        <v>42462</v>
      </c>
      <c r="G776" s="5">
        <v>52</v>
      </c>
      <c r="L776" s="2">
        <v>36262</v>
      </c>
      <c r="M776" s="4">
        <v>42462</v>
      </c>
      <c r="N776" s="5">
        <v>52</v>
      </c>
      <c r="S776" s="2">
        <v>6708</v>
      </c>
      <c r="T776" s="2">
        <v>1</v>
      </c>
      <c r="U776">
        <f t="shared" si="48"/>
        <v>0</v>
      </c>
      <c r="V776">
        <f t="shared" si="49"/>
        <v>0</v>
      </c>
      <c r="W776">
        <f t="shared" si="50"/>
        <v>0</v>
      </c>
      <c r="X776">
        <f t="shared" si="51"/>
        <v>0</v>
      </c>
    </row>
    <row r="777" spans="1:24" x14ac:dyDescent="0.25">
      <c r="A777" s="2">
        <v>6709</v>
      </c>
      <c r="B777" s="3" t="s">
        <v>745</v>
      </c>
      <c r="C777" s="2">
        <v>2</v>
      </c>
      <c r="D777" s="3" t="s">
        <v>19</v>
      </c>
      <c r="E777" s="3" t="s">
        <v>32</v>
      </c>
      <c r="F777" s="4">
        <v>42486</v>
      </c>
      <c r="G777" s="5">
        <v>32180</v>
      </c>
      <c r="H777" s="5">
        <v>66.400000000000006</v>
      </c>
      <c r="I777" s="5">
        <v>62</v>
      </c>
      <c r="J777" s="5">
        <v>61.7</v>
      </c>
      <c r="K777" s="5">
        <v>61.4</v>
      </c>
      <c r="L777" s="2">
        <v>36682</v>
      </c>
      <c r="M777" s="4">
        <v>42537</v>
      </c>
      <c r="N777" s="5">
        <v>36040</v>
      </c>
      <c r="O777" s="5">
        <v>66</v>
      </c>
      <c r="P777" s="5">
        <v>62</v>
      </c>
      <c r="Q777" s="5">
        <v>91.3</v>
      </c>
      <c r="R777" s="5">
        <v>45</v>
      </c>
      <c r="S777" s="2">
        <v>6709</v>
      </c>
      <c r="T777" s="2">
        <v>1</v>
      </c>
      <c r="U777">
        <f t="shared" si="48"/>
        <v>3860</v>
      </c>
      <c r="V777">
        <f t="shared" si="49"/>
        <v>51</v>
      </c>
      <c r="W777">
        <f t="shared" si="50"/>
        <v>75.686274509803923</v>
      </c>
      <c r="X777">
        <f t="shared" si="51"/>
        <v>-0.40000000000000568</v>
      </c>
    </row>
    <row r="778" spans="1:24" x14ac:dyDescent="0.25">
      <c r="A778" s="2">
        <v>6710</v>
      </c>
      <c r="B778" s="3" t="s">
        <v>746</v>
      </c>
      <c r="C778" s="2">
        <v>1</v>
      </c>
      <c r="D778" s="3" t="s">
        <v>27</v>
      </c>
      <c r="E778" s="3" t="s">
        <v>20</v>
      </c>
      <c r="F778" s="4">
        <v>42489</v>
      </c>
      <c r="G778" s="5">
        <v>1123</v>
      </c>
      <c r="L778" s="2">
        <v>38101</v>
      </c>
      <c r="M778" s="4">
        <v>42768</v>
      </c>
      <c r="N778" s="5">
        <v>3340</v>
      </c>
      <c r="S778" s="2">
        <v>6710</v>
      </c>
      <c r="T778" s="2">
        <v>1</v>
      </c>
      <c r="U778">
        <f t="shared" si="48"/>
        <v>2217</v>
      </c>
      <c r="V778">
        <f t="shared" si="49"/>
        <v>279</v>
      </c>
      <c r="W778">
        <f t="shared" si="50"/>
        <v>7.946236559139785</v>
      </c>
      <c r="X778">
        <f t="shared" si="51"/>
        <v>0</v>
      </c>
    </row>
    <row r="779" spans="1:24" x14ac:dyDescent="0.25">
      <c r="A779" s="2">
        <v>6711</v>
      </c>
      <c r="B779" s="3" t="s">
        <v>747</v>
      </c>
      <c r="C779" s="2">
        <v>2</v>
      </c>
      <c r="D779" s="3" t="s">
        <v>19</v>
      </c>
      <c r="E779" s="3" t="s">
        <v>20</v>
      </c>
      <c r="F779" s="4">
        <v>42500</v>
      </c>
      <c r="G779" s="5">
        <v>15240</v>
      </c>
      <c r="H779" s="5">
        <v>50.1</v>
      </c>
      <c r="I779" s="5">
        <v>46</v>
      </c>
      <c r="J779" s="5">
        <v>45.3</v>
      </c>
      <c r="K779" s="5">
        <v>37</v>
      </c>
      <c r="L779" s="2">
        <v>37101</v>
      </c>
      <c r="M779" s="4">
        <v>42603</v>
      </c>
      <c r="O779" s="5">
        <v>51.2</v>
      </c>
      <c r="P779" s="5">
        <v>47.7</v>
      </c>
      <c r="Q779" s="5">
        <v>45.8</v>
      </c>
      <c r="R779" s="5">
        <v>37.700000000000003</v>
      </c>
      <c r="S779" s="2">
        <v>6711</v>
      </c>
      <c r="T779" s="2">
        <v>1</v>
      </c>
      <c r="U779">
        <f t="shared" si="48"/>
        <v>0</v>
      </c>
      <c r="V779">
        <f t="shared" si="49"/>
        <v>103</v>
      </c>
      <c r="W779">
        <f t="shared" si="50"/>
        <v>0</v>
      </c>
      <c r="X779">
        <f t="shared" si="51"/>
        <v>1.1000000000000014</v>
      </c>
    </row>
    <row r="780" spans="1:24" x14ac:dyDescent="0.25">
      <c r="A780" s="2">
        <v>6712</v>
      </c>
      <c r="B780" s="3" t="s">
        <v>748</v>
      </c>
      <c r="C780" s="2">
        <v>2</v>
      </c>
      <c r="D780" s="3" t="s">
        <v>19</v>
      </c>
      <c r="E780" s="3" t="s">
        <v>32</v>
      </c>
      <c r="F780" s="4">
        <v>42508</v>
      </c>
      <c r="G780" s="5">
        <v>34400</v>
      </c>
      <c r="H780" s="5">
        <v>69</v>
      </c>
      <c r="I780" s="5">
        <v>63.5</v>
      </c>
      <c r="J780" s="5">
        <v>63</v>
      </c>
      <c r="K780" s="5">
        <v>53</v>
      </c>
      <c r="L780" s="2">
        <v>36533</v>
      </c>
      <c r="M780" s="4">
        <v>42508</v>
      </c>
      <c r="N780" s="5">
        <v>34400</v>
      </c>
      <c r="O780" s="5">
        <v>69</v>
      </c>
      <c r="P780" s="5">
        <v>63.5</v>
      </c>
      <c r="Q780" s="5">
        <v>63</v>
      </c>
      <c r="R780" s="5">
        <v>53</v>
      </c>
      <c r="S780" s="2">
        <v>6712</v>
      </c>
      <c r="T780" s="2">
        <v>1</v>
      </c>
      <c r="U780">
        <f t="shared" si="48"/>
        <v>0</v>
      </c>
      <c r="V780">
        <f t="shared" si="49"/>
        <v>0</v>
      </c>
      <c r="W780">
        <f t="shared" si="50"/>
        <v>0</v>
      </c>
      <c r="X780">
        <f t="shared" si="51"/>
        <v>0</v>
      </c>
    </row>
    <row r="781" spans="1:24" x14ac:dyDescent="0.25">
      <c r="A781" s="2">
        <v>6713</v>
      </c>
      <c r="B781" s="3" t="s">
        <v>276</v>
      </c>
      <c r="C781" s="2">
        <v>1</v>
      </c>
      <c r="D781" s="3" t="s">
        <v>27</v>
      </c>
      <c r="E781" s="3" t="s">
        <v>20</v>
      </c>
      <c r="F781" s="4">
        <v>42512</v>
      </c>
      <c r="G781" s="5">
        <v>1840</v>
      </c>
      <c r="H781" s="5">
        <v>24.2</v>
      </c>
      <c r="I781" s="5">
        <v>21.7</v>
      </c>
      <c r="J781" s="5">
        <v>21.1</v>
      </c>
      <c r="K781" s="5">
        <v>18.5</v>
      </c>
      <c r="L781" s="2">
        <v>43378</v>
      </c>
      <c r="M781" s="4">
        <v>43373</v>
      </c>
      <c r="N781" s="5">
        <v>4677</v>
      </c>
      <c r="O781" s="5">
        <v>33.700000000000003</v>
      </c>
      <c r="P781" s="5">
        <v>30</v>
      </c>
      <c r="Q781" s="5">
        <v>32.200000000000003</v>
      </c>
      <c r="S781" s="2">
        <v>6713</v>
      </c>
      <c r="T781" s="2">
        <v>1</v>
      </c>
      <c r="U781">
        <f t="shared" si="48"/>
        <v>2837</v>
      </c>
      <c r="V781">
        <f t="shared" si="49"/>
        <v>861</v>
      </c>
      <c r="W781">
        <f t="shared" si="50"/>
        <v>3.2950058072009289</v>
      </c>
      <c r="X781">
        <f t="shared" si="51"/>
        <v>9.5000000000000036</v>
      </c>
    </row>
    <row r="782" spans="1:24" x14ac:dyDescent="0.25">
      <c r="A782" s="2">
        <v>6714</v>
      </c>
      <c r="B782" s="3" t="s">
        <v>331</v>
      </c>
      <c r="C782" s="2">
        <v>1</v>
      </c>
      <c r="D782" s="3" t="s">
        <v>27</v>
      </c>
      <c r="E782" s="3" t="s">
        <v>32</v>
      </c>
      <c r="F782" s="4">
        <v>42526</v>
      </c>
      <c r="G782" s="5">
        <v>75800</v>
      </c>
      <c r="H782" s="5">
        <v>85.5</v>
      </c>
      <c r="I782" s="5">
        <v>74.400000000000006</v>
      </c>
      <c r="J782" s="5">
        <v>80.7</v>
      </c>
      <c r="K782" s="5">
        <v>61.8</v>
      </c>
      <c r="L782" s="2">
        <v>37066</v>
      </c>
      <c r="M782" s="4">
        <v>42600</v>
      </c>
      <c r="N782" s="5">
        <v>75250</v>
      </c>
      <c r="O782" s="5">
        <v>86</v>
      </c>
      <c r="P782" s="5">
        <v>74</v>
      </c>
      <c r="Q782" s="5">
        <v>81.599999999999994</v>
      </c>
      <c r="R782" s="5">
        <v>61.6</v>
      </c>
      <c r="S782" s="2">
        <v>6714</v>
      </c>
      <c r="T782" s="2">
        <v>1</v>
      </c>
      <c r="U782">
        <f t="shared" si="48"/>
        <v>-550</v>
      </c>
      <c r="V782">
        <f t="shared" si="49"/>
        <v>74</v>
      </c>
      <c r="W782">
        <f t="shared" si="50"/>
        <v>0</v>
      </c>
      <c r="X782">
        <f t="shared" si="51"/>
        <v>0.5</v>
      </c>
    </row>
    <row r="783" spans="1:24" x14ac:dyDescent="0.25">
      <c r="A783" s="2">
        <v>6715</v>
      </c>
      <c r="B783" s="3" t="s">
        <v>749</v>
      </c>
      <c r="C783" s="2">
        <v>1</v>
      </c>
      <c r="D783" s="3" t="s">
        <v>27</v>
      </c>
      <c r="E783" s="3" t="s">
        <v>20</v>
      </c>
      <c r="F783" s="4">
        <v>42531</v>
      </c>
      <c r="G783" s="5">
        <v>2394</v>
      </c>
      <c r="H783" s="5">
        <v>26</v>
      </c>
      <c r="I783" s="5">
        <v>23.8</v>
      </c>
      <c r="J783" s="5">
        <v>24.2</v>
      </c>
      <c r="K783" s="5">
        <v>19.8</v>
      </c>
      <c r="L783" s="2">
        <v>43347</v>
      </c>
      <c r="M783" s="4">
        <v>43369</v>
      </c>
      <c r="N783" s="5">
        <v>4920</v>
      </c>
      <c r="O783" s="5">
        <v>33.700000000000003</v>
      </c>
      <c r="P783" s="5">
        <v>29.6</v>
      </c>
      <c r="Q783" s="5">
        <v>30</v>
      </c>
      <c r="S783" s="2">
        <v>6715</v>
      </c>
      <c r="T783" s="2">
        <v>1</v>
      </c>
      <c r="U783">
        <f t="shared" si="48"/>
        <v>2526</v>
      </c>
      <c r="V783">
        <f t="shared" si="49"/>
        <v>838</v>
      </c>
      <c r="W783">
        <f t="shared" si="50"/>
        <v>3.0143198090692125</v>
      </c>
      <c r="X783">
        <f t="shared" si="51"/>
        <v>7.7000000000000028</v>
      </c>
    </row>
    <row r="784" spans="1:24" x14ac:dyDescent="0.25">
      <c r="A784" s="2">
        <v>6720</v>
      </c>
      <c r="B784" s="3" t="s">
        <v>750</v>
      </c>
      <c r="C784" s="2">
        <v>2</v>
      </c>
      <c r="D784" s="3" t="s">
        <v>19</v>
      </c>
      <c r="E784" s="3" t="s">
        <v>36</v>
      </c>
      <c r="F784" s="4">
        <v>42533</v>
      </c>
      <c r="G784" s="5">
        <v>36450</v>
      </c>
      <c r="H784" s="5">
        <v>68.2</v>
      </c>
      <c r="I784" s="5">
        <v>63</v>
      </c>
      <c r="J784" s="5">
        <v>63.5</v>
      </c>
      <c r="K784" s="5">
        <v>64.7</v>
      </c>
      <c r="L784" s="2">
        <v>36681</v>
      </c>
      <c r="M784" s="4">
        <v>42537</v>
      </c>
      <c r="N784" s="5">
        <v>34960</v>
      </c>
      <c r="S784" s="2">
        <v>6720</v>
      </c>
      <c r="T784" s="2">
        <v>1</v>
      </c>
      <c r="U784">
        <f t="shared" si="48"/>
        <v>-1490</v>
      </c>
      <c r="V784">
        <f t="shared" si="49"/>
        <v>4</v>
      </c>
      <c r="W784">
        <f t="shared" si="50"/>
        <v>0</v>
      </c>
      <c r="X784">
        <f t="shared" si="51"/>
        <v>0</v>
      </c>
    </row>
    <row r="785" spans="1:24" x14ac:dyDescent="0.25">
      <c r="A785" s="2">
        <v>6721</v>
      </c>
      <c r="B785" s="3" t="s">
        <v>751</v>
      </c>
      <c r="C785" s="2">
        <v>5</v>
      </c>
      <c r="D785" s="3" t="s">
        <v>78</v>
      </c>
      <c r="E785" s="3" t="s">
        <v>20</v>
      </c>
      <c r="F785" s="4">
        <v>42545</v>
      </c>
      <c r="G785" s="5">
        <v>4120</v>
      </c>
      <c r="L785" s="2">
        <v>36878</v>
      </c>
      <c r="M785" s="4">
        <v>42567</v>
      </c>
      <c r="N785" s="5">
        <v>3800</v>
      </c>
      <c r="S785" s="2">
        <v>6721</v>
      </c>
      <c r="T785" s="2">
        <v>1</v>
      </c>
      <c r="U785">
        <f t="shared" si="48"/>
        <v>-320</v>
      </c>
      <c r="V785">
        <f t="shared" si="49"/>
        <v>22</v>
      </c>
      <c r="W785">
        <f t="shared" si="50"/>
        <v>0</v>
      </c>
      <c r="X785">
        <f t="shared" si="51"/>
        <v>0</v>
      </c>
    </row>
    <row r="786" spans="1:24" x14ac:dyDescent="0.25">
      <c r="A786" s="2">
        <v>6722</v>
      </c>
      <c r="B786" s="3" t="s">
        <v>752</v>
      </c>
      <c r="C786" s="2">
        <v>1</v>
      </c>
      <c r="D786" s="3" t="s">
        <v>27</v>
      </c>
      <c r="E786" s="3" t="s">
        <v>20</v>
      </c>
      <c r="F786" s="4">
        <v>42546</v>
      </c>
      <c r="G786" s="5">
        <v>1740</v>
      </c>
      <c r="L786" s="2">
        <v>43348</v>
      </c>
      <c r="M786" s="4">
        <v>43369</v>
      </c>
      <c r="N786" s="5">
        <v>5665</v>
      </c>
      <c r="O786" s="5">
        <v>34.5</v>
      </c>
      <c r="P786" s="5">
        <v>30.5</v>
      </c>
      <c r="Q786" s="5">
        <v>31</v>
      </c>
      <c r="S786" s="2">
        <v>6722</v>
      </c>
      <c r="T786" s="2">
        <v>1</v>
      </c>
      <c r="U786">
        <f t="shared" si="48"/>
        <v>3925</v>
      </c>
      <c r="V786">
        <f t="shared" si="49"/>
        <v>823</v>
      </c>
      <c r="W786">
        <f t="shared" si="50"/>
        <v>4.7691373025516404</v>
      </c>
      <c r="X786">
        <f t="shared" si="51"/>
        <v>0</v>
      </c>
    </row>
    <row r="787" spans="1:24" x14ac:dyDescent="0.25">
      <c r="A787" s="2">
        <v>6723</v>
      </c>
      <c r="B787" s="3" t="s">
        <v>753</v>
      </c>
      <c r="C787" s="2">
        <v>1</v>
      </c>
      <c r="D787" s="3" t="s">
        <v>27</v>
      </c>
      <c r="E787" s="3" t="s">
        <v>20</v>
      </c>
      <c r="F787" s="4">
        <v>42548</v>
      </c>
      <c r="G787" s="5">
        <v>142</v>
      </c>
      <c r="H787" s="5">
        <v>10.4</v>
      </c>
      <c r="I787" s="5">
        <v>9.5</v>
      </c>
      <c r="L787" s="2">
        <v>36754</v>
      </c>
      <c r="M787" s="4">
        <v>42548</v>
      </c>
      <c r="N787" s="5">
        <v>142</v>
      </c>
      <c r="O787" s="5">
        <v>10.4</v>
      </c>
      <c r="P787" s="5">
        <v>9.5</v>
      </c>
      <c r="S787" s="2">
        <v>6723</v>
      </c>
      <c r="T787" s="2">
        <v>1</v>
      </c>
      <c r="U787">
        <f t="shared" si="48"/>
        <v>0</v>
      </c>
      <c r="V787">
        <f t="shared" si="49"/>
        <v>0</v>
      </c>
      <c r="W787">
        <f t="shared" si="50"/>
        <v>0</v>
      </c>
      <c r="X787">
        <f t="shared" si="51"/>
        <v>0</v>
      </c>
    </row>
    <row r="788" spans="1:24" x14ac:dyDescent="0.25">
      <c r="A788" s="2">
        <v>6725</v>
      </c>
      <c r="B788" s="3" t="s">
        <v>754</v>
      </c>
      <c r="C788" s="2">
        <v>2</v>
      </c>
      <c r="D788" s="3" t="s">
        <v>19</v>
      </c>
      <c r="E788" s="3" t="s">
        <v>20</v>
      </c>
      <c r="F788" s="4">
        <v>42553</v>
      </c>
      <c r="G788" s="5">
        <v>35200</v>
      </c>
      <c r="H788" s="5">
        <v>69.2</v>
      </c>
      <c r="I788" s="5">
        <v>62</v>
      </c>
      <c r="J788" s="5">
        <v>64.400000000000006</v>
      </c>
      <c r="K788" s="5">
        <v>49.5</v>
      </c>
      <c r="L788" s="2">
        <v>37019</v>
      </c>
      <c r="M788" s="4">
        <v>42588</v>
      </c>
      <c r="N788" s="5">
        <v>35850</v>
      </c>
      <c r="O788" s="5">
        <v>69.5</v>
      </c>
      <c r="P788" s="5">
        <v>63</v>
      </c>
      <c r="Q788" s="5">
        <v>64.5</v>
      </c>
      <c r="S788" s="2">
        <v>6725</v>
      </c>
      <c r="T788" s="2">
        <v>1</v>
      </c>
      <c r="U788">
        <f t="shared" si="48"/>
        <v>650</v>
      </c>
      <c r="V788">
        <f t="shared" si="49"/>
        <v>35</v>
      </c>
      <c r="W788">
        <f t="shared" si="50"/>
        <v>18.571428571428573</v>
      </c>
      <c r="X788">
        <f t="shared" si="51"/>
        <v>0.29999999999999716</v>
      </c>
    </row>
    <row r="789" spans="1:24" x14ac:dyDescent="0.25">
      <c r="A789" s="2">
        <v>6727</v>
      </c>
      <c r="B789" s="3" t="s">
        <v>755</v>
      </c>
      <c r="C789" s="2">
        <v>2</v>
      </c>
      <c r="D789" s="3" t="s">
        <v>19</v>
      </c>
      <c r="E789" s="3" t="s">
        <v>20</v>
      </c>
      <c r="F789" s="4">
        <v>42555</v>
      </c>
      <c r="G789" s="5">
        <v>130</v>
      </c>
      <c r="L789" s="2">
        <v>36848</v>
      </c>
      <c r="M789" s="4">
        <v>42564</v>
      </c>
      <c r="N789" s="5">
        <v>109</v>
      </c>
      <c r="S789" s="2">
        <v>6727</v>
      </c>
      <c r="T789" s="2">
        <v>1</v>
      </c>
      <c r="U789">
        <f t="shared" si="48"/>
        <v>-21</v>
      </c>
      <c r="V789">
        <f t="shared" si="49"/>
        <v>9</v>
      </c>
      <c r="W789">
        <f t="shared" si="50"/>
        <v>0</v>
      </c>
      <c r="X789">
        <f t="shared" si="51"/>
        <v>0</v>
      </c>
    </row>
    <row r="790" spans="1:24" x14ac:dyDescent="0.25">
      <c r="A790" s="2">
        <v>6728</v>
      </c>
      <c r="B790" s="3" t="s">
        <v>756</v>
      </c>
      <c r="C790" s="2">
        <v>2</v>
      </c>
      <c r="D790" s="3" t="s">
        <v>19</v>
      </c>
      <c r="E790" s="3" t="s">
        <v>36</v>
      </c>
      <c r="F790" s="4">
        <v>42558</v>
      </c>
      <c r="G790" s="5">
        <v>34140</v>
      </c>
      <c r="H790" s="5">
        <v>68</v>
      </c>
      <c r="I790" s="5">
        <v>63</v>
      </c>
      <c r="J790" s="5">
        <v>62.5</v>
      </c>
      <c r="K790" s="5">
        <v>50</v>
      </c>
      <c r="L790" s="2">
        <v>37974</v>
      </c>
      <c r="M790" s="4">
        <v>42751</v>
      </c>
      <c r="N790" s="5">
        <v>42920</v>
      </c>
      <c r="O790" s="5">
        <v>67.5</v>
      </c>
      <c r="P790" s="5">
        <v>61.5</v>
      </c>
      <c r="Q790" s="5">
        <v>62.6</v>
      </c>
      <c r="R790" s="5">
        <v>48.3</v>
      </c>
      <c r="S790" s="2">
        <v>6728</v>
      </c>
      <c r="T790" s="2">
        <v>1</v>
      </c>
      <c r="U790">
        <f t="shared" si="48"/>
        <v>8780</v>
      </c>
      <c r="V790">
        <f t="shared" si="49"/>
        <v>193</v>
      </c>
      <c r="W790">
        <f t="shared" si="50"/>
        <v>45.49222797927461</v>
      </c>
      <c r="X790">
        <f t="shared" si="51"/>
        <v>-0.5</v>
      </c>
    </row>
    <row r="791" spans="1:24" x14ac:dyDescent="0.25">
      <c r="A791" s="2">
        <v>6729</v>
      </c>
      <c r="B791" s="3" t="s">
        <v>757</v>
      </c>
      <c r="C791" s="2">
        <v>2</v>
      </c>
      <c r="D791" s="3" t="s">
        <v>19</v>
      </c>
      <c r="E791" s="3" t="s">
        <v>20</v>
      </c>
      <c r="F791" s="4">
        <v>42563</v>
      </c>
      <c r="G791" s="5">
        <v>160</v>
      </c>
      <c r="H791" s="5">
        <v>10.5</v>
      </c>
      <c r="I791" s="5">
        <v>10.8</v>
      </c>
      <c r="J791" s="5">
        <v>10.3</v>
      </c>
      <c r="K791" s="5">
        <v>9.8000000000000007</v>
      </c>
      <c r="L791" s="2">
        <v>36853</v>
      </c>
      <c r="M791" s="4">
        <v>42564</v>
      </c>
      <c r="N791" s="5">
        <v>169</v>
      </c>
      <c r="S791" s="2">
        <v>6729</v>
      </c>
      <c r="T791" s="2">
        <v>1</v>
      </c>
      <c r="U791">
        <f t="shared" si="48"/>
        <v>9</v>
      </c>
      <c r="V791">
        <f t="shared" si="49"/>
        <v>1</v>
      </c>
      <c r="W791">
        <f t="shared" si="50"/>
        <v>9</v>
      </c>
      <c r="X791">
        <f t="shared" si="51"/>
        <v>0</v>
      </c>
    </row>
    <row r="792" spans="1:24" ht="75" x14ac:dyDescent="0.25">
      <c r="A792" s="2">
        <v>6732</v>
      </c>
      <c r="B792" s="3" t="s">
        <v>758</v>
      </c>
      <c r="C792" s="2">
        <v>2</v>
      </c>
      <c r="D792" s="3" t="s">
        <v>19</v>
      </c>
      <c r="E792" s="3" t="s">
        <v>20</v>
      </c>
      <c r="F792" s="4">
        <v>42574</v>
      </c>
      <c r="G792" s="5">
        <v>17</v>
      </c>
      <c r="L792" s="2">
        <v>36931</v>
      </c>
      <c r="M792" s="4">
        <v>42574</v>
      </c>
      <c r="N792" s="5">
        <v>17</v>
      </c>
      <c r="S792" s="2">
        <v>6732</v>
      </c>
      <c r="T792" s="2">
        <v>1</v>
      </c>
      <c r="U792">
        <f t="shared" si="48"/>
        <v>0</v>
      </c>
      <c r="V792">
        <f t="shared" si="49"/>
        <v>0</v>
      </c>
      <c r="W792">
        <f t="shared" si="50"/>
        <v>0</v>
      </c>
      <c r="X792">
        <f t="shared" si="51"/>
        <v>0</v>
      </c>
    </row>
    <row r="793" spans="1:24" x14ac:dyDescent="0.25">
      <c r="A793" s="2">
        <v>6733</v>
      </c>
      <c r="B793" s="3" t="s">
        <v>759</v>
      </c>
      <c r="C793" s="2">
        <v>1</v>
      </c>
      <c r="D793" s="3" t="s">
        <v>27</v>
      </c>
      <c r="E793" s="3" t="s">
        <v>20</v>
      </c>
      <c r="F793" s="4">
        <v>42575</v>
      </c>
      <c r="G793" s="5">
        <v>29300</v>
      </c>
      <c r="H793" s="5">
        <v>63.6</v>
      </c>
      <c r="I793" s="5">
        <v>60.3</v>
      </c>
      <c r="J793" s="5">
        <v>59</v>
      </c>
      <c r="K793" s="5">
        <v>47</v>
      </c>
      <c r="L793" s="2">
        <v>37110</v>
      </c>
      <c r="M793" s="4">
        <v>42604</v>
      </c>
      <c r="N793" s="5">
        <v>30400</v>
      </c>
      <c r="O793" s="5">
        <v>63.4</v>
      </c>
      <c r="P793" s="5">
        <v>59.6</v>
      </c>
      <c r="Q793" s="5">
        <v>59.3</v>
      </c>
      <c r="R793" s="5">
        <v>48.1</v>
      </c>
      <c r="S793" s="2">
        <v>6733</v>
      </c>
      <c r="T793" s="2">
        <v>1</v>
      </c>
      <c r="U793">
        <f t="shared" si="48"/>
        <v>1100</v>
      </c>
      <c r="V793">
        <f t="shared" si="49"/>
        <v>29</v>
      </c>
      <c r="W793">
        <f t="shared" si="50"/>
        <v>37.931034482758619</v>
      </c>
      <c r="X793">
        <f t="shared" si="51"/>
        <v>-0.20000000000000284</v>
      </c>
    </row>
    <row r="794" spans="1:24" x14ac:dyDescent="0.25">
      <c r="A794" s="2">
        <v>6734</v>
      </c>
      <c r="B794" s="3" t="s">
        <v>760</v>
      </c>
      <c r="C794" s="2">
        <v>5</v>
      </c>
      <c r="D794" s="3" t="s">
        <v>78</v>
      </c>
      <c r="E794" s="3" t="s">
        <v>20</v>
      </c>
      <c r="F794" s="4">
        <v>42578</v>
      </c>
      <c r="G794" s="5">
        <v>1000</v>
      </c>
      <c r="L794" s="2">
        <v>36953</v>
      </c>
      <c r="M794" s="4">
        <v>42578</v>
      </c>
      <c r="N794" s="5">
        <v>1000</v>
      </c>
      <c r="S794" s="2">
        <v>6734</v>
      </c>
      <c r="T794" s="2">
        <v>1</v>
      </c>
      <c r="U794">
        <f t="shared" si="48"/>
        <v>0</v>
      </c>
      <c r="V794">
        <f t="shared" si="49"/>
        <v>0</v>
      </c>
      <c r="W794">
        <f t="shared" si="50"/>
        <v>0</v>
      </c>
      <c r="X794">
        <f t="shared" si="51"/>
        <v>0</v>
      </c>
    </row>
    <row r="795" spans="1:24" x14ac:dyDescent="0.25">
      <c r="A795" s="2">
        <v>6737</v>
      </c>
      <c r="B795" s="3" t="s">
        <v>761</v>
      </c>
      <c r="C795" s="2">
        <v>2</v>
      </c>
      <c r="D795" s="3" t="s">
        <v>19</v>
      </c>
      <c r="E795" s="3" t="s">
        <v>20</v>
      </c>
      <c r="F795" s="4">
        <v>42579</v>
      </c>
      <c r="G795" s="5">
        <v>243</v>
      </c>
      <c r="H795" s="5">
        <v>13</v>
      </c>
      <c r="I795" s="5">
        <v>13</v>
      </c>
      <c r="J795" s="5">
        <v>12</v>
      </c>
      <c r="K795" s="5">
        <v>10.5</v>
      </c>
      <c r="L795" s="2">
        <v>36967</v>
      </c>
      <c r="M795" s="4">
        <v>42579</v>
      </c>
      <c r="N795" s="5">
        <v>243</v>
      </c>
      <c r="O795" s="5">
        <v>13</v>
      </c>
      <c r="P795" s="5">
        <v>13</v>
      </c>
      <c r="Q795" s="5">
        <v>12</v>
      </c>
      <c r="R795" s="5">
        <v>10.5</v>
      </c>
      <c r="S795" s="2">
        <v>6737</v>
      </c>
      <c r="T795" s="2">
        <v>1</v>
      </c>
      <c r="U795">
        <f t="shared" si="48"/>
        <v>0</v>
      </c>
      <c r="V795">
        <f t="shared" si="49"/>
        <v>0</v>
      </c>
      <c r="W795">
        <f t="shared" si="50"/>
        <v>0</v>
      </c>
      <c r="X795">
        <f t="shared" si="51"/>
        <v>0</v>
      </c>
    </row>
    <row r="796" spans="1:24" x14ac:dyDescent="0.25">
      <c r="A796" s="2">
        <v>6749</v>
      </c>
      <c r="B796" s="3" t="s">
        <v>762</v>
      </c>
      <c r="C796" s="2">
        <v>2</v>
      </c>
      <c r="D796" s="3" t="s">
        <v>19</v>
      </c>
      <c r="E796" s="3" t="s">
        <v>20</v>
      </c>
      <c r="F796" s="4">
        <v>42588</v>
      </c>
      <c r="G796" s="5">
        <v>21340</v>
      </c>
      <c r="H796" s="5">
        <v>57</v>
      </c>
      <c r="I796" s="5">
        <v>53.5</v>
      </c>
      <c r="L796" s="2">
        <v>37018</v>
      </c>
      <c r="M796" s="4">
        <v>42588</v>
      </c>
      <c r="N796" s="5">
        <v>21340</v>
      </c>
      <c r="O796" s="5">
        <v>57</v>
      </c>
      <c r="P796" s="5">
        <v>53.5</v>
      </c>
      <c r="S796" s="2">
        <v>6749</v>
      </c>
      <c r="T796" s="2">
        <v>1</v>
      </c>
      <c r="U796">
        <f t="shared" si="48"/>
        <v>0</v>
      </c>
      <c r="V796">
        <f t="shared" si="49"/>
        <v>0</v>
      </c>
      <c r="W796">
        <f t="shared" si="50"/>
        <v>0</v>
      </c>
      <c r="X796">
        <f t="shared" si="51"/>
        <v>0</v>
      </c>
    </row>
    <row r="797" spans="1:24" x14ac:dyDescent="0.25">
      <c r="A797" s="2">
        <v>6750</v>
      </c>
      <c r="B797" s="3" t="s">
        <v>18</v>
      </c>
      <c r="C797" s="2">
        <v>2</v>
      </c>
      <c r="D797" s="3" t="s">
        <v>19</v>
      </c>
      <c r="E797" s="3" t="s">
        <v>20</v>
      </c>
      <c r="F797" s="4">
        <v>42620</v>
      </c>
      <c r="G797" s="5">
        <v>135</v>
      </c>
      <c r="H797" s="5">
        <v>10</v>
      </c>
      <c r="I797" s="5">
        <v>9.5</v>
      </c>
      <c r="J797" s="5">
        <v>9.5</v>
      </c>
      <c r="K797" s="5">
        <v>8</v>
      </c>
      <c r="L797" s="2">
        <v>37165</v>
      </c>
      <c r="M797" s="4">
        <v>42620</v>
      </c>
      <c r="N797" s="5">
        <v>135</v>
      </c>
      <c r="O797" s="5">
        <v>10</v>
      </c>
      <c r="P797" s="5">
        <v>9.5</v>
      </c>
      <c r="Q797" s="5">
        <v>9.5</v>
      </c>
      <c r="R797" s="5">
        <v>8</v>
      </c>
      <c r="S797" s="2">
        <v>6750</v>
      </c>
      <c r="T797" s="2">
        <v>1</v>
      </c>
      <c r="U797">
        <f t="shared" si="48"/>
        <v>0</v>
      </c>
      <c r="V797">
        <f t="shared" si="49"/>
        <v>0</v>
      </c>
      <c r="W797">
        <f t="shared" si="50"/>
        <v>0</v>
      </c>
      <c r="X797">
        <f t="shared" si="51"/>
        <v>0</v>
      </c>
    </row>
    <row r="798" spans="1:24" x14ac:dyDescent="0.25">
      <c r="A798" s="2">
        <v>6756</v>
      </c>
      <c r="B798" s="3" t="s">
        <v>763</v>
      </c>
      <c r="C798" s="2">
        <v>1</v>
      </c>
      <c r="D798" s="3" t="s">
        <v>27</v>
      </c>
      <c r="E798" s="3" t="s">
        <v>20</v>
      </c>
      <c r="F798" s="4">
        <v>42640</v>
      </c>
      <c r="G798" s="5">
        <v>2000</v>
      </c>
      <c r="H798" s="5">
        <v>24.5</v>
      </c>
      <c r="I798" s="5">
        <v>21.6</v>
      </c>
      <c r="J798" s="5">
        <v>23.2</v>
      </c>
      <c r="K798" s="5">
        <v>19.2</v>
      </c>
      <c r="L798" s="2">
        <v>43349</v>
      </c>
      <c r="M798" s="4">
        <v>43369</v>
      </c>
      <c r="N798" s="5">
        <v>5174</v>
      </c>
      <c r="O798" s="5">
        <v>32</v>
      </c>
      <c r="P798" s="5">
        <v>26.2</v>
      </c>
      <c r="Q798" s="5">
        <v>29.4</v>
      </c>
      <c r="S798" s="2">
        <v>6756</v>
      </c>
      <c r="T798" s="2">
        <v>1</v>
      </c>
      <c r="U798">
        <f t="shared" si="48"/>
        <v>3174</v>
      </c>
      <c r="V798">
        <f t="shared" si="49"/>
        <v>729</v>
      </c>
      <c r="W798">
        <f t="shared" si="50"/>
        <v>4.3539094650205765</v>
      </c>
      <c r="X798">
        <f t="shared" si="51"/>
        <v>7.5</v>
      </c>
    </row>
    <row r="799" spans="1:24" x14ac:dyDescent="0.25">
      <c r="A799" s="2">
        <v>6758</v>
      </c>
      <c r="B799" s="3" t="s">
        <v>764</v>
      </c>
      <c r="C799" s="2">
        <v>2</v>
      </c>
      <c r="D799" s="3" t="s">
        <v>19</v>
      </c>
      <c r="E799" s="3" t="s">
        <v>36</v>
      </c>
      <c r="F799" s="4">
        <v>42658</v>
      </c>
      <c r="G799" s="5">
        <v>42500</v>
      </c>
      <c r="H799" s="5">
        <v>69.400000000000006</v>
      </c>
      <c r="I799" s="5">
        <v>64.2</v>
      </c>
      <c r="J799" s="5">
        <v>66.400000000000006</v>
      </c>
      <c r="K799" s="5">
        <v>50</v>
      </c>
      <c r="L799" s="2">
        <v>39059</v>
      </c>
      <c r="M799" s="4">
        <v>42906</v>
      </c>
      <c r="N799" s="5">
        <v>45940</v>
      </c>
      <c r="O799" s="5">
        <v>69.5</v>
      </c>
      <c r="P799" s="5">
        <v>65</v>
      </c>
      <c r="Q799" s="5">
        <v>67.5</v>
      </c>
      <c r="R799" s="5">
        <v>51.6</v>
      </c>
      <c r="S799" s="2">
        <v>6758</v>
      </c>
      <c r="T799" s="2">
        <v>1</v>
      </c>
      <c r="U799">
        <f t="shared" si="48"/>
        <v>3440</v>
      </c>
      <c r="V799">
        <f t="shared" si="49"/>
        <v>248</v>
      </c>
      <c r="W799">
        <f t="shared" si="50"/>
        <v>13.870967741935484</v>
      </c>
      <c r="X799">
        <f t="shared" si="51"/>
        <v>9.9999999999994316E-2</v>
      </c>
    </row>
    <row r="800" spans="1:24" x14ac:dyDescent="0.25">
      <c r="A800" s="2">
        <v>6759</v>
      </c>
      <c r="B800" s="3" t="s">
        <v>765</v>
      </c>
      <c r="C800" s="2">
        <v>2</v>
      </c>
      <c r="D800" s="3" t="s">
        <v>19</v>
      </c>
      <c r="E800" s="3" t="s">
        <v>32</v>
      </c>
      <c r="F800" s="4">
        <v>42658</v>
      </c>
      <c r="G800" s="5">
        <v>47420</v>
      </c>
      <c r="H800" s="5">
        <v>74</v>
      </c>
      <c r="I800" s="5">
        <v>68</v>
      </c>
      <c r="J800" s="5">
        <v>73.5</v>
      </c>
      <c r="K800" s="5">
        <v>48.1</v>
      </c>
      <c r="L800" s="2">
        <v>39666</v>
      </c>
      <c r="M800" s="4">
        <v>42996</v>
      </c>
      <c r="N800" s="5">
        <v>66840</v>
      </c>
      <c r="O800" s="5">
        <v>78</v>
      </c>
      <c r="P800" s="5">
        <v>67</v>
      </c>
      <c r="Q800" s="5">
        <v>73.7</v>
      </c>
      <c r="R800" s="5">
        <v>61.2</v>
      </c>
      <c r="S800" s="2">
        <v>6759</v>
      </c>
      <c r="T800" s="2">
        <v>1</v>
      </c>
      <c r="U800">
        <f t="shared" si="48"/>
        <v>19420</v>
      </c>
      <c r="V800">
        <f t="shared" si="49"/>
        <v>338</v>
      </c>
      <c r="W800">
        <f t="shared" si="50"/>
        <v>57.455621301775146</v>
      </c>
      <c r="X800">
        <f t="shared" si="51"/>
        <v>4</v>
      </c>
    </row>
    <row r="801" spans="1:24" x14ac:dyDescent="0.25">
      <c r="A801" s="2">
        <v>6760</v>
      </c>
      <c r="B801" s="3" t="s">
        <v>766</v>
      </c>
      <c r="C801" s="2">
        <v>2</v>
      </c>
      <c r="D801" s="3" t="s">
        <v>19</v>
      </c>
      <c r="E801" s="3" t="s">
        <v>20</v>
      </c>
      <c r="F801" s="4">
        <v>42666</v>
      </c>
      <c r="G801" s="5">
        <v>10900</v>
      </c>
      <c r="H801" s="5">
        <v>43.7</v>
      </c>
      <c r="I801" s="5">
        <v>41.9</v>
      </c>
      <c r="J801" s="5">
        <v>41.5</v>
      </c>
      <c r="K801" s="5">
        <v>33.6</v>
      </c>
      <c r="L801" s="2">
        <v>38346</v>
      </c>
      <c r="M801" s="4">
        <v>42803</v>
      </c>
      <c r="N801" s="5">
        <v>14020</v>
      </c>
      <c r="O801" s="5">
        <v>45</v>
      </c>
      <c r="P801" s="5">
        <v>32.6</v>
      </c>
      <c r="Q801" s="5">
        <v>40.4</v>
      </c>
      <c r="S801" s="2">
        <v>6760</v>
      </c>
      <c r="T801" s="2">
        <v>1</v>
      </c>
      <c r="U801">
        <f t="shared" si="48"/>
        <v>3120</v>
      </c>
      <c r="V801">
        <f t="shared" si="49"/>
        <v>137</v>
      </c>
      <c r="W801">
        <f t="shared" si="50"/>
        <v>22.773722627737225</v>
      </c>
      <c r="X801">
        <f t="shared" si="51"/>
        <v>1.2999999999999972</v>
      </c>
    </row>
    <row r="802" spans="1:24" ht="75" x14ac:dyDescent="0.25">
      <c r="A802" s="2">
        <v>6762</v>
      </c>
      <c r="B802" s="3" t="s">
        <v>767</v>
      </c>
      <c r="C802" s="2">
        <v>2</v>
      </c>
      <c r="D802" s="3" t="s">
        <v>19</v>
      </c>
      <c r="E802" s="3" t="s">
        <v>36</v>
      </c>
      <c r="F802" s="4">
        <v>42672</v>
      </c>
      <c r="G802" s="5">
        <v>39950</v>
      </c>
      <c r="H802" s="5">
        <v>68.599999999999994</v>
      </c>
      <c r="I802" s="5">
        <v>66.5</v>
      </c>
      <c r="J802" s="5">
        <v>62.7</v>
      </c>
      <c r="K802" s="5">
        <v>53.3</v>
      </c>
      <c r="L802" s="2">
        <v>37929</v>
      </c>
      <c r="M802" s="4">
        <v>42744</v>
      </c>
      <c r="N802" s="5">
        <v>43420</v>
      </c>
      <c r="O802" s="5">
        <v>68.5</v>
      </c>
      <c r="P802" s="5">
        <v>66</v>
      </c>
      <c r="Q802" s="5">
        <v>62.5</v>
      </c>
      <c r="R802" s="5">
        <v>52.2</v>
      </c>
      <c r="S802" s="2">
        <v>6762</v>
      </c>
      <c r="T802" s="2">
        <v>1</v>
      </c>
      <c r="U802">
        <f t="shared" si="48"/>
        <v>3470</v>
      </c>
      <c r="V802">
        <f t="shared" si="49"/>
        <v>72</v>
      </c>
      <c r="W802">
        <f t="shared" si="50"/>
        <v>48.194444444444443</v>
      </c>
      <c r="X802">
        <f t="shared" si="51"/>
        <v>-9.9999999999994316E-2</v>
      </c>
    </row>
    <row r="803" spans="1:24" x14ac:dyDescent="0.25">
      <c r="A803" s="2">
        <v>6763</v>
      </c>
      <c r="B803" s="3" t="s">
        <v>768</v>
      </c>
      <c r="C803" s="2">
        <v>2</v>
      </c>
      <c r="D803" s="3" t="s">
        <v>19</v>
      </c>
      <c r="E803" s="3" t="s">
        <v>36</v>
      </c>
      <c r="F803" s="4">
        <v>42672</v>
      </c>
      <c r="G803" s="5">
        <v>65450</v>
      </c>
      <c r="H803" s="5">
        <v>81</v>
      </c>
      <c r="I803" s="5">
        <v>74</v>
      </c>
      <c r="J803" s="5">
        <v>73.400000000000006</v>
      </c>
      <c r="K803" s="5">
        <v>58</v>
      </c>
      <c r="L803" s="2">
        <v>38307</v>
      </c>
      <c r="M803" s="4">
        <v>42799</v>
      </c>
      <c r="N803" s="5">
        <v>64680</v>
      </c>
      <c r="O803" s="5">
        <v>81.7</v>
      </c>
      <c r="P803" s="5">
        <v>73</v>
      </c>
      <c r="Q803" s="5">
        <v>73.099999999999994</v>
      </c>
      <c r="R803" s="5">
        <v>57.9</v>
      </c>
      <c r="S803" s="2">
        <v>6763</v>
      </c>
      <c r="T803" s="2">
        <v>1</v>
      </c>
      <c r="U803">
        <f t="shared" si="48"/>
        <v>-770</v>
      </c>
      <c r="V803">
        <f t="shared" si="49"/>
        <v>127</v>
      </c>
      <c r="W803">
        <f t="shared" si="50"/>
        <v>0</v>
      </c>
      <c r="X803">
        <f t="shared" si="51"/>
        <v>0.70000000000000284</v>
      </c>
    </row>
    <row r="804" spans="1:24" x14ac:dyDescent="0.25">
      <c r="A804" s="2">
        <v>6764</v>
      </c>
      <c r="B804" s="3" t="s">
        <v>769</v>
      </c>
      <c r="C804" s="2">
        <v>2</v>
      </c>
      <c r="D804" s="3" t="s">
        <v>19</v>
      </c>
      <c r="E804" s="3" t="s">
        <v>32</v>
      </c>
      <c r="F804" s="4">
        <v>42673</v>
      </c>
      <c r="G804" s="5">
        <v>37000</v>
      </c>
      <c r="L804" s="2">
        <v>39058</v>
      </c>
      <c r="M804" s="4">
        <v>42906</v>
      </c>
      <c r="O804" s="5">
        <v>72</v>
      </c>
      <c r="P804" s="5">
        <v>77</v>
      </c>
      <c r="Q804" s="5">
        <v>67.5</v>
      </c>
      <c r="R804" s="5">
        <v>51.5</v>
      </c>
      <c r="S804" s="2">
        <v>6764</v>
      </c>
      <c r="T804" s="2">
        <v>1</v>
      </c>
      <c r="U804">
        <f t="shared" si="48"/>
        <v>0</v>
      </c>
      <c r="V804">
        <f t="shared" si="49"/>
        <v>233</v>
      </c>
      <c r="W804">
        <f t="shared" si="50"/>
        <v>0</v>
      </c>
      <c r="X804">
        <f t="shared" si="51"/>
        <v>0</v>
      </c>
    </row>
    <row r="805" spans="1:24" x14ac:dyDescent="0.25">
      <c r="A805" s="2">
        <v>6788</v>
      </c>
      <c r="B805" s="3" t="s">
        <v>770</v>
      </c>
      <c r="C805" s="2">
        <v>2</v>
      </c>
      <c r="D805" s="3" t="s">
        <v>19</v>
      </c>
      <c r="E805" s="3" t="s">
        <v>36</v>
      </c>
      <c r="F805" s="4">
        <v>42677</v>
      </c>
      <c r="G805" s="5">
        <v>38380</v>
      </c>
      <c r="H805" s="5">
        <v>68.599999999999994</v>
      </c>
      <c r="I805" s="5">
        <v>52</v>
      </c>
      <c r="J805" s="5">
        <v>65.900000000000006</v>
      </c>
      <c r="K805" s="5">
        <v>53.2</v>
      </c>
      <c r="L805" s="2">
        <v>37930</v>
      </c>
      <c r="M805" s="4">
        <v>42744</v>
      </c>
      <c r="N805" s="5">
        <v>42960</v>
      </c>
      <c r="O805" s="5">
        <v>20.5</v>
      </c>
      <c r="P805" s="5">
        <v>66</v>
      </c>
      <c r="Q805" s="5">
        <v>65</v>
      </c>
      <c r="R805" s="5">
        <v>52.3</v>
      </c>
      <c r="S805" s="2">
        <v>6788</v>
      </c>
      <c r="T805" s="2">
        <v>1</v>
      </c>
      <c r="U805">
        <f t="shared" si="48"/>
        <v>4580</v>
      </c>
      <c r="V805">
        <f t="shared" si="49"/>
        <v>67</v>
      </c>
      <c r="W805">
        <f t="shared" si="50"/>
        <v>68.358208955223887</v>
      </c>
      <c r="X805">
        <f t="shared" si="51"/>
        <v>-48.099999999999994</v>
      </c>
    </row>
    <row r="806" spans="1:24" x14ac:dyDescent="0.25">
      <c r="A806" s="2">
        <v>6798</v>
      </c>
      <c r="B806" s="3" t="s">
        <v>771</v>
      </c>
      <c r="C806" s="2">
        <v>1</v>
      </c>
      <c r="D806" s="3" t="s">
        <v>27</v>
      </c>
      <c r="E806" s="3" t="s">
        <v>20</v>
      </c>
      <c r="F806" s="4">
        <v>42681</v>
      </c>
      <c r="G806" s="5">
        <v>2215</v>
      </c>
      <c r="H806" s="5">
        <v>28</v>
      </c>
      <c r="I806" s="5">
        <v>25.3</v>
      </c>
      <c r="J806" s="5">
        <v>25.3</v>
      </c>
      <c r="K806" s="5">
        <v>27</v>
      </c>
      <c r="L806" s="2">
        <v>39310</v>
      </c>
      <c r="M806" s="4">
        <v>42938</v>
      </c>
      <c r="N806" s="5">
        <v>2547</v>
      </c>
      <c r="O806" s="5">
        <v>28.5</v>
      </c>
      <c r="P806" s="5">
        <v>25.5</v>
      </c>
      <c r="Q806" s="5">
        <v>26</v>
      </c>
      <c r="S806" s="2">
        <v>6798</v>
      </c>
      <c r="T806" s="2">
        <v>1</v>
      </c>
      <c r="U806">
        <f t="shared" si="48"/>
        <v>332</v>
      </c>
      <c r="V806">
        <f t="shared" si="49"/>
        <v>257</v>
      </c>
      <c r="W806">
        <f t="shared" si="50"/>
        <v>1.2918287937743191</v>
      </c>
      <c r="X806">
        <f t="shared" si="51"/>
        <v>0.5</v>
      </c>
    </row>
    <row r="807" spans="1:24" x14ac:dyDescent="0.25">
      <c r="A807" s="2">
        <v>6799</v>
      </c>
      <c r="B807" s="3" t="s">
        <v>772</v>
      </c>
      <c r="C807" s="2">
        <v>2</v>
      </c>
      <c r="D807" s="3" t="s">
        <v>19</v>
      </c>
      <c r="E807" s="3" t="s">
        <v>36</v>
      </c>
      <c r="F807" s="4">
        <v>42682</v>
      </c>
      <c r="G807" s="5">
        <v>22580</v>
      </c>
      <c r="H807" s="5">
        <v>57.5</v>
      </c>
      <c r="I807" s="5">
        <v>56.1</v>
      </c>
      <c r="J807" s="5">
        <v>52.7</v>
      </c>
      <c r="K807" s="5">
        <v>45.4</v>
      </c>
      <c r="L807" s="2">
        <v>39071</v>
      </c>
      <c r="M807" s="4">
        <v>42907</v>
      </c>
      <c r="O807" s="5">
        <v>57.5</v>
      </c>
      <c r="P807" s="5">
        <v>54</v>
      </c>
      <c r="Q807" s="5">
        <v>52.6</v>
      </c>
      <c r="R807" s="5">
        <v>44.6</v>
      </c>
      <c r="S807" s="2">
        <v>6799</v>
      </c>
      <c r="T807" s="2">
        <v>1</v>
      </c>
      <c r="U807">
        <f t="shared" si="48"/>
        <v>0</v>
      </c>
      <c r="V807">
        <f t="shared" si="49"/>
        <v>225</v>
      </c>
      <c r="W807">
        <f t="shared" si="50"/>
        <v>0</v>
      </c>
      <c r="X807">
        <f t="shared" si="51"/>
        <v>0</v>
      </c>
    </row>
    <row r="808" spans="1:24" x14ac:dyDescent="0.25">
      <c r="A808" s="2">
        <v>6800</v>
      </c>
      <c r="B808" s="3" t="s">
        <v>773</v>
      </c>
      <c r="C808" s="2">
        <v>2</v>
      </c>
      <c r="D808" s="3" t="s">
        <v>19</v>
      </c>
      <c r="E808" s="3" t="s">
        <v>32</v>
      </c>
      <c r="F808" s="4">
        <v>42688</v>
      </c>
      <c r="G808" s="5">
        <v>23300</v>
      </c>
      <c r="H808" s="5">
        <v>57.3</v>
      </c>
      <c r="I808" s="5">
        <v>55</v>
      </c>
      <c r="J808" s="5">
        <v>53.5</v>
      </c>
      <c r="K808" s="5">
        <v>45.5</v>
      </c>
      <c r="L808" s="2">
        <v>39907</v>
      </c>
      <c r="M808" s="4">
        <v>43024</v>
      </c>
      <c r="N808" s="5">
        <v>16820</v>
      </c>
      <c r="S808" s="2">
        <v>6800</v>
      </c>
      <c r="T808" s="2">
        <v>2</v>
      </c>
      <c r="U808">
        <f t="shared" si="48"/>
        <v>-6480</v>
      </c>
      <c r="V808">
        <f t="shared" si="49"/>
        <v>336</v>
      </c>
      <c r="W808">
        <f t="shared" si="50"/>
        <v>0</v>
      </c>
      <c r="X808">
        <f t="shared" si="51"/>
        <v>0</v>
      </c>
    </row>
    <row r="809" spans="1:24" x14ac:dyDescent="0.25">
      <c r="A809" s="2">
        <v>6801</v>
      </c>
      <c r="B809" s="3" t="s">
        <v>774</v>
      </c>
      <c r="C809" s="2">
        <v>2</v>
      </c>
      <c r="D809" s="3" t="s">
        <v>19</v>
      </c>
      <c r="E809" s="3" t="s">
        <v>20</v>
      </c>
      <c r="F809" s="4">
        <v>42689</v>
      </c>
      <c r="G809" s="5">
        <v>23080</v>
      </c>
      <c r="H809" s="5">
        <v>56.8</v>
      </c>
      <c r="I809" s="5">
        <v>53</v>
      </c>
      <c r="J809" s="5">
        <v>51.3</v>
      </c>
      <c r="K809" s="5">
        <v>42.8</v>
      </c>
      <c r="L809" s="2">
        <v>37912</v>
      </c>
      <c r="M809" s="4">
        <v>42740</v>
      </c>
      <c r="N809" s="5">
        <v>20900</v>
      </c>
      <c r="O809" s="5">
        <v>57.8</v>
      </c>
      <c r="P809" s="5">
        <v>53.6</v>
      </c>
      <c r="Q809" s="5">
        <v>50.9</v>
      </c>
      <c r="S809" s="2">
        <v>6801</v>
      </c>
      <c r="T809" s="2">
        <v>1</v>
      </c>
      <c r="U809">
        <f t="shared" si="48"/>
        <v>-2180</v>
      </c>
      <c r="V809">
        <f t="shared" si="49"/>
        <v>51</v>
      </c>
      <c r="W809">
        <f t="shared" si="50"/>
        <v>0</v>
      </c>
      <c r="X809">
        <f t="shared" si="51"/>
        <v>1</v>
      </c>
    </row>
    <row r="810" spans="1:24" x14ac:dyDescent="0.25">
      <c r="A810" s="2">
        <v>6802</v>
      </c>
      <c r="B810" s="3" t="s">
        <v>775</v>
      </c>
      <c r="C810" s="2">
        <v>2</v>
      </c>
      <c r="D810" s="3" t="s">
        <v>19</v>
      </c>
      <c r="E810" s="3" t="s">
        <v>20</v>
      </c>
      <c r="F810" s="4">
        <v>42691</v>
      </c>
      <c r="G810" s="5">
        <v>631</v>
      </c>
      <c r="H810" s="5">
        <v>17.5</v>
      </c>
      <c r="I810" s="5">
        <v>16</v>
      </c>
      <c r="J810" s="5">
        <v>16</v>
      </c>
      <c r="K810" s="5">
        <v>13.2</v>
      </c>
      <c r="L810" s="2">
        <v>37843</v>
      </c>
      <c r="M810" s="4">
        <v>42725</v>
      </c>
      <c r="N810" s="5">
        <v>874</v>
      </c>
      <c r="O810" s="5">
        <v>18.5</v>
      </c>
      <c r="P810" s="5">
        <v>17.899999999999999</v>
      </c>
      <c r="Q810" s="5">
        <v>15.4</v>
      </c>
      <c r="R810" s="5">
        <v>12.6</v>
      </c>
      <c r="S810" s="2">
        <v>6802</v>
      </c>
      <c r="T810" s="2">
        <v>1</v>
      </c>
      <c r="U810">
        <f t="shared" si="48"/>
        <v>243</v>
      </c>
      <c r="V810">
        <f t="shared" si="49"/>
        <v>34</v>
      </c>
      <c r="W810">
        <f t="shared" si="50"/>
        <v>7.1470588235294121</v>
      </c>
      <c r="X810">
        <f t="shared" si="51"/>
        <v>1</v>
      </c>
    </row>
    <row r="811" spans="1:24" x14ac:dyDescent="0.25">
      <c r="A811" s="2">
        <v>6803</v>
      </c>
      <c r="B811" s="3" t="s">
        <v>776</v>
      </c>
      <c r="C811" s="2">
        <v>2</v>
      </c>
      <c r="D811" s="3" t="s">
        <v>19</v>
      </c>
      <c r="E811" s="3" t="s">
        <v>20</v>
      </c>
      <c r="F811" s="4">
        <v>42691</v>
      </c>
      <c r="G811" s="5">
        <v>20260</v>
      </c>
      <c r="H811" s="5">
        <v>55.7</v>
      </c>
      <c r="I811" s="5">
        <v>52.4</v>
      </c>
      <c r="J811" s="5">
        <v>51</v>
      </c>
      <c r="K811" s="5">
        <v>42</v>
      </c>
      <c r="L811" s="2">
        <v>39072</v>
      </c>
      <c r="M811" s="4">
        <v>42907</v>
      </c>
      <c r="O811" s="5">
        <v>59</v>
      </c>
      <c r="P811" s="5">
        <v>57.5</v>
      </c>
      <c r="Q811" s="5">
        <v>53.6</v>
      </c>
      <c r="R811" s="5">
        <v>47.4</v>
      </c>
      <c r="S811" s="2">
        <v>6803</v>
      </c>
      <c r="T811" s="2">
        <v>1</v>
      </c>
      <c r="U811">
        <f t="shared" si="48"/>
        <v>0</v>
      </c>
      <c r="V811">
        <f t="shared" si="49"/>
        <v>216</v>
      </c>
      <c r="W811">
        <f t="shared" si="50"/>
        <v>0</v>
      </c>
      <c r="X811">
        <f t="shared" si="51"/>
        <v>3.2999999999999972</v>
      </c>
    </row>
    <row r="812" spans="1:24" x14ac:dyDescent="0.25">
      <c r="A812" s="2">
        <v>6804</v>
      </c>
      <c r="B812" s="3" t="s">
        <v>777</v>
      </c>
      <c r="C812" s="2">
        <v>2</v>
      </c>
      <c r="D812" s="3" t="s">
        <v>19</v>
      </c>
      <c r="E812" s="3" t="s">
        <v>20</v>
      </c>
      <c r="F812" s="4">
        <v>42693</v>
      </c>
      <c r="G812" s="5">
        <v>20880</v>
      </c>
      <c r="H812" s="5">
        <v>57.4</v>
      </c>
      <c r="I812" s="5">
        <v>53.8</v>
      </c>
      <c r="J812" s="5">
        <v>53</v>
      </c>
      <c r="K812" s="5">
        <v>42.1</v>
      </c>
      <c r="L812" s="2">
        <v>38403</v>
      </c>
      <c r="M812" s="4">
        <v>42812</v>
      </c>
      <c r="N812" s="5">
        <v>22240</v>
      </c>
      <c r="O812" s="5">
        <v>54.6</v>
      </c>
      <c r="P812" s="5">
        <v>52.5</v>
      </c>
      <c r="Q812" s="5">
        <v>59.5</v>
      </c>
      <c r="S812" s="2">
        <v>6804</v>
      </c>
      <c r="T812" s="2">
        <v>1</v>
      </c>
      <c r="U812">
        <f t="shared" si="48"/>
        <v>1360</v>
      </c>
      <c r="V812">
        <f t="shared" si="49"/>
        <v>119</v>
      </c>
      <c r="W812">
        <f t="shared" si="50"/>
        <v>11.428571428571429</v>
      </c>
      <c r="X812">
        <f t="shared" si="51"/>
        <v>-2.7999999999999972</v>
      </c>
    </row>
    <row r="813" spans="1:24" x14ac:dyDescent="0.25">
      <c r="A813" s="2">
        <v>6805</v>
      </c>
      <c r="B813" s="3" t="s">
        <v>778</v>
      </c>
      <c r="C813" s="2">
        <v>2</v>
      </c>
      <c r="D813" s="3" t="s">
        <v>19</v>
      </c>
      <c r="E813" s="3" t="s">
        <v>32</v>
      </c>
      <c r="F813" s="4">
        <v>42695</v>
      </c>
      <c r="G813" s="5">
        <v>30780</v>
      </c>
      <c r="H813" s="5">
        <v>66.400000000000006</v>
      </c>
      <c r="I813" s="5">
        <v>59</v>
      </c>
      <c r="J813" s="5">
        <v>61.6</v>
      </c>
      <c r="K813" s="5">
        <v>54.3</v>
      </c>
      <c r="L813" s="2">
        <v>38329</v>
      </c>
      <c r="M813" s="4">
        <v>42801</v>
      </c>
      <c r="N813" s="5">
        <v>34580</v>
      </c>
      <c r="O813" s="5">
        <v>67.3</v>
      </c>
      <c r="P813" s="5">
        <v>58.4</v>
      </c>
      <c r="Q813" s="5">
        <v>61.8</v>
      </c>
      <c r="S813" s="2">
        <v>6805</v>
      </c>
      <c r="T813" s="2">
        <v>1</v>
      </c>
      <c r="U813">
        <f t="shared" si="48"/>
        <v>3800</v>
      </c>
      <c r="V813">
        <f t="shared" si="49"/>
        <v>106</v>
      </c>
      <c r="W813">
        <f t="shared" si="50"/>
        <v>35.849056603773583</v>
      </c>
      <c r="X813">
        <f t="shared" si="51"/>
        <v>0.89999999999999147</v>
      </c>
    </row>
    <row r="814" spans="1:24" x14ac:dyDescent="0.25">
      <c r="A814" s="2">
        <v>6806</v>
      </c>
      <c r="B814" s="3" t="s">
        <v>779</v>
      </c>
      <c r="C814" s="2">
        <v>2</v>
      </c>
      <c r="D814" s="3" t="s">
        <v>19</v>
      </c>
      <c r="E814" s="3" t="s">
        <v>36</v>
      </c>
      <c r="F814" s="4">
        <v>42700</v>
      </c>
      <c r="G814" s="5">
        <v>40640</v>
      </c>
      <c r="H814" s="5">
        <v>71.5</v>
      </c>
      <c r="I814" s="5">
        <v>65.5</v>
      </c>
      <c r="J814" s="5">
        <v>65.900000000000006</v>
      </c>
      <c r="K814" s="5">
        <v>51.1</v>
      </c>
      <c r="L814" s="2">
        <v>38695</v>
      </c>
      <c r="M814" s="4">
        <v>42851</v>
      </c>
      <c r="N814" s="5">
        <v>49860</v>
      </c>
      <c r="O814" s="5">
        <v>71</v>
      </c>
      <c r="P814" s="5">
        <v>65</v>
      </c>
      <c r="Q814" s="5">
        <v>65.400000000000006</v>
      </c>
      <c r="S814" s="2">
        <v>6806</v>
      </c>
      <c r="T814" s="2">
        <v>1</v>
      </c>
      <c r="U814">
        <f t="shared" si="48"/>
        <v>9220</v>
      </c>
      <c r="V814">
        <f t="shared" si="49"/>
        <v>151</v>
      </c>
      <c r="W814">
        <f t="shared" si="50"/>
        <v>61.059602649006621</v>
      </c>
      <c r="X814">
        <f t="shared" si="51"/>
        <v>-0.5</v>
      </c>
    </row>
    <row r="815" spans="1:24" x14ac:dyDescent="0.25">
      <c r="A815" s="2">
        <v>6808</v>
      </c>
      <c r="B815" s="3" t="s">
        <v>780</v>
      </c>
      <c r="C815" s="2">
        <v>2</v>
      </c>
      <c r="D815" s="3" t="s">
        <v>19</v>
      </c>
      <c r="E815" s="3" t="s">
        <v>36</v>
      </c>
      <c r="F815" s="4">
        <v>42703</v>
      </c>
      <c r="G815" s="5">
        <v>38020</v>
      </c>
      <c r="L815" s="2">
        <v>37909</v>
      </c>
      <c r="M815" s="4">
        <v>42739</v>
      </c>
      <c r="N815" s="5">
        <v>37720</v>
      </c>
      <c r="O815" s="5">
        <v>65.099999999999994</v>
      </c>
      <c r="P815" s="5">
        <v>61.4</v>
      </c>
      <c r="Q815" s="5">
        <v>59.4</v>
      </c>
      <c r="S815" s="2">
        <v>6808</v>
      </c>
      <c r="T815" s="2">
        <v>1</v>
      </c>
      <c r="U815">
        <f t="shared" si="48"/>
        <v>-300</v>
      </c>
      <c r="V815">
        <f t="shared" si="49"/>
        <v>36</v>
      </c>
      <c r="W815">
        <f t="shared" si="50"/>
        <v>0</v>
      </c>
      <c r="X815">
        <f t="shared" si="51"/>
        <v>0</v>
      </c>
    </row>
    <row r="816" spans="1:24" x14ac:dyDescent="0.25">
      <c r="A816" s="2">
        <v>6822</v>
      </c>
      <c r="B816" s="3" t="s">
        <v>369</v>
      </c>
      <c r="C816" s="2">
        <v>2</v>
      </c>
      <c r="D816" s="3" t="s">
        <v>19</v>
      </c>
      <c r="E816" s="3" t="s">
        <v>36</v>
      </c>
      <c r="F816" s="4">
        <v>42705</v>
      </c>
      <c r="G816" s="5">
        <v>37000</v>
      </c>
      <c r="H816" s="5">
        <v>73.3</v>
      </c>
      <c r="I816" s="5">
        <v>63.7</v>
      </c>
      <c r="L816" s="2">
        <v>37688</v>
      </c>
      <c r="M816" s="4">
        <v>42705</v>
      </c>
      <c r="N816" s="5">
        <v>37000</v>
      </c>
      <c r="O816" s="5">
        <v>73.3</v>
      </c>
      <c r="P816" s="5">
        <v>63.7</v>
      </c>
      <c r="S816" s="2">
        <v>6822</v>
      </c>
      <c r="T816" s="2">
        <v>1</v>
      </c>
      <c r="U816">
        <f t="shared" si="48"/>
        <v>0</v>
      </c>
      <c r="V816">
        <f t="shared" si="49"/>
        <v>0</v>
      </c>
      <c r="W816">
        <f t="shared" si="50"/>
        <v>0</v>
      </c>
      <c r="X816">
        <f t="shared" si="51"/>
        <v>0</v>
      </c>
    </row>
    <row r="817" spans="1:24" x14ac:dyDescent="0.25">
      <c r="A817" s="2">
        <v>6824</v>
      </c>
      <c r="B817" s="3" t="s">
        <v>781</v>
      </c>
      <c r="C817" s="2">
        <v>2</v>
      </c>
      <c r="D817" s="3" t="s">
        <v>19</v>
      </c>
      <c r="E817" s="3" t="s">
        <v>20</v>
      </c>
      <c r="F817" s="4">
        <v>42712</v>
      </c>
      <c r="G817" s="5">
        <v>19000</v>
      </c>
      <c r="H817" s="5">
        <v>55.3</v>
      </c>
      <c r="I817" s="5">
        <v>53</v>
      </c>
      <c r="J817" s="5">
        <v>50.8</v>
      </c>
      <c r="K817" s="5">
        <v>42.5</v>
      </c>
      <c r="L817" s="2">
        <v>38308</v>
      </c>
      <c r="M817" s="4">
        <v>42799</v>
      </c>
      <c r="N817" s="5">
        <v>22840</v>
      </c>
      <c r="O817" s="5">
        <v>55.2</v>
      </c>
      <c r="P817" s="5">
        <v>52.4</v>
      </c>
      <c r="Q817" s="5">
        <v>52</v>
      </c>
      <c r="R817" s="5">
        <v>41.4</v>
      </c>
      <c r="S817" s="2">
        <v>6824</v>
      </c>
      <c r="T817" s="2">
        <v>1</v>
      </c>
      <c r="U817">
        <f t="shared" si="48"/>
        <v>3840</v>
      </c>
      <c r="V817">
        <f t="shared" si="49"/>
        <v>87</v>
      </c>
      <c r="W817">
        <f t="shared" si="50"/>
        <v>44.137931034482762</v>
      </c>
      <c r="X817">
        <f t="shared" si="51"/>
        <v>-9.9999999999994316E-2</v>
      </c>
    </row>
    <row r="818" spans="1:24" x14ac:dyDescent="0.25">
      <c r="A818" s="2">
        <v>6825</v>
      </c>
      <c r="B818" s="3" t="s">
        <v>782</v>
      </c>
      <c r="C818" s="2">
        <v>1</v>
      </c>
      <c r="D818" s="3" t="s">
        <v>27</v>
      </c>
      <c r="E818" s="3" t="s">
        <v>20</v>
      </c>
      <c r="F818" s="4">
        <v>42718</v>
      </c>
      <c r="G818" s="5">
        <v>2060</v>
      </c>
      <c r="H818" s="5">
        <v>24.9</v>
      </c>
      <c r="I818" s="5">
        <v>23.6</v>
      </c>
      <c r="J818" s="5">
        <v>24</v>
      </c>
      <c r="K818" s="5">
        <v>19.7</v>
      </c>
      <c r="L818" s="2">
        <v>38286</v>
      </c>
      <c r="M818" s="4">
        <v>42799</v>
      </c>
      <c r="N818" s="5">
        <v>2580</v>
      </c>
      <c r="O818" s="5">
        <v>26</v>
      </c>
      <c r="P818" s="5">
        <v>24.2</v>
      </c>
      <c r="Q818" s="5">
        <v>22.9</v>
      </c>
      <c r="R818" s="5">
        <v>19.899999999999999</v>
      </c>
      <c r="S818" s="2">
        <v>6825</v>
      </c>
      <c r="T818" s="2">
        <v>1</v>
      </c>
      <c r="U818">
        <f t="shared" si="48"/>
        <v>520</v>
      </c>
      <c r="V818">
        <f t="shared" si="49"/>
        <v>81</v>
      </c>
      <c r="W818">
        <f t="shared" si="50"/>
        <v>6.4197530864197532</v>
      </c>
      <c r="X818">
        <f t="shared" si="51"/>
        <v>1.1000000000000014</v>
      </c>
    </row>
    <row r="819" spans="1:24" x14ac:dyDescent="0.25">
      <c r="A819" s="2">
        <v>6826</v>
      </c>
      <c r="B819" s="3" t="s">
        <v>783</v>
      </c>
      <c r="C819" s="2">
        <v>2</v>
      </c>
      <c r="D819" s="3" t="s">
        <v>19</v>
      </c>
      <c r="E819" s="3" t="s">
        <v>36</v>
      </c>
      <c r="F819" s="4">
        <v>42718</v>
      </c>
      <c r="H819" s="5">
        <v>67.3</v>
      </c>
      <c r="I819" s="5">
        <v>70.5</v>
      </c>
      <c r="J819" s="5">
        <v>62.1</v>
      </c>
      <c r="K819" s="5">
        <v>48</v>
      </c>
      <c r="L819" s="2">
        <v>37803</v>
      </c>
      <c r="M819" s="4">
        <v>42718</v>
      </c>
      <c r="O819" s="5">
        <v>67.3</v>
      </c>
      <c r="P819" s="5">
        <v>70.5</v>
      </c>
      <c r="Q819" s="5">
        <v>62.1</v>
      </c>
      <c r="R819" s="5">
        <v>48</v>
      </c>
      <c r="S819" s="2">
        <v>6826</v>
      </c>
      <c r="T819" s="2">
        <v>1</v>
      </c>
      <c r="U819">
        <f t="shared" si="48"/>
        <v>0</v>
      </c>
      <c r="V819">
        <f t="shared" si="49"/>
        <v>0</v>
      </c>
      <c r="W819">
        <f t="shared" si="50"/>
        <v>0</v>
      </c>
      <c r="X819">
        <f t="shared" si="51"/>
        <v>0</v>
      </c>
    </row>
    <row r="820" spans="1:24" x14ac:dyDescent="0.25">
      <c r="A820" s="2">
        <v>6828</v>
      </c>
      <c r="B820" s="3" t="s">
        <v>445</v>
      </c>
      <c r="C820" s="2">
        <v>2</v>
      </c>
      <c r="D820" s="3" t="s">
        <v>19</v>
      </c>
      <c r="E820" s="3" t="s">
        <v>36</v>
      </c>
      <c r="F820" s="4">
        <v>42738</v>
      </c>
      <c r="G820" s="5">
        <v>36660</v>
      </c>
      <c r="H820" s="5">
        <v>66.7</v>
      </c>
      <c r="I820" s="5">
        <v>62.9</v>
      </c>
      <c r="J820" s="5">
        <v>62.4</v>
      </c>
      <c r="K820" s="5">
        <v>50.6</v>
      </c>
      <c r="L820" s="2">
        <v>38305</v>
      </c>
      <c r="M820" s="4">
        <v>42799</v>
      </c>
      <c r="N820" s="5">
        <v>34820</v>
      </c>
      <c r="O820" s="5">
        <v>67.900000000000006</v>
      </c>
      <c r="P820" s="5">
        <v>63.7</v>
      </c>
      <c r="Q820" s="5">
        <v>61.9</v>
      </c>
      <c r="R820" s="5">
        <v>49.3</v>
      </c>
      <c r="S820" s="2">
        <v>6828</v>
      </c>
      <c r="T820" s="2">
        <v>1</v>
      </c>
      <c r="U820">
        <f t="shared" si="48"/>
        <v>-1840</v>
      </c>
      <c r="V820">
        <f t="shared" si="49"/>
        <v>61</v>
      </c>
      <c r="W820">
        <f t="shared" si="50"/>
        <v>0</v>
      </c>
      <c r="X820">
        <f t="shared" si="51"/>
        <v>1.2000000000000028</v>
      </c>
    </row>
    <row r="821" spans="1:24" x14ac:dyDescent="0.25">
      <c r="A821" s="2">
        <v>6829</v>
      </c>
      <c r="B821" s="3" t="s">
        <v>784</v>
      </c>
      <c r="C821" s="2">
        <v>5</v>
      </c>
      <c r="D821" s="3" t="s">
        <v>78</v>
      </c>
      <c r="E821" s="3" t="s">
        <v>20</v>
      </c>
      <c r="F821" s="4">
        <v>42755</v>
      </c>
      <c r="G821" s="5">
        <v>450</v>
      </c>
      <c r="H821" s="5">
        <v>10.3</v>
      </c>
      <c r="I821" s="5">
        <v>9</v>
      </c>
      <c r="L821" s="2">
        <v>38012</v>
      </c>
      <c r="M821" s="4">
        <v>42755</v>
      </c>
      <c r="N821" s="5">
        <v>450</v>
      </c>
      <c r="O821" s="5">
        <v>10.3</v>
      </c>
      <c r="P821" s="5">
        <v>9</v>
      </c>
      <c r="S821" s="2">
        <v>6829</v>
      </c>
      <c r="T821" s="2">
        <v>1</v>
      </c>
      <c r="U821">
        <f t="shared" si="48"/>
        <v>0</v>
      </c>
      <c r="V821">
        <f t="shared" si="49"/>
        <v>0</v>
      </c>
      <c r="W821">
        <f t="shared" si="50"/>
        <v>0</v>
      </c>
      <c r="X821">
        <f t="shared" si="51"/>
        <v>0</v>
      </c>
    </row>
    <row r="822" spans="1:24" x14ac:dyDescent="0.25">
      <c r="A822" s="2">
        <v>6830</v>
      </c>
      <c r="B822" s="3" t="s">
        <v>785</v>
      </c>
      <c r="C822" s="2">
        <v>2</v>
      </c>
      <c r="D822" s="3" t="s">
        <v>19</v>
      </c>
      <c r="E822" s="3" t="s">
        <v>20</v>
      </c>
      <c r="F822" s="4">
        <v>42763</v>
      </c>
      <c r="G822" s="5">
        <v>90</v>
      </c>
      <c r="L822" s="2">
        <v>38035</v>
      </c>
      <c r="M822" s="4">
        <v>42763</v>
      </c>
      <c r="N822" s="5">
        <v>90</v>
      </c>
      <c r="S822" s="2">
        <v>6830</v>
      </c>
      <c r="T822" s="2">
        <v>1</v>
      </c>
      <c r="U822">
        <f t="shared" si="48"/>
        <v>0</v>
      </c>
      <c r="V822">
        <f t="shared" si="49"/>
        <v>0</v>
      </c>
      <c r="W822">
        <f t="shared" si="50"/>
        <v>0</v>
      </c>
      <c r="X822">
        <f t="shared" si="51"/>
        <v>0</v>
      </c>
    </row>
    <row r="823" spans="1:24" x14ac:dyDescent="0.25">
      <c r="A823" s="2">
        <v>6831</v>
      </c>
      <c r="B823" s="3" t="s">
        <v>786</v>
      </c>
      <c r="C823" s="2">
        <v>2</v>
      </c>
      <c r="D823" s="3" t="s">
        <v>19</v>
      </c>
      <c r="E823" s="3" t="s">
        <v>20</v>
      </c>
      <c r="F823" s="4">
        <v>42764</v>
      </c>
      <c r="G823" s="5">
        <v>250</v>
      </c>
      <c r="H823" s="5">
        <v>13</v>
      </c>
      <c r="I823" s="5">
        <v>12</v>
      </c>
      <c r="J823" s="5">
        <v>11</v>
      </c>
      <c r="K823" s="5">
        <v>9.5</v>
      </c>
      <c r="L823" s="2">
        <v>38213</v>
      </c>
      <c r="M823" s="4">
        <v>42788</v>
      </c>
      <c r="N823" s="5">
        <v>321</v>
      </c>
      <c r="S823" s="2">
        <v>6831</v>
      </c>
      <c r="T823" s="2">
        <v>1</v>
      </c>
      <c r="U823">
        <f t="shared" si="48"/>
        <v>71</v>
      </c>
      <c r="V823">
        <f t="shared" si="49"/>
        <v>24</v>
      </c>
      <c r="W823">
        <f t="shared" si="50"/>
        <v>2.9583333333333335</v>
      </c>
      <c r="X823">
        <f t="shared" si="51"/>
        <v>0</v>
      </c>
    </row>
    <row r="824" spans="1:24" x14ac:dyDescent="0.25">
      <c r="A824" s="2">
        <v>6832</v>
      </c>
      <c r="B824" s="3" t="s">
        <v>787</v>
      </c>
      <c r="C824" s="2">
        <v>2</v>
      </c>
      <c r="D824" s="3" t="s">
        <v>19</v>
      </c>
      <c r="E824" s="3" t="s">
        <v>20</v>
      </c>
      <c r="F824" s="4">
        <v>42766</v>
      </c>
      <c r="G824" s="5">
        <v>822</v>
      </c>
      <c r="H824" s="5">
        <v>19</v>
      </c>
      <c r="I824" s="5">
        <v>17</v>
      </c>
      <c r="J824" s="5">
        <v>16.600000000000001</v>
      </c>
      <c r="K824" s="5">
        <v>13.4</v>
      </c>
      <c r="L824" s="2">
        <v>38655</v>
      </c>
      <c r="M824" s="4">
        <v>42842</v>
      </c>
      <c r="N824" s="5">
        <v>1360</v>
      </c>
      <c r="O824" s="5">
        <v>21.5</v>
      </c>
      <c r="P824" s="5">
        <v>19</v>
      </c>
      <c r="Q824" s="5">
        <v>18</v>
      </c>
      <c r="R824" s="5">
        <v>15.2</v>
      </c>
      <c r="S824" s="2">
        <v>6832</v>
      </c>
      <c r="T824" s="2">
        <v>1</v>
      </c>
      <c r="U824">
        <f t="shared" si="48"/>
        <v>538</v>
      </c>
      <c r="V824">
        <f t="shared" si="49"/>
        <v>76</v>
      </c>
      <c r="W824">
        <f t="shared" si="50"/>
        <v>7.0789473684210522</v>
      </c>
      <c r="X824">
        <f t="shared" si="51"/>
        <v>2.5</v>
      </c>
    </row>
    <row r="825" spans="1:24" x14ac:dyDescent="0.25">
      <c r="A825" s="2">
        <v>6833</v>
      </c>
      <c r="B825" s="3" t="s">
        <v>788</v>
      </c>
      <c r="C825" s="2">
        <v>2</v>
      </c>
      <c r="D825" s="3" t="s">
        <v>19</v>
      </c>
      <c r="E825" s="3" t="s">
        <v>36</v>
      </c>
      <c r="F825" s="4">
        <v>42784</v>
      </c>
      <c r="G825" s="5">
        <v>33780</v>
      </c>
      <c r="H825" s="5">
        <v>65.3</v>
      </c>
      <c r="I825" s="5">
        <v>64.400000000000006</v>
      </c>
      <c r="J825" s="5">
        <v>60.8</v>
      </c>
      <c r="K825" s="5">
        <v>50.5</v>
      </c>
      <c r="L825" s="2">
        <v>38663</v>
      </c>
      <c r="M825" s="4">
        <v>42845</v>
      </c>
      <c r="N825" s="5">
        <v>35400</v>
      </c>
      <c r="O825" s="5">
        <v>66</v>
      </c>
      <c r="P825" s="5">
        <v>65</v>
      </c>
      <c r="Q825" s="5">
        <v>60</v>
      </c>
      <c r="S825" s="2">
        <v>6833</v>
      </c>
      <c r="T825" s="2">
        <v>1</v>
      </c>
      <c r="U825">
        <f t="shared" si="48"/>
        <v>1620</v>
      </c>
      <c r="V825">
        <f t="shared" si="49"/>
        <v>61</v>
      </c>
      <c r="W825">
        <f t="shared" si="50"/>
        <v>26.557377049180328</v>
      </c>
      <c r="X825">
        <f t="shared" si="51"/>
        <v>0.70000000000000284</v>
      </c>
    </row>
    <row r="826" spans="1:24" x14ac:dyDescent="0.25">
      <c r="A826" s="2">
        <v>6834</v>
      </c>
      <c r="B826" s="3" t="s">
        <v>465</v>
      </c>
      <c r="C826" s="2">
        <v>2</v>
      </c>
      <c r="D826" s="3" t="s">
        <v>19</v>
      </c>
      <c r="E826" s="3" t="s">
        <v>20</v>
      </c>
      <c r="F826" s="4">
        <v>42810</v>
      </c>
      <c r="G826" s="5">
        <v>239</v>
      </c>
      <c r="H826" s="5">
        <v>12.8</v>
      </c>
      <c r="I826" s="5">
        <v>12.2</v>
      </c>
      <c r="J826" s="5">
        <v>11.7</v>
      </c>
      <c r="K826" s="5">
        <v>10.199999999999999</v>
      </c>
      <c r="L826" s="2">
        <v>38398</v>
      </c>
      <c r="M826" s="4">
        <v>42810</v>
      </c>
      <c r="N826" s="5">
        <v>239</v>
      </c>
      <c r="O826" s="5">
        <v>12.8</v>
      </c>
      <c r="P826" s="5">
        <v>12.2</v>
      </c>
      <c r="Q826" s="5">
        <v>11.7</v>
      </c>
      <c r="R826" s="5">
        <v>10.199999999999999</v>
      </c>
      <c r="S826" s="2">
        <v>6834</v>
      </c>
      <c r="T826" s="2">
        <v>1</v>
      </c>
      <c r="U826">
        <f t="shared" si="48"/>
        <v>0</v>
      </c>
      <c r="V826">
        <f t="shared" si="49"/>
        <v>0</v>
      </c>
      <c r="W826">
        <f t="shared" si="50"/>
        <v>0</v>
      </c>
      <c r="X826">
        <f t="shared" si="51"/>
        <v>0</v>
      </c>
    </row>
    <row r="827" spans="1:24" x14ac:dyDescent="0.25">
      <c r="A827" s="2">
        <v>6835</v>
      </c>
      <c r="B827" s="3" t="s">
        <v>789</v>
      </c>
      <c r="C827" s="2">
        <v>2</v>
      </c>
      <c r="D827" s="3" t="s">
        <v>19</v>
      </c>
      <c r="E827" s="3" t="s">
        <v>20</v>
      </c>
      <c r="F827" s="4">
        <v>42811</v>
      </c>
      <c r="G827" s="5">
        <v>66</v>
      </c>
      <c r="H827" s="5">
        <v>8.4</v>
      </c>
      <c r="I827" s="5">
        <v>7.2</v>
      </c>
      <c r="J827" s="5">
        <v>6.1</v>
      </c>
      <c r="K827" s="5">
        <v>5.8</v>
      </c>
      <c r="L827" s="2">
        <v>38402</v>
      </c>
      <c r="M827" s="4">
        <v>42811</v>
      </c>
      <c r="N827" s="5">
        <v>66</v>
      </c>
      <c r="O827" s="5">
        <v>8.4</v>
      </c>
      <c r="P827" s="5">
        <v>7.2</v>
      </c>
      <c r="Q827" s="5">
        <v>6.1</v>
      </c>
      <c r="R827" s="5">
        <v>5.8</v>
      </c>
      <c r="S827" s="2">
        <v>6835</v>
      </c>
      <c r="T827" s="2">
        <v>1</v>
      </c>
      <c r="U827">
        <f t="shared" si="48"/>
        <v>0</v>
      </c>
      <c r="V827">
        <f t="shared" si="49"/>
        <v>0</v>
      </c>
      <c r="W827">
        <f t="shared" si="50"/>
        <v>0</v>
      </c>
      <c r="X827">
        <f t="shared" si="51"/>
        <v>0</v>
      </c>
    </row>
    <row r="828" spans="1:24" x14ac:dyDescent="0.25">
      <c r="A828" s="2">
        <v>6836</v>
      </c>
      <c r="B828" s="3" t="s">
        <v>790</v>
      </c>
      <c r="C828" s="2">
        <v>2</v>
      </c>
      <c r="D828" s="3" t="s">
        <v>19</v>
      </c>
      <c r="E828" s="3" t="s">
        <v>20</v>
      </c>
      <c r="F828" s="4">
        <v>42816</v>
      </c>
      <c r="G828" s="5">
        <v>4720</v>
      </c>
      <c r="H828" s="5">
        <v>31.6</v>
      </c>
      <c r="I828" s="5">
        <v>30.5</v>
      </c>
      <c r="J828" s="5">
        <v>28.8</v>
      </c>
      <c r="K828" s="5">
        <v>24.9</v>
      </c>
      <c r="L828" s="2">
        <v>38946</v>
      </c>
      <c r="M828" s="4">
        <v>42891</v>
      </c>
      <c r="N828" s="5">
        <v>4880</v>
      </c>
      <c r="S828" s="2">
        <v>6836</v>
      </c>
      <c r="T828" s="2">
        <v>1</v>
      </c>
      <c r="U828">
        <f t="shared" si="48"/>
        <v>160</v>
      </c>
      <c r="V828">
        <f t="shared" si="49"/>
        <v>75</v>
      </c>
      <c r="W828">
        <f t="shared" si="50"/>
        <v>2.1333333333333333</v>
      </c>
      <c r="X828">
        <f t="shared" si="51"/>
        <v>0</v>
      </c>
    </row>
    <row r="829" spans="1:24" x14ac:dyDescent="0.25">
      <c r="A829" s="2">
        <v>6837</v>
      </c>
      <c r="B829" s="3" t="s">
        <v>791</v>
      </c>
      <c r="C829" s="2">
        <v>2</v>
      </c>
      <c r="D829" s="3" t="s">
        <v>19</v>
      </c>
      <c r="E829" s="3" t="s">
        <v>20</v>
      </c>
      <c r="F829" s="4">
        <v>42816</v>
      </c>
      <c r="G829" s="5">
        <v>85</v>
      </c>
      <c r="H829" s="5">
        <v>8</v>
      </c>
      <c r="I829" s="5">
        <v>8</v>
      </c>
      <c r="J829" s="5">
        <v>7.2</v>
      </c>
      <c r="K829" s="5">
        <v>6.5</v>
      </c>
      <c r="L829" s="2">
        <v>38430</v>
      </c>
      <c r="M829" s="4">
        <v>42816</v>
      </c>
      <c r="N829" s="5">
        <v>85</v>
      </c>
      <c r="O829" s="5">
        <v>8</v>
      </c>
      <c r="P829" s="5">
        <v>8</v>
      </c>
      <c r="Q829" s="5">
        <v>7.2</v>
      </c>
      <c r="R829" s="5">
        <v>6.5</v>
      </c>
      <c r="S829" s="2">
        <v>6837</v>
      </c>
      <c r="T829" s="2">
        <v>1</v>
      </c>
      <c r="U829">
        <f t="shared" si="48"/>
        <v>0</v>
      </c>
      <c r="V829">
        <f t="shared" si="49"/>
        <v>0</v>
      </c>
      <c r="W829">
        <f t="shared" si="50"/>
        <v>0</v>
      </c>
      <c r="X829">
        <f t="shared" si="51"/>
        <v>0</v>
      </c>
    </row>
    <row r="830" spans="1:24" x14ac:dyDescent="0.25">
      <c r="A830" s="2">
        <v>6838</v>
      </c>
      <c r="B830" s="3" t="s">
        <v>792</v>
      </c>
      <c r="C830" s="2">
        <v>5</v>
      </c>
      <c r="D830" s="3" t="s">
        <v>78</v>
      </c>
      <c r="E830" s="3" t="s">
        <v>20</v>
      </c>
      <c r="F830" s="4">
        <v>42824</v>
      </c>
      <c r="G830" s="5">
        <v>39000</v>
      </c>
      <c r="L830" s="2">
        <v>38566</v>
      </c>
      <c r="M830" s="4">
        <v>42824</v>
      </c>
      <c r="N830" s="5">
        <v>39000</v>
      </c>
      <c r="O830" s="5">
        <v>77</v>
      </c>
      <c r="P830" s="5">
        <v>60</v>
      </c>
      <c r="Q830" s="5">
        <v>69.5</v>
      </c>
      <c r="S830" s="2">
        <v>6838</v>
      </c>
      <c r="T830" s="2">
        <v>1</v>
      </c>
      <c r="U830">
        <f t="shared" si="48"/>
        <v>0</v>
      </c>
      <c r="V830">
        <f t="shared" si="49"/>
        <v>0</v>
      </c>
      <c r="W830">
        <f t="shared" si="50"/>
        <v>0</v>
      </c>
      <c r="X830">
        <f t="shared" si="51"/>
        <v>0</v>
      </c>
    </row>
    <row r="831" spans="1:24" x14ac:dyDescent="0.25">
      <c r="A831" s="2">
        <v>6859</v>
      </c>
      <c r="B831" s="3" t="s">
        <v>43</v>
      </c>
      <c r="C831" s="2">
        <v>2</v>
      </c>
      <c r="D831" s="3" t="s">
        <v>19</v>
      </c>
      <c r="E831" s="3" t="s">
        <v>36</v>
      </c>
      <c r="F831" s="4">
        <v>42822</v>
      </c>
      <c r="H831" s="5">
        <v>67.400000000000006</v>
      </c>
      <c r="I831" s="5">
        <v>65.400000000000006</v>
      </c>
      <c r="J831" s="5">
        <v>62.2</v>
      </c>
      <c r="K831" s="5">
        <v>48.1</v>
      </c>
      <c r="L831" s="2">
        <v>39663</v>
      </c>
      <c r="M831" s="4">
        <v>42996</v>
      </c>
      <c r="N831" s="5">
        <v>41180</v>
      </c>
      <c r="O831" s="5">
        <v>68</v>
      </c>
      <c r="P831" s="5">
        <v>65</v>
      </c>
      <c r="Q831" s="5">
        <v>62.9</v>
      </c>
      <c r="R831" s="5">
        <v>50</v>
      </c>
      <c r="S831" s="2">
        <v>6859</v>
      </c>
      <c r="T831" s="2">
        <v>1</v>
      </c>
      <c r="U831">
        <f t="shared" si="48"/>
        <v>0</v>
      </c>
      <c r="V831">
        <f t="shared" si="49"/>
        <v>174</v>
      </c>
      <c r="W831">
        <f t="shared" si="50"/>
        <v>0</v>
      </c>
      <c r="X831">
        <f t="shared" si="51"/>
        <v>0.59999999999999432</v>
      </c>
    </row>
    <row r="832" spans="1:24" x14ac:dyDescent="0.25">
      <c r="A832" s="2">
        <v>6867</v>
      </c>
      <c r="B832" s="3" t="s">
        <v>793</v>
      </c>
      <c r="C832" s="2">
        <v>2</v>
      </c>
      <c r="D832" s="3" t="s">
        <v>19</v>
      </c>
      <c r="E832" s="3" t="s">
        <v>20</v>
      </c>
      <c r="F832" s="4">
        <v>42834</v>
      </c>
      <c r="G832" s="5">
        <v>198</v>
      </c>
      <c r="H832" s="5">
        <v>10.1</v>
      </c>
      <c r="I832" s="5">
        <v>10.1</v>
      </c>
      <c r="J832" s="5">
        <v>9.3000000000000007</v>
      </c>
      <c r="K832" s="5">
        <v>8.1999999999999993</v>
      </c>
      <c r="L832" s="2">
        <v>38603</v>
      </c>
      <c r="M832" s="4">
        <v>42834</v>
      </c>
      <c r="N832" s="5">
        <v>198</v>
      </c>
      <c r="O832" s="5">
        <v>10.1</v>
      </c>
      <c r="P832" s="5">
        <v>10.1</v>
      </c>
      <c r="Q832" s="5">
        <v>9.3000000000000007</v>
      </c>
      <c r="R832" s="5">
        <v>8.1999999999999993</v>
      </c>
      <c r="S832" s="2">
        <v>6867</v>
      </c>
      <c r="T832" s="2">
        <v>1</v>
      </c>
      <c r="U832">
        <f t="shared" si="48"/>
        <v>0</v>
      </c>
      <c r="V832">
        <f t="shared" si="49"/>
        <v>0</v>
      </c>
      <c r="W832">
        <f t="shared" si="50"/>
        <v>0</v>
      </c>
      <c r="X832">
        <f t="shared" si="51"/>
        <v>0</v>
      </c>
    </row>
    <row r="833" spans="1:24" x14ac:dyDescent="0.25">
      <c r="A833" s="2">
        <v>6868</v>
      </c>
      <c r="B833" s="3" t="s">
        <v>794</v>
      </c>
      <c r="C833" s="2">
        <v>2</v>
      </c>
      <c r="D833" s="3" t="s">
        <v>19</v>
      </c>
      <c r="E833" s="3" t="s">
        <v>36</v>
      </c>
      <c r="F833" s="4">
        <v>42836</v>
      </c>
      <c r="G833" s="5">
        <v>31960</v>
      </c>
      <c r="H833" s="5">
        <v>67</v>
      </c>
      <c r="I833" s="5">
        <v>63</v>
      </c>
      <c r="J833" s="5">
        <v>61.7</v>
      </c>
      <c r="K833" s="5">
        <v>48.5</v>
      </c>
      <c r="L833" s="2">
        <v>39653</v>
      </c>
      <c r="M833" s="4">
        <v>42996</v>
      </c>
      <c r="N833" s="5">
        <v>37020</v>
      </c>
      <c r="O833" s="5">
        <v>67</v>
      </c>
      <c r="P833" s="5">
        <v>61</v>
      </c>
      <c r="Q833" s="5">
        <v>63.4</v>
      </c>
      <c r="S833" s="2">
        <v>6868</v>
      </c>
      <c r="T833" s="2">
        <v>1</v>
      </c>
      <c r="U833">
        <f t="shared" si="48"/>
        <v>5060</v>
      </c>
      <c r="V833">
        <f t="shared" si="49"/>
        <v>160</v>
      </c>
      <c r="W833">
        <f t="shared" si="50"/>
        <v>31.625</v>
      </c>
      <c r="X833">
        <f t="shared" si="51"/>
        <v>0</v>
      </c>
    </row>
    <row r="834" spans="1:24" x14ac:dyDescent="0.25">
      <c r="A834" s="2">
        <v>6869</v>
      </c>
      <c r="B834" s="3" t="s">
        <v>795</v>
      </c>
      <c r="C834" s="2">
        <v>2</v>
      </c>
      <c r="D834" s="3" t="s">
        <v>19</v>
      </c>
      <c r="E834" s="3" t="s">
        <v>36</v>
      </c>
      <c r="F834" s="4">
        <v>42843</v>
      </c>
      <c r="G834" s="5">
        <v>33820</v>
      </c>
      <c r="H834" s="5">
        <v>68.5</v>
      </c>
      <c r="I834" s="5">
        <v>64.7</v>
      </c>
      <c r="J834" s="5">
        <v>63.6</v>
      </c>
      <c r="K834" s="5">
        <v>50.7</v>
      </c>
      <c r="L834" s="2">
        <v>40048</v>
      </c>
      <c r="M834" s="4">
        <v>43041</v>
      </c>
      <c r="N834" s="5">
        <v>45680</v>
      </c>
      <c r="O834" s="5">
        <v>69</v>
      </c>
      <c r="P834" s="5">
        <v>65.5</v>
      </c>
      <c r="Q834" s="5">
        <v>63.4</v>
      </c>
      <c r="S834" s="2">
        <v>6869</v>
      </c>
      <c r="T834" s="2">
        <v>1</v>
      </c>
      <c r="U834">
        <f t="shared" si="48"/>
        <v>11860</v>
      </c>
      <c r="V834">
        <f t="shared" si="49"/>
        <v>198</v>
      </c>
      <c r="W834">
        <f t="shared" si="50"/>
        <v>59.898989898989896</v>
      </c>
      <c r="X834">
        <f t="shared" si="51"/>
        <v>0.5</v>
      </c>
    </row>
    <row r="835" spans="1:24" x14ac:dyDescent="0.25">
      <c r="A835" s="2">
        <v>6871</v>
      </c>
      <c r="B835" s="3" t="s">
        <v>796</v>
      </c>
      <c r="C835" s="2">
        <v>1</v>
      </c>
      <c r="D835" s="3" t="s">
        <v>27</v>
      </c>
      <c r="E835" s="3" t="s">
        <v>20</v>
      </c>
      <c r="F835" s="4">
        <v>42849</v>
      </c>
      <c r="G835" s="5">
        <v>2760</v>
      </c>
      <c r="H835" s="5">
        <v>28.3</v>
      </c>
      <c r="I835" s="5">
        <v>26.2</v>
      </c>
      <c r="J835" s="5">
        <v>25.5</v>
      </c>
      <c r="K835" s="5">
        <v>21.4</v>
      </c>
      <c r="L835" s="2">
        <v>38947</v>
      </c>
      <c r="M835" s="4">
        <v>42891</v>
      </c>
      <c r="N835" s="5">
        <v>2940</v>
      </c>
      <c r="S835" s="2">
        <v>6871</v>
      </c>
      <c r="T835" s="2">
        <v>1</v>
      </c>
      <c r="U835">
        <f t="shared" ref="U835:U898" si="52">IF(AND(G835&gt;0,N835&gt;0), N835-G835, 0)</f>
        <v>180</v>
      </c>
      <c r="V835">
        <f t="shared" ref="V835:V898" si="53">M835-F835</f>
        <v>42</v>
      </c>
      <c r="W835">
        <f t="shared" ref="W835:W898" si="54">IF(U835 &gt; 0, U835/V835, 0)</f>
        <v>4.2857142857142856</v>
      </c>
      <c r="X835">
        <f t="shared" ref="X835:X898" si="55">IF(AND(H835&gt;0,O835&gt;0), O835-H835, 0)</f>
        <v>0</v>
      </c>
    </row>
    <row r="836" spans="1:24" x14ac:dyDescent="0.25">
      <c r="A836" s="2">
        <v>6872</v>
      </c>
      <c r="B836" s="3" t="s">
        <v>797</v>
      </c>
      <c r="C836" s="2">
        <v>2</v>
      </c>
      <c r="D836" s="3" t="s">
        <v>19</v>
      </c>
      <c r="E836" s="3" t="s">
        <v>20</v>
      </c>
      <c r="F836" s="4">
        <v>42854</v>
      </c>
      <c r="G836" s="5">
        <v>165</v>
      </c>
      <c r="H836" s="5">
        <v>10.199999999999999</v>
      </c>
      <c r="I836" s="5">
        <v>10.3</v>
      </c>
      <c r="J836" s="5">
        <v>10</v>
      </c>
      <c r="K836" s="5">
        <v>8.1999999999999993</v>
      </c>
      <c r="L836" s="2">
        <v>39081</v>
      </c>
      <c r="M836" s="4">
        <v>42908</v>
      </c>
      <c r="N836" s="5">
        <v>323</v>
      </c>
      <c r="S836" s="2">
        <v>6872</v>
      </c>
      <c r="T836" s="2">
        <v>1</v>
      </c>
      <c r="U836">
        <f t="shared" si="52"/>
        <v>158</v>
      </c>
      <c r="V836">
        <f t="shared" si="53"/>
        <v>54</v>
      </c>
      <c r="W836">
        <f t="shared" si="54"/>
        <v>2.925925925925926</v>
      </c>
      <c r="X836">
        <f t="shared" si="55"/>
        <v>0</v>
      </c>
    </row>
    <row r="837" spans="1:24" x14ac:dyDescent="0.25">
      <c r="A837" s="2">
        <v>6874</v>
      </c>
      <c r="B837" s="3" t="s">
        <v>798</v>
      </c>
      <c r="C837" s="2">
        <v>2</v>
      </c>
      <c r="D837" s="3" t="s">
        <v>19</v>
      </c>
      <c r="E837" s="3" t="s">
        <v>36</v>
      </c>
      <c r="F837" s="4">
        <v>42859</v>
      </c>
      <c r="G837" s="5">
        <v>25620</v>
      </c>
      <c r="H837" s="5">
        <v>59</v>
      </c>
      <c r="I837" s="5">
        <v>52.3</v>
      </c>
      <c r="J837" s="5">
        <v>54</v>
      </c>
      <c r="L837" s="2">
        <v>38756</v>
      </c>
      <c r="M837" s="4">
        <v>42859</v>
      </c>
      <c r="N837" s="5">
        <v>25620</v>
      </c>
      <c r="O837" s="5">
        <v>59</v>
      </c>
      <c r="P837" s="5">
        <v>52.3</v>
      </c>
      <c r="Q837" s="5">
        <v>54</v>
      </c>
      <c r="S837" s="2">
        <v>6874</v>
      </c>
      <c r="T837" s="2">
        <v>1</v>
      </c>
      <c r="U837">
        <f t="shared" si="52"/>
        <v>0</v>
      </c>
      <c r="V837">
        <f t="shared" si="53"/>
        <v>0</v>
      </c>
      <c r="W837">
        <f t="shared" si="54"/>
        <v>0</v>
      </c>
      <c r="X837">
        <f t="shared" si="55"/>
        <v>0</v>
      </c>
    </row>
    <row r="838" spans="1:24" x14ac:dyDescent="0.25">
      <c r="A838" s="2">
        <v>6875</v>
      </c>
      <c r="B838" s="3" t="s">
        <v>799</v>
      </c>
      <c r="C838" s="2">
        <v>5</v>
      </c>
      <c r="D838" s="3" t="s">
        <v>78</v>
      </c>
      <c r="E838" s="3" t="s">
        <v>32</v>
      </c>
      <c r="F838" s="4">
        <v>42863</v>
      </c>
      <c r="G838" s="5">
        <v>13500</v>
      </c>
      <c r="L838" s="2">
        <v>38926</v>
      </c>
      <c r="M838" s="4">
        <v>42887</v>
      </c>
      <c r="N838" s="5">
        <v>12360</v>
      </c>
      <c r="S838" s="2">
        <v>6875</v>
      </c>
      <c r="T838" s="2">
        <v>1</v>
      </c>
      <c r="U838">
        <f t="shared" si="52"/>
        <v>-1140</v>
      </c>
      <c r="V838">
        <f t="shared" si="53"/>
        <v>24</v>
      </c>
      <c r="W838">
        <f t="shared" si="54"/>
        <v>0</v>
      </c>
      <c r="X838">
        <f t="shared" si="55"/>
        <v>0</v>
      </c>
    </row>
    <row r="839" spans="1:24" x14ac:dyDescent="0.25">
      <c r="A839" s="2">
        <v>6876</v>
      </c>
      <c r="B839" s="3" t="s">
        <v>800</v>
      </c>
      <c r="C839" s="2">
        <v>2</v>
      </c>
      <c r="D839" s="3" t="s">
        <v>19</v>
      </c>
      <c r="E839" s="3" t="s">
        <v>36</v>
      </c>
      <c r="F839" s="4">
        <v>42864</v>
      </c>
      <c r="G839" s="5">
        <v>18440</v>
      </c>
      <c r="H839" s="5">
        <v>55.5</v>
      </c>
      <c r="I839" s="5">
        <v>53.1</v>
      </c>
      <c r="J839" s="5">
        <v>50</v>
      </c>
      <c r="K839" s="5">
        <v>39.6</v>
      </c>
      <c r="L839" s="2">
        <v>38811</v>
      </c>
      <c r="M839" s="4">
        <v>42869</v>
      </c>
      <c r="N839" s="5">
        <v>19240</v>
      </c>
      <c r="O839" s="5">
        <v>55</v>
      </c>
      <c r="P839" s="5">
        <v>53</v>
      </c>
      <c r="Q839" s="5">
        <v>49.9</v>
      </c>
      <c r="S839" s="2">
        <v>6876</v>
      </c>
      <c r="T839" s="2">
        <v>1</v>
      </c>
      <c r="U839">
        <f t="shared" si="52"/>
        <v>800</v>
      </c>
      <c r="V839">
        <f t="shared" si="53"/>
        <v>5</v>
      </c>
      <c r="W839">
        <f t="shared" si="54"/>
        <v>160</v>
      </c>
      <c r="X839">
        <f t="shared" si="55"/>
        <v>-0.5</v>
      </c>
    </row>
    <row r="840" spans="1:24" x14ac:dyDescent="0.25">
      <c r="A840" s="2">
        <v>6877</v>
      </c>
      <c r="B840" s="3" t="s">
        <v>801</v>
      </c>
      <c r="C840" s="2">
        <v>1</v>
      </c>
      <c r="D840" s="3" t="s">
        <v>27</v>
      </c>
      <c r="E840" s="3" t="s">
        <v>20</v>
      </c>
      <c r="F840" s="4">
        <v>42867</v>
      </c>
      <c r="G840" s="5">
        <v>5560</v>
      </c>
      <c r="H840" s="5">
        <v>38</v>
      </c>
      <c r="L840" s="2">
        <v>38805</v>
      </c>
      <c r="M840" s="4">
        <v>42867</v>
      </c>
      <c r="N840" s="5">
        <v>5560</v>
      </c>
      <c r="O840" s="5">
        <v>38</v>
      </c>
      <c r="S840" s="2">
        <v>6877</v>
      </c>
      <c r="T840" s="2">
        <v>1</v>
      </c>
      <c r="U840">
        <f t="shared" si="52"/>
        <v>0</v>
      </c>
      <c r="V840">
        <f t="shared" si="53"/>
        <v>0</v>
      </c>
      <c r="W840">
        <f t="shared" si="54"/>
        <v>0</v>
      </c>
      <c r="X840">
        <f t="shared" si="55"/>
        <v>0</v>
      </c>
    </row>
    <row r="841" spans="1:24" x14ac:dyDescent="0.25">
      <c r="A841" s="2">
        <v>6878</v>
      </c>
      <c r="B841" s="3" t="s">
        <v>802</v>
      </c>
      <c r="C841" s="2">
        <v>1</v>
      </c>
      <c r="D841" s="3" t="s">
        <v>27</v>
      </c>
      <c r="E841" s="3" t="s">
        <v>20</v>
      </c>
      <c r="F841" s="4">
        <v>42875</v>
      </c>
      <c r="G841" s="5">
        <v>260</v>
      </c>
      <c r="H841" s="5">
        <v>12.9</v>
      </c>
      <c r="I841" s="5">
        <v>11.3</v>
      </c>
      <c r="J841" s="5">
        <v>12.7</v>
      </c>
      <c r="L841" s="2">
        <v>38848</v>
      </c>
      <c r="M841" s="4">
        <v>42875</v>
      </c>
      <c r="N841" s="5">
        <v>260</v>
      </c>
      <c r="O841" s="5">
        <v>12.9</v>
      </c>
      <c r="P841" s="5">
        <v>11.3</v>
      </c>
      <c r="Q841" s="5">
        <v>12.7</v>
      </c>
      <c r="S841" s="2">
        <v>6878</v>
      </c>
      <c r="T841" s="2">
        <v>1</v>
      </c>
      <c r="U841">
        <f t="shared" si="52"/>
        <v>0</v>
      </c>
      <c r="V841">
        <f t="shared" si="53"/>
        <v>0</v>
      </c>
      <c r="W841">
        <f t="shared" si="54"/>
        <v>0</v>
      </c>
      <c r="X841">
        <f t="shared" si="55"/>
        <v>0</v>
      </c>
    </row>
    <row r="842" spans="1:24" x14ac:dyDescent="0.25">
      <c r="A842" s="2">
        <v>6879</v>
      </c>
      <c r="B842" s="3" t="s">
        <v>803</v>
      </c>
      <c r="C842" s="2">
        <v>1</v>
      </c>
      <c r="D842" s="3" t="s">
        <v>27</v>
      </c>
      <c r="E842" s="3" t="s">
        <v>20</v>
      </c>
      <c r="F842" s="4">
        <v>42873</v>
      </c>
      <c r="G842" s="5">
        <v>417</v>
      </c>
      <c r="H842" s="5">
        <v>15</v>
      </c>
      <c r="I842" s="5">
        <v>14.7</v>
      </c>
      <c r="J842" s="5">
        <v>12.7</v>
      </c>
      <c r="L842" s="2">
        <v>38851</v>
      </c>
      <c r="M842" s="4">
        <v>42873</v>
      </c>
      <c r="N842" s="5">
        <v>417</v>
      </c>
      <c r="O842" s="5">
        <v>15</v>
      </c>
      <c r="P842" s="5">
        <v>14.7</v>
      </c>
      <c r="Q842" s="5">
        <v>12.7</v>
      </c>
      <c r="S842" s="2">
        <v>6879</v>
      </c>
      <c r="T842" s="2">
        <v>1</v>
      </c>
      <c r="U842">
        <f t="shared" si="52"/>
        <v>0</v>
      </c>
      <c r="V842">
        <f t="shared" si="53"/>
        <v>0</v>
      </c>
      <c r="W842">
        <f t="shared" si="54"/>
        <v>0</v>
      </c>
      <c r="X842">
        <f t="shared" si="55"/>
        <v>0</v>
      </c>
    </row>
    <row r="843" spans="1:24" x14ac:dyDescent="0.25">
      <c r="A843" s="2">
        <v>6880</v>
      </c>
      <c r="B843" s="3" t="s">
        <v>804</v>
      </c>
      <c r="C843" s="2">
        <v>5</v>
      </c>
      <c r="D843" s="3" t="s">
        <v>78</v>
      </c>
      <c r="E843" s="3" t="s">
        <v>36</v>
      </c>
      <c r="F843" s="4">
        <v>42878</v>
      </c>
      <c r="G843" s="5">
        <v>20200</v>
      </c>
      <c r="L843" s="2">
        <v>39239</v>
      </c>
      <c r="M843" s="4">
        <v>42927</v>
      </c>
      <c r="N843" s="5">
        <v>18700</v>
      </c>
      <c r="O843" s="5">
        <v>62</v>
      </c>
      <c r="P843" s="5">
        <v>51.5</v>
      </c>
      <c r="S843" s="2">
        <v>6880</v>
      </c>
      <c r="T843" s="2">
        <v>1</v>
      </c>
      <c r="U843">
        <f t="shared" si="52"/>
        <v>-1500</v>
      </c>
      <c r="V843">
        <f t="shared" si="53"/>
        <v>49</v>
      </c>
      <c r="W843">
        <f t="shared" si="54"/>
        <v>0</v>
      </c>
      <c r="X843">
        <f t="shared" si="55"/>
        <v>0</v>
      </c>
    </row>
    <row r="844" spans="1:24" x14ac:dyDescent="0.25">
      <c r="A844" s="2">
        <v>6881</v>
      </c>
      <c r="B844" s="3" t="s">
        <v>805</v>
      </c>
      <c r="C844" s="2">
        <v>1</v>
      </c>
      <c r="D844" s="3" t="s">
        <v>27</v>
      </c>
      <c r="E844" s="3" t="s">
        <v>20</v>
      </c>
      <c r="F844" s="4">
        <v>42879</v>
      </c>
      <c r="G844" s="5">
        <v>258</v>
      </c>
      <c r="H844" s="5">
        <v>13</v>
      </c>
      <c r="I844" s="5">
        <v>11.4</v>
      </c>
      <c r="J844" s="5">
        <v>12.1</v>
      </c>
      <c r="K844" s="5">
        <v>10.3</v>
      </c>
      <c r="L844" s="2">
        <v>39329</v>
      </c>
      <c r="M844" s="4">
        <v>42941</v>
      </c>
      <c r="N844" s="5">
        <v>426</v>
      </c>
      <c r="O844" s="5">
        <v>13.9</v>
      </c>
      <c r="P844" s="5">
        <v>12.8</v>
      </c>
      <c r="Q844" s="5">
        <v>13.8</v>
      </c>
      <c r="S844" s="2">
        <v>6881</v>
      </c>
      <c r="T844" s="2">
        <v>1</v>
      </c>
      <c r="U844">
        <f t="shared" si="52"/>
        <v>168</v>
      </c>
      <c r="V844">
        <f t="shared" si="53"/>
        <v>62</v>
      </c>
      <c r="W844">
        <f t="shared" si="54"/>
        <v>2.7096774193548385</v>
      </c>
      <c r="X844">
        <f t="shared" si="55"/>
        <v>0.90000000000000036</v>
      </c>
    </row>
    <row r="845" spans="1:24" x14ac:dyDescent="0.25">
      <c r="A845" s="2">
        <v>6883</v>
      </c>
      <c r="B845" s="3" t="s">
        <v>806</v>
      </c>
      <c r="C845" s="2">
        <v>2</v>
      </c>
      <c r="D845" s="3" t="s">
        <v>19</v>
      </c>
      <c r="E845" s="3" t="s">
        <v>36</v>
      </c>
      <c r="F845" s="4">
        <v>42891</v>
      </c>
      <c r="H845" s="5">
        <v>60.9</v>
      </c>
      <c r="I845" s="5">
        <v>58.7</v>
      </c>
      <c r="J845" s="5">
        <v>56.4</v>
      </c>
      <c r="K845" s="5">
        <v>45.7</v>
      </c>
      <c r="L845" s="2">
        <v>39655</v>
      </c>
      <c r="M845" s="4">
        <v>42996</v>
      </c>
      <c r="N845" s="5">
        <v>30440</v>
      </c>
      <c r="O845" s="5">
        <v>61</v>
      </c>
      <c r="P845" s="5">
        <v>58.7</v>
      </c>
      <c r="Q845" s="5">
        <v>56.9</v>
      </c>
      <c r="S845" s="2">
        <v>6883</v>
      </c>
      <c r="T845" s="2">
        <v>1</v>
      </c>
      <c r="U845">
        <f t="shared" si="52"/>
        <v>0</v>
      </c>
      <c r="V845">
        <f t="shared" si="53"/>
        <v>105</v>
      </c>
      <c r="W845">
        <f t="shared" si="54"/>
        <v>0</v>
      </c>
      <c r="X845">
        <f t="shared" si="55"/>
        <v>0.10000000000000142</v>
      </c>
    </row>
    <row r="846" spans="1:24" x14ac:dyDescent="0.25">
      <c r="A846" s="2">
        <v>6884</v>
      </c>
      <c r="B846" s="3" t="s">
        <v>807</v>
      </c>
      <c r="C846" s="2">
        <v>2</v>
      </c>
      <c r="D846" s="3" t="s">
        <v>19</v>
      </c>
      <c r="E846" s="3" t="s">
        <v>36</v>
      </c>
      <c r="F846" s="4">
        <v>42893</v>
      </c>
      <c r="G846" s="5">
        <v>32500</v>
      </c>
      <c r="L846" s="2">
        <v>38978</v>
      </c>
      <c r="M846" s="4">
        <v>42893</v>
      </c>
      <c r="N846" s="5">
        <v>32500</v>
      </c>
      <c r="S846" s="2">
        <v>6884</v>
      </c>
      <c r="T846" s="2">
        <v>1</v>
      </c>
      <c r="U846">
        <f t="shared" si="52"/>
        <v>0</v>
      </c>
      <c r="V846">
        <f t="shared" si="53"/>
        <v>0</v>
      </c>
      <c r="W846">
        <f t="shared" si="54"/>
        <v>0</v>
      </c>
      <c r="X846">
        <f t="shared" si="55"/>
        <v>0</v>
      </c>
    </row>
    <row r="847" spans="1:24" x14ac:dyDescent="0.25">
      <c r="A847" s="2">
        <v>6885</v>
      </c>
      <c r="B847" s="3" t="s">
        <v>808</v>
      </c>
      <c r="C847" s="2">
        <v>2</v>
      </c>
      <c r="D847" s="3" t="s">
        <v>19</v>
      </c>
      <c r="E847" s="3" t="s">
        <v>36</v>
      </c>
      <c r="F847" s="4">
        <v>42893</v>
      </c>
      <c r="G847" s="5">
        <v>27020</v>
      </c>
      <c r="L847" s="2">
        <v>39021</v>
      </c>
      <c r="M847" s="4">
        <v>42900</v>
      </c>
      <c r="N847" s="5">
        <v>25060</v>
      </c>
      <c r="O847" s="5">
        <v>59</v>
      </c>
      <c r="P847" s="5">
        <v>55.3</v>
      </c>
      <c r="Q847" s="5">
        <v>54.6</v>
      </c>
      <c r="R847" s="5">
        <v>44.4</v>
      </c>
      <c r="S847" s="2">
        <v>6885</v>
      </c>
      <c r="T847" s="2">
        <v>1</v>
      </c>
      <c r="U847">
        <f t="shared" si="52"/>
        <v>-1960</v>
      </c>
      <c r="V847">
        <f t="shared" si="53"/>
        <v>7</v>
      </c>
      <c r="W847">
        <f t="shared" si="54"/>
        <v>0</v>
      </c>
      <c r="X847">
        <f t="shared" si="55"/>
        <v>0</v>
      </c>
    </row>
    <row r="848" spans="1:24" x14ac:dyDescent="0.25">
      <c r="A848" s="2">
        <v>6886</v>
      </c>
      <c r="B848" s="3" t="s">
        <v>809</v>
      </c>
      <c r="C848" s="2">
        <v>1</v>
      </c>
      <c r="D848" s="3" t="s">
        <v>27</v>
      </c>
      <c r="E848" s="3" t="s">
        <v>32</v>
      </c>
      <c r="F848" s="4">
        <v>42899</v>
      </c>
      <c r="G848" s="5">
        <v>55340</v>
      </c>
      <c r="H848" s="5">
        <v>84</v>
      </c>
      <c r="I848" s="5">
        <v>73.400000000000006</v>
      </c>
      <c r="J848" s="5">
        <v>77.900000000000006</v>
      </c>
      <c r="K848" s="5">
        <v>54.7</v>
      </c>
      <c r="L848" s="2">
        <v>39009</v>
      </c>
      <c r="M848" s="4">
        <v>42899</v>
      </c>
      <c r="N848" s="5">
        <v>55340</v>
      </c>
      <c r="O848" s="5">
        <v>84</v>
      </c>
      <c r="P848" s="5">
        <v>73.400000000000006</v>
      </c>
      <c r="Q848" s="5">
        <v>77.900000000000006</v>
      </c>
      <c r="R848" s="5">
        <v>54.7</v>
      </c>
      <c r="S848" s="2">
        <v>6886</v>
      </c>
      <c r="T848" s="2">
        <v>1</v>
      </c>
      <c r="U848">
        <f t="shared" si="52"/>
        <v>0</v>
      </c>
      <c r="V848">
        <f t="shared" si="53"/>
        <v>0</v>
      </c>
      <c r="W848">
        <f t="shared" si="54"/>
        <v>0</v>
      </c>
      <c r="X848">
        <f t="shared" si="55"/>
        <v>0</v>
      </c>
    </row>
    <row r="849" spans="1:24" x14ac:dyDescent="0.25">
      <c r="A849" s="2">
        <v>6887</v>
      </c>
      <c r="B849" s="3" t="s">
        <v>810</v>
      </c>
      <c r="C849" s="2">
        <v>1</v>
      </c>
      <c r="D849" s="3" t="s">
        <v>27</v>
      </c>
      <c r="E849" s="3" t="s">
        <v>20</v>
      </c>
      <c r="F849" s="4">
        <v>42900</v>
      </c>
      <c r="G849" s="5">
        <v>1556</v>
      </c>
      <c r="H849" s="5">
        <v>23.5</v>
      </c>
      <c r="I849" s="5">
        <v>20.5</v>
      </c>
      <c r="J849" s="5">
        <v>20.7</v>
      </c>
      <c r="K849" s="5">
        <v>16.600000000000001</v>
      </c>
      <c r="L849" s="2">
        <v>39994</v>
      </c>
      <c r="M849" s="4">
        <v>43034</v>
      </c>
      <c r="N849" s="5">
        <v>2920</v>
      </c>
      <c r="O849" s="5">
        <v>28</v>
      </c>
      <c r="P849" s="5">
        <v>24.6</v>
      </c>
      <c r="Q849" s="5">
        <v>25.4</v>
      </c>
      <c r="S849" s="2">
        <v>6887</v>
      </c>
      <c r="T849" s="2">
        <v>1</v>
      </c>
      <c r="U849">
        <f t="shared" si="52"/>
        <v>1364</v>
      </c>
      <c r="V849">
        <f t="shared" si="53"/>
        <v>134</v>
      </c>
      <c r="W849">
        <f t="shared" si="54"/>
        <v>10.17910447761194</v>
      </c>
      <c r="X849">
        <f t="shared" si="55"/>
        <v>4.5</v>
      </c>
    </row>
    <row r="850" spans="1:24" x14ac:dyDescent="0.25">
      <c r="A850" s="2">
        <v>6890</v>
      </c>
      <c r="B850" s="3" t="s">
        <v>811</v>
      </c>
      <c r="C850" s="2">
        <v>1</v>
      </c>
      <c r="D850" s="3" t="s">
        <v>27</v>
      </c>
      <c r="E850" s="3" t="s">
        <v>20</v>
      </c>
      <c r="F850" s="4">
        <v>42919</v>
      </c>
      <c r="G850" s="5">
        <v>2080</v>
      </c>
      <c r="H850" s="5">
        <v>30.7</v>
      </c>
      <c r="I850" s="5">
        <v>26.2</v>
      </c>
      <c r="L850" s="2">
        <v>39283</v>
      </c>
      <c r="M850" s="4">
        <v>42933</v>
      </c>
      <c r="N850" s="5">
        <v>1960</v>
      </c>
      <c r="S850" s="2">
        <v>6890</v>
      </c>
      <c r="T850" s="2">
        <v>1</v>
      </c>
      <c r="U850">
        <f t="shared" si="52"/>
        <v>-120</v>
      </c>
      <c r="V850">
        <f t="shared" si="53"/>
        <v>14</v>
      </c>
      <c r="W850">
        <f t="shared" si="54"/>
        <v>0</v>
      </c>
      <c r="X850">
        <f t="shared" si="55"/>
        <v>0</v>
      </c>
    </row>
    <row r="851" spans="1:24" x14ac:dyDescent="0.25">
      <c r="A851" s="2">
        <v>6891</v>
      </c>
      <c r="B851" s="3" t="s">
        <v>812</v>
      </c>
      <c r="C851" s="2">
        <v>1</v>
      </c>
      <c r="D851" s="3" t="s">
        <v>27</v>
      </c>
      <c r="E851" s="3" t="s">
        <v>20</v>
      </c>
      <c r="F851" s="4">
        <v>42922</v>
      </c>
      <c r="G851" s="5">
        <v>416</v>
      </c>
      <c r="H851" s="5">
        <v>15</v>
      </c>
      <c r="I851" s="5">
        <v>13.3</v>
      </c>
      <c r="J851" s="5">
        <v>14.2</v>
      </c>
      <c r="K851" s="5">
        <v>12.1</v>
      </c>
      <c r="L851" s="2">
        <v>40041</v>
      </c>
      <c r="M851" s="4">
        <v>43040</v>
      </c>
      <c r="N851" s="5">
        <v>910</v>
      </c>
      <c r="S851" s="2">
        <v>6891</v>
      </c>
      <c r="T851" s="2">
        <v>1</v>
      </c>
      <c r="U851">
        <f t="shared" si="52"/>
        <v>494</v>
      </c>
      <c r="V851">
        <f t="shared" si="53"/>
        <v>118</v>
      </c>
      <c r="W851">
        <f t="shared" si="54"/>
        <v>4.1864406779661021</v>
      </c>
      <c r="X851">
        <f t="shared" si="55"/>
        <v>0</v>
      </c>
    </row>
    <row r="852" spans="1:24" x14ac:dyDescent="0.25">
      <c r="A852" s="2">
        <v>6892</v>
      </c>
      <c r="B852" s="3" t="s">
        <v>367</v>
      </c>
      <c r="C852" s="2">
        <v>2</v>
      </c>
      <c r="D852" s="3" t="s">
        <v>19</v>
      </c>
      <c r="E852" s="3" t="s">
        <v>20</v>
      </c>
      <c r="F852" s="4">
        <v>42929</v>
      </c>
      <c r="G852" s="5">
        <v>24000</v>
      </c>
      <c r="H852" s="5">
        <v>59</v>
      </c>
      <c r="I852" s="5">
        <v>57</v>
      </c>
      <c r="J852" s="5">
        <v>54.5</v>
      </c>
      <c r="K852" s="5">
        <v>44.1</v>
      </c>
      <c r="L852" s="2">
        <v>39635</v>
      </c>
      <c r="M852" s="4">
        <v>42992</v>
      </c>
      <c r="N852" s="5">
        <v>26500</v>
      </c>
      <c r="O852" s="5">
        <v>59.5</v>
      </c>
      <c r="P852" s="5">
        <v>57.5</v>
      </c>
      <c r="Q852" s="5">
        <v>54.2</v>
      </c>
      <c r="R852" s="5">
        <v>44.5</v>
      </c>
      <c r="S852" s="2">
        <v>6892</v>
      </c>
      <c r="T852" s="2">
        <v>1</v>
      </c>
      <c r="U852">
        <f t="shared" si="52"/>
        <v>2500</v>
      </c>
      <c r="V852">
        <f t="shared" si="53"/>
        <v>63</v>
      </c>
      <c r="W852">
        <f t="shared" si="54"/>
        <v>39.682539682539684</v>
      </c>
      <c r="X852">
        <f t="shared" si="55"/>
        <v>0.5</v>
      </c>
    </row>
    <row r="853" spans="1:24" x14ac:dyDescent="0.25">
      <c r="A853" s="2">
        <v>6893</v>
      </c>
      <c r="B853" s="3" t="s">
        <v>813</v>
      </c>
      <c r="C853" s="2">
        <v>2</v>
      </c>
      <c r="D853" s="3" t="s">
        <v>19</v>
      </c>
      <c r="E853" s="3" t="s">
        <v>20</v>
      </c>
      <c r="F853" s="4">
        <v>42930</v>
      </c>
      <c r="G853" s="5">
        <v>256</v>
      </c>
      <c r="H853" s="5">
        <v>12.2</v>
      </c>
      <c r="I853" s="5">
        <v>12.1</v>
      </c>
      <c r="J853" s="5">
        <v>11.3</v>
      </c>
      <c r="K853" s="5">
        <v>10.199999999999999</v>
      </c>
      <c r="L853" s="2">
        <v>39489</v>
      </c>
      <c r="M853" s="4">
        <v>42966</v>
      </c>
      <c r="N853" s="5">
        <v>352</v>
      </c>
      <c r="O853" s="5">
        <v>12.1</v>
      </c>
      <c r="P853" s="5">
        <v>12.1</v>
      </c>
      <c r="Q853" s="5">
        <v>11.2</v>
      </c>
      <c r="R853" s="5">
        <v>10.199999999999999</v>
      </c>
      <c r="S853" s="2">
        <v>6893</v>
      </c>
      <c r="T853" s="2">
        <v>1</v>
      </c>
      <c r="U853">
        <f t="shared" si="52"/>
        <v>96</v>
      </c>
      <c r="V853">
        <f t="shared" si="53"/>
        <v>36</v>
      </c>
      <c r="W853">
        <f t="shared" si="54"/>
        <v>2.6666666666666665</v>
      </c>
      <c r="X853">
        <f t="shared" si="55"/>
        <v>-9.9999999999999645E-2</v>
      </c>
    </row>
    <row r="854" spans="1:24" x14ac:dyDescent="0.25">
      <c r="A854" s="2">
        <v>6894</v>
      </c>
      <c r="B854" s="3" t="s">
        <v>814</v>
      </c>
      <c r="C854" s="2">
        <v>1</v>
      </c>
      <c r="D854" s="3" t="s">
        <v>27</v>
      </c>
      <c r="E854" s="3" t="s">
        <v>20</v>
      </c>
      <c r="F854" s="4">
        <v>42932</v>
      </c>
      <c r="G854" s="5">
        <v>3168</v>
      </c>
      <c r="H854" s="5">
        <v>29</v>
      </c>
      <c r="L854" s="2">
        <v>40480</v>
      </c>
      <c r="M854" s="4">
        <v>43089</v>
      </c>
      <c r="N854" s="5">
        <v>4420</v>
      </c>
      <c r="O854" s="5">
        <v>31</v>
      </c>
      <c r="P854" s="5">
        <v>27</v>
      </c>
      <c r="Q854" s="5">
        <v>27.8</v>
      </c>
      <c r="S854" s="2">
        <v>6894</v>
      </c>
      <c r="T854" s="2">
        <v>1</v>
      </c>
      <c r="U854">
        <f t="shared" si="52"/>
        <v>1252</v>
      </c>
      <c r="V854">
        <f t="shared" si="53"/>
        <v>157</v>
      </c>
      <c r="W854">
        <f t="shared" si="54"/>
        <v>7.9745222929936306</v>
      </c>
      <c r="X854">
        <f t="shared" si="55"/>
        <v>2</v>
      </c>
    </row>
    <row r="855" spans="1:24" x14ac:dyDescent="0.25">
      <c r="A855" s="2">
        <v>6895</v>
      </c>
      <c r="B855" s="3" t="s">
        <v>815</v>
      </c>
      <c r="C855" s="2">
        <v>2</v>
      </c>
      <c r="D855" s="3" t="s">
        <v>19</v>
      </c>
      <c r="E855" s="3" t="s">
        <v>20</v>
      </c>
      <c r="F855" s="4">
        <v>42946</v>
      </c>
      <c r="G855" s="5">
        <v>504</v>
      </c>
      <c r="L855" s="2">
        <v>40037</v>
      </c>
      <c r="M855" s="4">
        <v>43040</v>
      </c>
      <c r="N855" s="5">
        <v>938</v>
      </c>
      <c r="S855" s="2">
        <v>6895</v>
      </c>
      <c r="T855" s="2">
        <v>1</v>
      </c>
      <c r="U855">
        <f t="shared" si="52"/>
        <v>434</v>
      </c>
      <c r="V855">
        <f t="shared" si="53"/>
        <v>94</v>
      </c>
      <c r="W855">
        <f t="shared" si="54"/>
        <v>4.6170212765957448</v>
      </c>
      <c r="X855">
        <f t="shared" si="55"/>
        <v>0</v>
      </c>
    </row>
    <row r="856" spans="1:24" x14ac:dyDescent="0.25">
      <c r="A856" s="2">
        <v>6897</v>
      </c>
      <c r="B856" s="3" t="s">
        <v>816</v>
      </c>
      <c r="C856" s="2">
        <v>2</v>
      </c>
      <c r="D856" s="3" t="s">
        <v>19</v>
      </c>
      <c r="E856" s="3" t="s">
        <v>20</v>
      </c>
      <c r="F856" s="4">
        <v>42950</v>
      </c>
      <c r="G856" s="5">
        <v>560</v>
      </c>
      <c r="H856" s="5">
        <v>16.600000000000001</v>
      </c>
      <c r="I856" s="5">
        <v>15.6</v>
      </c>
      <c r="J856" s="5">
        <v>14.5</v>
      </c>
      <c r="K856" s="5">
        <v>12.7</v>
      </c>
      <c r="L856" s="2">
        <v>39626</v>
      </c>
      <c r="M856" s="4">
        <v>42992</v>
      </c>
      <c r="N856" s="5">
        <v>789</v>
      </c>
      <c r="O856" s="5">
        <v>18</v>
      </c>
      <c r="P856" s="5">
        <v>16.5</v>
      </c>
      <c r="Q856" s="5">
        <v>15.8</v>
      </c>
      <c r="R856" s="5">
        <v>14.5</v>
      </c>
      <c r="S856" s="2">
        <v>6897</v>
      </c>
      <c r="T856" s="2">
        <v>1</v>
      </c>
      <c r="U856">
        <f t="shared" si="52"/>
        <v>229</v>
      </c>
      <c r="V856">
        <f t="shared" si="53"/>
        <v>42</v>
      </c>
      <c r="W856">
        <f t="shared" si="54"/>
        <v>5.4523809523809526</v>
      </c>
      <c r="X856">
        <f t="shared" si="55"/>
        <v>1.3999999999999986</v>
      </c>
    </row>
    <row r="857" spans="1:24" x14ac:dyDescent="0.25">
      <c r="A857" s="2">
        <v>6898</v>
      </c>
      <c r="B857" s="3" t="s">
        <v>817</v>
      </c>
      <c r="C857" s="2">
        <v>5</v>
      </c>
      <c r="D857" s="3" t="s">
        <v>78</v>
      </c>
      <c r="E857" s="3" t="s">
        <v>20</v>
      </c>
      <c r="F857" s="4">
        <v>42953</v>
      </c>
      <c r="G857" s="5">
        <v>18320</v>
      </c>
      <c r="H857" s="5">
        <v>64</v>
      </c>
      <c r="I857" s="5">
        <v>49</v>
      </c>
      <c r="L857" s="2">
        <v>39473</v>
      </c>
      <c r="M857" s="4">
        <v>42964</v>
      </c>
      <c r="N857" s="5">
        <v>17140</v>
      </c>
      <c r="S857" s="2">
        <v>6898</v>
      </c>
      <c r="T857" s="2">
        <v>1</v>
      </c>
      <c r="U857">
        <f t="shared" si="52"/>
        <v>-1180</v>
      </c>
      <c r="V857">
        <f t="shared" si="53"/>
        <v>11</v>
      </c>
      <c r="W857">
        <f t="shared" si="54"/>
        <v>0</v>
      </c>
      <c r="X857">
        <f t="shared" si="55"/>
        <v>0</v>
      </c>
    </row>
    <row r="858" spans="1:24" x14ac:dyDescent="0.25">
      <c r="A858" s="2">
        <v>6899</v>
      </c>
      <c r="B858" s="3" t="s">
        <v>818</v>
      </c>
      <c r="C858" s="2">
        <v>1</v>
      </c>
      <c r="D858" s="3" t="s">
        <v>27</v>
      </c>
      <c r="E858" s="3" t="s">
        <v>20</v>
      </c>
      <c r="F858" s="4">
        <v>42957</v>
      </c>
      <c r="G858" s="5">
        <v>1471</v>
      </c>
      <c r="H858" s="5">
        <v>22.7</v>
      </c>
      <c r="I858" s="5">
        <v>20.6</v>
      </c>
      <c r="J858" s="5">
        <v>20.399999999999999</v>
      </c>
      <c r="K858" s="5">
        <v>16.2</v>
      </c>
      <c r="L858" s="2">
        <v>40002</v>
      </c>
      <c r="M858" s="4">
        <v>43034</v>
      </c>
      <c r="N858" s="5">
        <v>1962</v>
      </c>
      <c r="O858" s="5">
        <v>23.7</v>
      </c>
      <c r="P858" s="5">
        <v>22</v>
      </c>
      <c r="Q858" s="5">
        <v>21.6</v>
      </c>
      <c r="R858" s="5">
        <v>19.399999999999999</v>
      </c>
      <c r="S858" s="2">
        <v>6899</v>
      </c>
      <c r="T858" s="2">
        <v>1</v>
      </c>
      <c r="U858">
        <f t="shared" si="52"/>
        <v>491</v>
      </c>
      <c r="V858">
        <f t="shared" si="53"/>
        <v>77</v>
      </c>
      <c r="W858">
        <f t="shared" si="54"/>
        <v>6.3766233766233764</v>
      </c>
      <c r="X858">
        <f t="shared" si="55"/>
        <v>1</v>
      </c>
    </row>
    <row r="859" spans="1:24" x14ac:dyDescent="0.25">
      <c r="A859" s="2">
        <v>6901</v>
      </c>
      <c r="B859" s="3" t="s">
        <v>787</v>
      </c>
      <c r="C859" s="2">
        <v>2</v>
      </c>
      <c r="D859" s="3" t="s">
        <v>19</v>
      </c>
      <c r="E859" s="3" t="s">
        <v>20</v>
      </c>
      <c r="F859" s="4">
        <v>42959</v>
      </c>
      <c r="G859" s="5">
        <v>395</v>
      </c>
      <c r="H859" s="5">
        <v>14.4</v>
      </c>
      <c r="I859" s="5">
        <v>13.7</v>
      </c>
      <c r="J859" s="5">
        <v>13.5</v>
      </c>
      <c r="K859" s="5">
        <v>11.7</v>
      </c>
      <c r="L859" s="2">
        <v>40035</v>
      </c>
      <c r="M859" s="4">
        <v>43040</v>
      </c>
      <c r="N859" s="5">
        <v>804</v>
      </c>
      <c r="S859" s="2">
        <v>6901</v>
      </c>
      <c r="T859" s="2">
        <v>1</v>
      </c>
      <c r="U859">
        <f t="shared" si="52"/>
        <v>409</v>
      </c>
      <c r="V859">
        <f t="shared" si="53"/>
        <v>81</v>
      </c>
      <c r="W859">
        <f t="shared" si="54"/>
        <v>5.0493827160493829</v>
      </c>
      <c r="X859">
        <f t="shared" si="55"/>
        <v>0</v>
      </c>
    </row>
    <row r="860" spans="1:24" x14ac:dyDescent="0.25">
      <c r="A860" s="2">
        <v>6902</v>
      </c>
      <c r="B860" s="3" t="s">
        <v>819</v>
      </c>
      <c r="C860" s="2">
        <v>2</v>
      </c>
      <c r="D860" s="3" t="s">
        <v>19</v>
      </c>
      <c r="E860" s="3" t="s">
        <v>20</v>
      </c>
      <c r="F860" s="4">
        <v>42959</v>
      </c>
      <c r="G860" s="5">
        <v>203</v>
      </c>
      <c r="H860" s="5">
        <v>12.2</v>
      </c>
      <c r="I860" s="5">
        <v>11.7</v>
      </c>
      <c r="J860" s="5">
        <v>10.9</v>
      </c>
      <c r="K860" s="5">
        <v>10.199999999999999</v>
      </c>
      <c r="L860" s="2">
        <v>40040</v>
      </c>
      <c r="M860" s="4">
        <v>43040</v>
      </c>
      <c r="N860" s="5">
        <v>404</v>
      </c>
      <c r="S860" s="2">
        <v>6902</v>
      </c>
      <c r="T860" s="2">
        <v>1</v>
      </c>
      <c r="U860">
        <f t="shared" si="52"/>
        <v>201</v>
      </c>
      <c r="V860">
        <f t="shared" si="53"/>
        <v>81</v>
      </c>
      <c r="W860">
        <f t="shared" si="54"/>
        <v>2.4814814814814814</v>
      </c>
      <c r="X860">
        <f t="shared" si="55"/>
        <v>0</v>
      </c>
    </row>
    <row r="861" spans="1:24" x14ac:dyDescent="0.25">
      <c r="A861" s="2">
        <v>6903</v>
      </c>
      <c r="B861" s="3" t="s">
        <v>820</v>
      </c>
      <c r="C861" s="2">
        <v>2</v>
      </c>
      <c r="D861" s="3" t="s">
        <v>19</v>
      </c>
      <c r="E861" s="3" t="s">
        <v>36</v>
      </c>
      <c r="F861" s="4">
        <v>42954</v>
      </c>
      <c r="H861" s="5">
        <v>68</v>
      </c>
      <c r="I861" s="5">
        <v>61.5</v>
      </c>
      <c r="J861" s="5">
        <v>63.5</v>
      </c>
      <c r="L861" s="2">
        <v>39471</v>
      </c>
      <c r="M861" s="4">
        <v>42954</v>
      </c>
      <c r="O861" s="5">
        <v>68</v>
      </c>
      <c r="P861" s="5">
        <v>61.5</v>
      </c>
      <c r="Q861" s="5">
        <v>63.5</v>
      </c>
      <c r="S861" s="2">
        <v>6903</v>
      </c>
      <c r="T861" s="2">
        <v>1</v>
      </c>
      <c r="U861">
        <f t="shared" si="52"/>
        <v>0</v>
      </c>
      <c r="V861">
        <f t="shared" si="53"/>
        <v>0</v>
      </c>
      <c r="W861">
        <f t="shared" si="54"/>
        <v>0</v>
      </c>
      <c r="X861">
        <f t="shared" si="55"/>
        <v>0</v>
      </c>
    </row>
    <row r="862" spans="1:24" x14ac:dyDescent="0.25">
      <c r="A862" s="2">
        <v>6905</v>
      </c>
      <c r="B862" s="3" t="s">
        <v>507</v>
      </c>
      <c r="C862" s="2">
        <v>2</v>
      </c>
      <c r="D862" s="3" t="s">
        <v>19</v>
      </c>
      <c r="E862" s="3" t="s">
        <v>20</v>
      </c>
      <c r="F862" s="4">
        <v>42966</v>
      </c>
      <c r="G862" s="5">
        <v>403</v>
      </c>
      <c r="H862" s="5">
        <v>13.9</v>
      </c>
      <c r="I862" s="5">
        <v>13.8</v>
      </c>
      <c r="J862" s="5">
        <v>13.2</v>
      </c>
      <c r="K862" s="5">
        <v>10.8</v>
      </c>
      <c r="L862" s="2">
        <v>40038</v>
      </c>
      <c r="M862" s="4">
        <v>43040</v>
      </c>
      <c r="N862" s="5">
        <v>610</v>
      </c>
      <c r="S862" s="2">
        <v>6905</v>
      </c>
      <c r="T862" s="2">
        <v>1</v>
      </c>
      <c r="U862">
        <f t="shared" si="52"/>
        <v>207</v>
      </c>
      <c r="V862">
        <f t="shared" si="53"/>
        <v>74</v>
      </c>
      <c r="W862">
        <f t="shared" si="54"/>
        <v>2.7972972972972974</v>
      </c>
      <c r="X862">
        <f t="shared" si="55"/>
        <v>0</v>
      </c>
    </row>
    <row r="863" spans="1:24" x14ac:dyDescent="0.25">
      <c r="A863" s="2">
        <v>6906</v>
      </c>
      <c r="B863" s="3" t="s">
        <v>821</v>
      </c>
      <c r="C863" s="2">
        <v>2</v>
      </c>
      <c r="D863" s="3" t="s">
        <v>19</v>
      </c>
      <c r="E863" s="3" t="s">
        <v>20</v>
      </c>
      <c r="F863" s="4">
        <v>42974</v>
      </c>
      <c r="G863" s="5">
        <v>568</v>
      </c>
      <c r="H863" s="5">
        <v>16</v>
      </c>
      <c r="I863" s="5">
        <v>14.4</v>
      </c>
      <c r="J863" s="5">
        <v>14</v>
      </c>
      <c r="K863" s="5">
        <v>12.5</v>
      </c>
      <c r="L863" s="2">
        <v>40514</v>
      </c>
      <c r="M863" s="4">
        <v>43093</v>
      </c>
      <c r="N863" s="5">
        <v>1090</v>
      </c>
      <c r="O863" s="5">
        <v>20.3</v>
      </c>
      <c r="P863" s="5">
        <v>17.5</v>
      </c>
      <c r="Q863" s="5">
        <v>16</v>
      </c>
      <c r="S863" s="2">
        <v>6906</v>
      </c>
      <c r="T863" s="2">
        <v>1</v>
      </c>
      <c r="U863">
        <f t="shared" si="52"/>
        <v>522</v>
      </c>
      <c r="V863">
        <f t="shared" si="53"/>
        <v>119</v>
      </c>
      <c r="W863">
        <f t="shared" si="54"/>
        <v>4.3865546218487399</v>
      </c>
      <c r="X863">
        <f t="shared" si="55"/>
        <v>4.3000000000000007</v>
      </c>
    </row>
    <row r="864" spans="1:24" x14ac:dyDescent="0.25">
      <c r="A864" s="2">
        <v>6907</v>
      </c>
      <c r="B864" s="3" t="s">
        <v>426</v>
      </c>
      <c r="C864" s="2">
        <v>1</v>
      </c>
      <c r="D864" s="3" t="s">
        <v>27</v>
      </c>
      <c r="E864" s="3" t="s">
        <v>20</v>
      </c>
      <c r="F864" s="4">
        <v>42980</v>
      </c>
      <c r="G864" s="5">
        <v>554</v>
      </c>
      <c r="H864" s="5">
        <v>16.5</v>
      </c>
      <c r="I864" s="5">
        <v>15.3</v>
      </c>
      <c r="J864" s="5">
        <v>15.3</v>
      </c>
      <c r="K864" s="5">
        <v>13.5</v>
      </c>
      <c r="L864" s="2">
        <v>43350</v>
      </c>
      <c r="M864" s="4">
        <v>43369</v>
      </c>
      <c r="N864" s="5">
        <v>1733</v>
      </c>
      <c r="O864" s="5">
        <v>24.5</v>
      </c>
      <c r="P864" s="5">
        <v>22</v>
      </c>
      <c r="Q864" s="5">
        <v>21.8</v>
      </c>
      <c r="S864" s="2">
        <v>6907</v>
      </c>
      <c r="T864" s="2">
        <v>1</v>
      </c>
      <c r="U864">
        <f t="shared" si="52"/>
        <v>1179</v>
      </c>
      <c r="V864">
        <f t="shared" si="53"/>
        <v>389</v>
      </c>
      <c r="W864">
        <f t="shared" si="54"/>
        <v>3.030848329048843</v>
      </c>
      <c r="X864">
        <f t="shared" si="55"/>
        <v>8</v>
      </c>
    </row>
    <row r="865" spans="1:24" x14ac:dyDescent="0.25">
      <c r="A865" s="2">
        <v>6908</v>
      </c>
      <c r="B865" s="3" t="s">
        <v>428</v>
      </c>
      <c r="C865" s="2">
        <v>2</v>
      </c>
      <c r="D865" s="3" t="s">
        <v>19</v>
      </c>
      <c r="E865" s="3" t="s">
        <v>20</v>
      </c>
      <c r="F865" s="4">
        <v>42980</v>
      </c>
      <c r="G865" s="5">
        <v>558</v>
      </c>
      <c r="H865" s="5">
        <v>17</v>
      </c>
      <c r="I865" s="5">
        <v>15.5</v>
      </c>
      <c r="J865" s="5">
        <v>20.2</v>
      </c>
      <c r="K865" s="5">
        <v>13</v>
      </c>
      <c r="L865" s="2">
        <v>40511</v>
      </c>
      <c r="M865" s="4">
        <v>43093</v>
      </c>
      <c r="N865" s="5">
        <v>990</v>
      </c>
      <c r="O865" s="5">
        <v>21</v>
      </c>
      <c r="P865" s="5">
        <v>18.5</v>
      </c>
      <c r="Q865" s="5">
        <v>16.3</v>
      </c>
      <c r="S865" s="2">
        <v>6908</v>
      </c>
      <c r="T865" s="2">
        <v>1</v>
      </c>
      <c r="U865">
        <f t="shared" si="52"/>
        <v>432</v>
      </c>
      <c r="V865">
        <f t="shared" si="53"/>
        <v>113</v>
      </c>
      <c r="W865">
        <f t="shared" si="54"/>
        <v>3.8230088495575223</v>
      </c>
      <c r="X865">
        <f t="shared" si="55"/>
        <v>4</v>
      </c>
    </row>
    <row r="866" spans="1:24" x14ac:dyDescent="0.25">
      <c r="A866" s="2">
        <v>6911</v>
      </c>
      <c r="B866" s="3" t="s">
        <v>822</v>
      </c>
      <c r="C866" s="2">
        <v>2</v>
      </c>
      <c r="D866" s="3" t="s">
        <v>19</v>
      </c>
      <c r="E866" s="3" t="s">
        <v>20</v>
      </c>
      <c r="F866" s="4">
        <v>43000</v>
      </c>
      <c r="G866" s="5">
        <v>25160</v>
      </c>
      <c r="H866" s="5">
        <v>68</v>
      </c>
      <c r="I866" s="5">
        <v>56.8</v>
      </c>
      <c r="J866" s="5">
        <v>62.7</v>
      </c>
      <c r="K866" s="5">
        <v>47</v>
      </c>
      <c r="L866" s="2">
        <v>39819</v>
      </c>
      <c r="M866" s="4">
        <v>43012</v>
      </c>
      <c r="N866" s="5">
        <v>23260</v>
      </c>
      <c r="S866" s="2">
        <v>6911</v>
      </c>
      <c r="T866" s="2">
        <v>1</v>
      </c>
      <c r="U866">
        <f t="shared" si="52"/>
        <v>-1900</v>
      </c>
      <c r="V866">
        <f t="shared" si="53"/>
        <v>12</v>
      </c>
      <c r="W866">
        <f t="shared" si="54"/>
        <v>0</v>
      </c>
      <c r="X866">
        <f t="shared" si="55"/>
        <v>0</v>
      </c>
    </row>
    <row r="867" spans="1:24" x14ac:dyDescent="0.25">
      <c r="A867" s="2">
        <v>6912</v>
      </c>
      <c r="B867" s="3" t="s">
        <v>757</v>
      </c>
      <c r="C867" s="2">
        <v>2</v>
      </c>
      <c r="D867" s="3" t="s">
        <v>19</v>
      </c>
      <c r="E867" s="3" t="s">
        <v>20</v>
      </c>
      <c r="F867" s="4">
        <v>43001</v>
      </c>
      <c r="G867" s="5">
        <v>17</v>
      </c>
      <c r="L867" s="2">
        <v>39791</v>
      </c>
      <c r="M867" s="4">
        <v>43009</v>
      </c>
      <c r="N867" s="5">
        <v>16</v>
      </c>
      <c r="O867" s="5">
        <v>4.5</v>
      </c>
      <c r="P867" s="5">
        <v>4.2</v>
      </c>
      <c r="Q867" s="5">
        <v>4.4000000000000004</v>
      </c>
      <c r="S867" s="2">
        <v>6912</v>
      </c>
      <c r="T867" s="2">
        <v>1</v>
      </c>
      <c r="U867">
        <f t="shared" si="52"/>
        <v>-1</v>
      </c>
      <c r="V867">
        <f t="shared" si="53"/>
        <v>8</v>
      </c>
      <c r="W867">
        <f t="shared" si="54"/>
        <v>0</v>
      </c>
      <c r="X867">
        <f t="shared" si="55"/>
        <v>0</v>
      </c>
    </row>
    <row r="868" spans="1:24" x14ac:dyDescent="0.25">
      <c r="A868" s="2">
        <v>6913</v>
      </c>
      <c r="B868" s="3" t="s">
        <v>823</v>
      </c>
      <c r="C868" s="2">
        <v>2</v>
      </c>
      <c r="D868" s="3" t="s">
        <v>19</v>
      </c>
      <c r="E868" s="3" t="s">
        <v>36</v>
      </c>
      <c r="F868" s="4">
        <v>43004</v>
      </c>
      <c r="G868" s="5">
        <v>38860</v>
      </c>
      <c r="H868" s="5">
        <v>75.5</v>
      </c>
      <c r="I868" s="5">
        <v>68.5</v>
      </c>
      <c r="J868" s="5">
        <v>69.5</v>
      </c>
      <c r="K868" s="5">
        <v>51</v>
      </c>
      <c r="L868" s="2">
        <v>39975</v>
      </c>
      <c r="M868" s="4">
        <v>43033</v>
      </c>
      <c r="N868" s="5">
        <v>31960</v>
      </c>
      <c r="S868" s="2">
        <v>6913</v>
      </c>
      <c r="T868" s="2">
        <v>1</v>
      </c>
      <c r="U868">
        <f t="shared" si="52"/>
        <v>-6900</v>
      </c>
      <c r="V868">
        <f t="shared" si="53"/>
        <v>29</v>
      </c>
      <c r="W868">
        <f t="shared" si="54"/>
        <v>0</v>
      </c>
      <c r="X868">
        <f t="shared" si="55"/>
        <v>0</v>
      </c>
    </row>
    <row r="869" spans="1:24" x14ac:dyDescent="0.25">
      <c r="A869" s="2">
        <v>6915</v>
      </c>
      <c r="B869" s="3" t="s">
        <v>824</v>
      </c>
      <c r="C869" s="2">
        <v>2</v>
      </c>
      <c r="D869" s="3" t="s">
        <v>19</v>
      </c>
      <c r="E869" s="3" t="s">
        <v>20</v>
      </c>
      <c r="F869" s="4">
        <v>43016</v>
      </c>
      <c r="G869" s="5">
        <v>546</v>
      </c>
      <c r="H869" s="5">
        <v>16</v>
      </c>
      <c r="I869" s="5">
        <v>15.5</v>
      </c>
      <c r="J869" s="5">
        <v>12.8</v>
      </c>
      <c r="L869" s="2">
        <v>41847</v>
      </c>
      <c r="M869" s="4">
        <v>43212</v>
      </c>
      <c r="N869" s="5">
        <v>936</v>
      </c>
      <c r="O869" s="5">
        <v>18.5</v>
      </c>
      <c r="P869" s="5">
        <v>17</v>
      </c>
      <c r="Q869" s="5">
        <v>15.4</v>
      </c>
      <c r="S869" s="2">
        <v>6915</v>
      </c>
      <c r="T869" s="2">
        <v>1</v>
      </c>
      <c r="U869">
        <f t="shared" si="52"/>
        <v>390</v>
      </c>
      <c r="V869">
        <f t="shared" si="53"/>
        <v>196</v>
      </c>
      <c r="W869">
        <f t="shared" si="54"/>
        <v>1.989795918367347</v>
      </c>
      <c r="X869">
        <f t="shared" si="55"/>
        <v>2.5</v>
      </c>
    </row>
    <row r="870" spans="1:24" x14ac:dyDescent="0.25">
      <c r="A870" s="2">
        <v>6916</v>
      </c>
      <c r="B870" s="3" t="s">
        <v>825</v>
      </c>
      <c r="C870" s="2">
        <v>1</v>
      </c>
      <c r="D870" s="3" t="s">
        <v>27</v>
      </c>
      <c r="E870" s="3" t="s">
        <v>20</v>
      </c>
      <c r="F870" s="4">
        <v>43013</v>
      </c>
      <c r="G870" s="5">
        <v>52</v>
      </c>
      <c r="H870" s="5">
        <v>82</v>
      </c>
      <c r="L870" s="2">
        <v>39920</v>
      </c>
      <c r="M870" s="4">
        <v>43013</v>
      </c>
      <c r="N870" s="5">
        <v>52</v>
      </c>
      <c r="O870" s="5">
        <v>82</v>
      </c>
      <c r="S870" s="2">
        <v>6916</v>
      </c>
      <c r="T870" s="2">
        <v>1</v>
      </c>
      <c r="U870">
        <f t="shared" si="52"/>
        <v>0</v>
      </c>
      <c r="V870">
        <f t="shared" si="53"/>
        <v>0</v>
      </c>
      <c r="W870">
        <f t="shared" si="54"/>
        <v>0</v>
      </c>
      <c r="X870">
        <f t="shared" si="55"/>
        <v>0</v>
      </c>
    </row>
    <row r="871" spans="1:24" x14ac:dyDescent="0.25">
      <c r="A871" s="2">
        <v>6917</v>
      </c>
      <c r="B871" s="3" t="s">
        <v>826</v>
      </c>
      <c r="C871" s="2">
        <v>2</v>
      </c>
      <c r="D871" s="3" t="s">
        <v>19</v>
      </c>
      <c r="E871" s="3" t="s">
        <v>20</v>
      </c>
      <c r="F871" s="4">
        <v>43019</v>
      </c>
      <c r="G871" s="5">
        <v>26</v>
      </c>
      <c r="H871" s="5">
        <v>5</v>
      </c>
      <c r="I871" s="5">
        <v>5</v>
      </c>
      <c r="J871" s="5">
        <v>5.0999999999999996</v>
      </c>
      <c r="K871" s="5">
        <v>4.5999999999999996</v>
      </c>
      <c r="L871" s="2">
        <v>39889</v>
      </c>
      <c r="M871" s="4">
        <v>43019</v>
      </c>
      <c r="N871" s="5">
        <v>26</v>
      </c>
      <c r="O871" s="5">
        <v>5</v>
      </c>
      <c r="P871" s="5">
        <v>5</v>
      </c>
      <c r="Q871" s="5">
        <v>5.0999999999999996</v>
      </c>
      <c r="R871" s="5">
        <v>4.5999999999999996</v>
      </c>
      <c r="S871" s="2">
        <v>6917</v>
      </c>
      <c r="T871" s="2">
        <v>1</v>
      </c>
      <c r="U871">
        <f t="shared" si="52"/>
        <v>0</v>
      </c>
      <c r="V871">
        <f t="shared" si="53"/>
        <v>0</v>
      </c>
      <c r="W871">
        <f t="shared" si="54"/>
        <v>0</v>
      </c>
      <c r="X871">
        <f t="shared" si="55"/>
        <v>0</v>
      </c>
    </row>
    <row r="872" spans="1:24" x14ac:dyDescent="0.25">
      <c r="A872" s="2">
        <v>6918</v>
      </c>
      <c r="B872" s="3" t="s">
        <v>827</v>
      </c>
      <c r="C872" s="2">
        <v>2</v>
      </c>
      <c r="D872" s="3" t="s">
        <v>19</v>
      </c>
      <c r="E872" s="3" t="s">
        <v>20</v>
      </c>
      <c r="F872" s="4">
        <v>43024</v>
      </c>
      <c r="G872" s="5">
        <v>27</v>
      </c>
      <c r="H872" s="5">
        <v>6</v>
      </c>
      <c r="I872" s="5">
        <v>5.7</v>
      </c>
      <c r="J872" s="5">
        <v>5.5</v>
      </c>
      <c r="K872" s="5">
        <v>5</v>
      </c>
      <c r="L872" s="2">
        <v>39904</v>
      </c>
      <c r="M872" s="4">
        <v>43024</v>
      </c>
      <c r="N872" s="5">
        <v>27</v>
      </c>
      <c r="O872" s="5">
        <v>6</v>
      </c>
      <c r="P872" s="5">
        <v>5.7</v>
      </c>
      <c r="Q872" s="5">
        <v>5.5</v>
      </c>
      <c r="R872" s="5">
        <v>5</v>
      </c>
      <c r="S872" s="2">
        <v>6918</v>
      </c>
      <c r="T872" s="2">
        <v>1</v>
      </c>
      <c r="U872">
        <f t="shared" si="52"/>
        <v>0</v>
      </c>
      <c r="V872">
        <f t="shared" si="53"/>
        <v>0</v>
      </c>
      <c r="W872">
        <f t="shared" si="54"/>
        <v>0</v>
      </c>
      <c r="X872">
        <f t="shared" si="55"/>
        <v>0</v>
      </c>
    </row>
    <row r="873" spans="1:24" x14ac:dyDescent="0.25">
      <c r="A873" s="2">
        <v>6919</v>
      </c>
      <c r="B873" s="3" t="s">
        <v>828</v>
      </c>
      <c r="C873" s="2">
        <v>1</v>
      </c>
      <c r="D873" s="3" t="s">
        <v>27</v>
      </c>
      <c r="E873" s="3" t="s">
        <v>20</v>
      </c>
      <c r="F873" s="4">
        <v>43025</v>
      </c>
      <c r="G873" s="5">
        <v>2560</v>
      </c>
      <c r="H873" s="5">
        <v>26</v>
      </c>
      <c r="I873" s="5">
        <v>24</v>
      </c>
      <c r="J873" s="5">
        <v>25</v>
      </c>
      <c r="K873" s="5">
        <v>21.5</v>
      </c>
      <c r="L873" s="2">
        <v>43351</v>
      </c>
      <c r="M873" s="4">
        <v>43369</v>
      </c>
      <c r="N873" s="5">
        <v>2616</v>
      </c>
      <c r="O873" s="5">
        <v>28</v>
      </c>
      <c r="P873" s="5">
        <v>25</v>
      </c>
      <c r="Q873" s="5">
        <v>25</v>
      </c>
      <c r="S873" s="2">
        <v>6919</v>
      </c>
      <c r="T873" s="2">
        <v>1</v>
      </c>
      <c r="U873">
        <f t="shared" si="52"/>
        <v>56</v>
      </c>
      <c r="V873">
        <f t="shared" si="53"/>
        <v>344</v>
      </c>
      <c r="W873">
        <f t="shared" si="54"/>
        <v>0.16279069767441862</v>
      </c>
      <c r="X873">
        <f t="shared" si="55"/>
        <v>2</v>
      </c>
    </row>
    <row r="874" spans="1:24" x14ac:dyDescent="0.25">
      <c r="A874" s="2">
        <v>6920</v>
      </c>
      <c r="B874" s="3" t="s">
        <v>829</v>
      </c>
      <c r="C874" s="2">
        <v>2</v>
      </c>
      <c r="D874" s="3" t="s">
        <v>19</v>
      </c>
      <c r="E874" s="3" t="s">
        <v>36</v>
      </c>
      <c r="F874" s="4">
        <v>43026</v>
      </c>
      <c r="G874" s="5">
        <v>27360</v>
      </c>
      <c r="H874" s="5">
        <v>61.5</v>
      </c>
      <c r="I874" s="5">
        <v>58</v>
      </c>
      <c r="J874" s="5">
        <v>56.2</v>
      </c>
      <c r="K874" s="5">
        <v>45</v>
      </c>
      <c r="L874" s="2">
        <v>40503</v>
      </c>
      <c r="M874" s="4">
        <v>43090</v>
      </c>
      <c r="N874" s="5">
        <v>31120</v>
      </c>
      <c r="S874" s="2">
        <v>6920</v>
      </c>
      <c r="T874" s="2">
        <v>1</v>
      </c>
      <c r="U874">
        <f t="shared" si="52"/>
        <v>3760</v>
      </c>
      <c r="V874">
        <f t="shared" si="53"/>
        <v>64</v>
      </c>
      <c r="W874">
        <f t="shared" si="54"/>
        <v>58.75</v>
      </c>
      <c r="X874">
        <f t="shared" si="55"/>
        <v>0</v>
      </c>
    </row>
    <row r="875" spans="1:24" x14ac:dyDescent="0.25">
      <c r="A875" s="2">
        <v>6927</v>
      </c>
      <c r="B875" s="3" t="s">
        <v>716</v>
      </c>
      <c r="C875" s="2">
        <v>1</v>
      </c>
      <c r="D875" s="3" t="s">
        <v>27</v>
      </c>
      <c r="E875" s="3" t="s">
        <v>20</v>
      </c>
      <c r="F875" s="4">
        <v>43033</v>
      </c>
      <c r="G875" s="5">
        <v>1064</v>
      </c>
      <c r="H875" s="5">
        <v>20.7</v>
      </c>
      <c r="I875" s="5">
        <v>17.899999999999999</v>
      </c>
      <c r="J875" s="5">
        <v>18.5</v>
      </c>
      <c r="K875" s="5">
        <v>14.5</v>
      </c>
      <c r="L875" s="2">
        <v>40479</v>
      </c>
      <c r="M875" s="4">
        <v>43089</v>
      </c>
      <c r="N875" s="5">
        <v>1340</v>
      </c>
      <c r="O875" s="5">
        <v>23</v>
      </c>
      <c r="P875" s="5">
        <v>19</v>
      </c>
      <c r="Q875" s="5">
        <v>19.8</v>
      </c>
      <c r="S875" s="2">
        <v>6927</v>
      </c>
      <c r="T875" s="2">
        <v>1</v>
      </c>
      <c r="U875">
        <f t="shared" si="52"/>
        <v>276</v>
      </c>
      <c r="V875">
        <f t="shared" si="53"/>
        <v>56</v>
      </c>
      <c r="W875">
        <f t="shared" si="54"/>
        <v>4.9285714285714288</v>
      </c>
      <c r="X875">
        <f t="shared" si="55"/>
        <v>2.3000000000000007</v>
      </c>
    </row>
    <row r="876" spans="1:24" x14ac:dyDescent="0.25">
      <c r="A876" s="2">
        <v>6930</v>
      </c>
      <c r="B876" s="3" t="s">
        <v>830</v>
      </c>
      <c r="C876" s="2">
        <v>5</v>
      </c>
      <c r="D876" s="3" t="s">
        <v>78</v>
      </c>
      <c r="E876" s="3" t="s">
        <v>20</v>
      </c>
      <c r="F876" s="4">
        <v>43034</v>
      </c>
      <c r="G876" s="5">
        <v>14620</v>
      </c>
      <c r="J876" s="5">
        <v>55</v>
      </c>
      <c r="K876" s="5">
        <v>39</v>
      </c>
      <c r="L876" s="2">
        <v>40947</v>
      </c>
      <c r="M876" s="4">
        <v>43136</v>
      </c>
      <c r="N876" s="5">
        <v>17850</v>
      </c>
      <c r="S876" s="2">
        <v>6930</v>
      </c>
      <c r="T876" s="2">
        <v>2</v>
      </c>
      <c r="U876">
        <f t="shared" si="52"/>
        <v>3230</v>
      </c>
      <c r="V876">
        <f t="shared" si="53"/>
        <v>102</v>
      </c>
      <c r="W876">
        <f t="shared" si="54"/>
        <v>31.666666666666668</v>
      </c>
      <c r="X876">
        <f t="shared" si="55"/>
        <v>0</v>
      </c>
    </row>
    <row r="877" spans="1:24" x14ac:dyDescent="0.25">
      <c r="A877" s="2">
        <v>6933</v>
      </c>
      <c r="B877" s="3" t="s">
        <v>831</v>
      </c>
      <c r="C877" s="2">
        <v>2</v>
      </c>
      <c r="D877" s="3" t="s">
        <v>19</v>
      </c>
      <c r="E877" s="3" t="s">
        <v>20</v>
      </c>
      <c r="F877" s="4">
        <v>43042</v>
      </c>
      <c r="G877" s="5">
        <v>14620</v>
      </c>
      <c r="H877" s="5">
        <v>48</v>
      </c>
      <c r="I877" s="5">
        <v>47.5</v>
      </c>
      <c r="J877" s="5">
        <v>43.4</v>
      </c>
      <c r="K877" s="5">
        <v>36.4</v>
      </c>
      <c r="L877" s="2">
        <v>40340</v>
      </c>
      <c r="M877" s="4">
        <v>43072</v>
      </c>
      <c r="N877" s="5">
        <v>16500</v>
      </c>
      <c r="O877" s="5">
        <v>48.2</v>
      </c>
      <c r="P877" s="5">
        <v>48.1</v>
      </c>
      <c r="Q877" s="5">
        <v>44</v>
      </c>
      <c r="R877" s="5">
        <v>36</v>
      </c>
      <c r="S877" s="2">
        <v>6933</v>
      </c>
      <c r="T877" s="2">
        <v>1</v>
      </c>
      <c r="U877">
        <f t="shared" si="52"/>
        <v>1880</v>
      </c>
      <c r="V877">
        <f t="shared" si="53"/>
        <v>30</v>
      </c>
      <c r="W877">
        <f t="shared" si="54"/>
        <v>62.666666666666664</v>
      </c>
      <c r="X877">
        <f t="shared" si="55"/>
        <v>0.20000000000000284</v>
      </c>
    </row>
    <row r="878" spans="1:24" x14ac:dyDescent="0.25">
      <c r="A878" s="2">
        <v>6934</v>
      </c>
      <c r="B878" s="3" t="s">
        <v>832</v>
      </c>
      <c r="C878" s="2">
        <v>2</v>
      </c>
      <c r="D878" s="3" t="s">
        <v>19</v>
      </c>
      <c r="E878" s="3" t="s">
        <v>32</v>
      </c>
      <c r="F878" s="4">
        <v>43043</v>
      </c>
      <c r="G878" s="5">
        <v>44160</v>
      </c>
      <c r="H878" s="5">
        <v>72.5</v>
      </c>
      <c r="I878" s="5">
        <v>65.5</v>
      </c>
      <c r="J878" s="5">
        <v>68.599999999999994</v>
      </c>
      <c r="K878" s="5">
        <v>52.5</v>
      </c>
      <c r="L878" s="2">
        <v>40640</v>
      </c>
      <c r="M878" s="4">
        <v>43111</v>
      </c>
      <c r="N878" s="5">
        <v>50120</v>
      </c>
      <c r="O878" s="5">
        <v>72.5</v>
      </c>
      <c r="P878" s="5">
        <v>65.7</v>
      </c>
      <c r="Q878" s="5">
        <v>67.7</v>
      </c>
      <c r="S878" s="2">
        <v>6934</v>
      </c>
      <c r="T878" s="2">
        <v>1</v>
      </c>
      <c r="U878">
        <f t="shared" si="52"/>
        <v>5960</v>
      </c>
      <c r="V878">
        <f t="shared" si="53"/>
        <v>68</v>
      </c>
      <c r="W878">
        <f t="shared" si="54"/>
        <v>87.647058823529406</v>
      </c>
      <c r="X878">
        <f t="shared" si="55"/>
        <v>0</v>
      </c>
    </row>
    <row r="879" spans="1:24" x14ac:dyDescent="0.25">
      <c r="A879" s="2">
        <v>6935</v>
      </c>
      <c r="B879" s="3" t="s">
        <v>833</v>
      </c>
      <c r="C879" s="2">
        <v>2</v>
      </c>
      <c r="D879" s="3" t="s">
        <v>19</v>
      </c>
      <c r="E879" s="3" t="s">
        <v>36</v>
      </c>
      <c r="F879" s="4">
        <v>43043</v>
      </c>
      <c r="G879" s="5">
        <v>37400</v>
      </c>
      <c r="H879" s="5">
        <v>67</v>
      </c>
      <c r="I879" s="5">
        <v>63.5</v>
      </c>
      <c r="J879" s="5">
        <v>62.4</v>
      </c>
      <c r="K879" s="5">
        <v>51.5</v>
      </c>
      <c r="L879" s="2">
        <v>40636</v>
      </c>
      <c r="M879" s="4">
        <v>43111</v>
      </c>
      <c r="N879" s="5">
        <v>41940</v>
      </c>
      <c r="O879" s="5">
        <v>67.5</v>
      </c>
      <c r="P879" s="5">
        <v>63.6</v>
      </c>
      <c r="Q879" s="5">
        <v>62.4</v>
      </c>
      <c r="S879" s="2">
        <v>6935</v>
      </c>
      <c r="T879" s="2">
        <v>1</v>
      </c>
      <c r="U879">
        <f t="shared" si="52"/>
        <v>4540</v>
      </c>
      <c r="V879">
        <f t="shared" si="53"/>
        <v>68</v>
      </c>
      <c r="W879">
        <f t="shared" si="54"/>
        <v>66.764705882352942</v>
      </c>
      <c r="X879">
        <f t="shared" si="55"/>
        <v>0.5</v>
      </c>
    </row>
    <row r="880" spans="1:24" x14ac:dyDescent="0.25">
      <c r="A880" s="2">
        <v>6936</v>
      </c>
      <c r="B880" s="3" t="s">
        <v>423</v>
      </c>
      <c r="C880" s="2">
        <v>2</v>
      </c>
      <c r="D880" s="3" t="s">
        <v>19</v>
      </c>
      <c r="E880" s="3" t="s">
        <v>36</v>
      </c>
      <c r="F880" s="4">
        <v>43047</v>
      </c>
      <c r="G880" s="5">
        <v>36680</v>
      </c>
      <c r="H880" s="5">
        <v>67.5</v>
      </c>
      <c r="I880" s="5">
        <v>62.2</v>
      </c>
      <c r="J880" s="5">
        <v>62.5</v>
      </c>
      <c r="K880" s="5">
        <v>50.7</v>
      </c>
      <c r="L880" s="2">
        <v>42585</v>
      </c>
      <c r="M880" s="4">
        <v>43293</v>
      </c>
      <c r="N880" s="5">
        <v>43640</v>
      </c>
      <c r="O880" s="5">
        <v>69</v>
      </c>
      <c r="P880" s="5">
        <v>64</v>
      </c>
      <c r="Q880" s="5">
        <v>62</v>
      </c>
      <c r="S880" s="2">
        <v>6936</v>
      </c>
      <c r="T880" s="2">
        <v>1</v>
      </c>
      <c r="U880">
        <f t="shared" si="52"/>
        <v>6960</v>
      </c>
      <c r="V880">
        <f t="shared" si="53"/>
        <v>246</v>
      </c>
      <c r="W880">
        <f t="shared" si="54"/>
        <v>28.292682926829269</v>
      </c>
      <c r="X880">
        <f t="shared" si="55"/>
        <v>1.5</v>
      </c>
    </row>
    <row r="881" spans="1:24" x14ac:dyDescent="0.25">
      <c r="A881" s="2">
        <v>6937</v>
      </c>
      <c r="B881" s="3" t="s">
        <v>662</v>
      </c>
      <c r="C881" s="2">
        <v>2</v>
      </c>
      <c r="D881" s="3" t="s">
        <v>19</v>
      </c>
      <c r="E881" s="3" t="s">
        <v>36</v>
      </c>
      <c r="F881" s="4">
        <v>43051</v>
      </c>
      <c r="G881" s="5">
        <v>26060</v>
      </c>
      <c r="H881" s="5">
        <v>60</v>
      </c>
      <c r="I881" s="5">
        <v>55</v>
      </c>
      <c r="J881" s="5">
        <v>54</v>
      </c>
      <c r="K881" s="5">
        <v>43.4</v>
      </c>
      <c r="L881" s="2">
        <v>40642</v>
      </c>
      <c r="M881" s="4">
        <v>43111</v>
      </c>
      <c r="N881" s="5">
        <v>26600</v>
      </c>
      <c r="O881" s="5">
        <v>60</v>
      </c>
      <c r="P881" s="5">
        <v>54.9</v>
      </c>
      <c r="Q881" s="5">
        <v>54.4</v>
      </c>
      <c r="S881" s="2">
        <v>6937</v>
      </c>
      <c r="T881" s="2">
        <v>1</v>
      </c>
      <c r="U881">
        <f t="shared" si="52"/>
        <v>540</v>
      </c>
      <c r="V881">
        <f t="shared" si="53"/>
        <v>60</v>
      </c>
      <c r="W881">
        <f t="shared" si="54"/>
        <v>9</v>
      </c>
      <c r="X881">
        <f t="shared" si="55"/>
        <v>0</v>
      </c>
    </row>
    <row r="882" spans="1:24" x14ac:dyDescent="0.25">
      <c r="A882" s="2">
        <v>6938</v>
      </c>
      <c r="B882" s="3" t="s">
        <v>834</v>
      </c>
      <c r="C882" s="2">
        <v>2</v>
      </c>
      <c r="D882" s="3" t="s">
        <v>19</v>
      </c>
      <c r="E882" s="3" t="s">
        <v>20</v>
      </c>
      <c r="F882" s="4">
        <v>43051</v>
      </c>
      <c r="G882" s="5">
        <v>430</v>
      </c>
      <c r="H882" s="5">
        <v>14.5</v>
      </c>
      <c r="I882" s="5">
        <v>14.5</v>
      </c>
      <c r="J882" s="5">
        <v>12.2</v>
      </c>
      <c r="K882" s="5">
        <v>10.5</v>
      </c>
      <c r="L882" s="2">
        <v>41839</v>
      </c>
      <c r="M882" s="4">
        <v>43212</v>
      </c>
      <c r="N882" s="5">
        <v>915</v>
      </c>
      <c r="O882" s="5">
        <v>18.8</v>
      </c>
      <c r="P882" s="5">
        <v>17.100000000000001</v>
      </c>
      <c r="Q882" s="5">
        <v>14.8</v>
      </c>
      <c r="S882" s="2">
        <v>6938</v>
      </c>
      <c r="T882" s="2">
        <v>1</v>
      </c>
      <c r="U882">
        <f t="shared" si="52"/>
        <v>485</v>
      </c>
      <c r="V882">
        <f t="shared" si="53"/>
        <v>161</v>
      </c>
      <c r="W882">
        <f t="shared" si="54"/>
        <v>3.012422360248447</v>
      </c>
      <c r="X882">
        <f t="shared" si="55"/>
        <v>4.3000000000000007</v>
      </c>
    </row>
    <row r="883" spans="1:24" x14ac:dyDescent="0.25">
      <c r="A883" s="2">
        <v>6939</v>
      </c>
      <c r="B883" s="3" t="s">
        <v>263</v>
      </c>
      <c r="C883" s="2">
        <v>2</v>
      </c>
      <c r="D883" s="3" t="s">
        <v>19</v>
      </c>
      <c r="E883" s="3" t="s">
        <v>36</v>
      </c>
      <c r="F883" s="4">
        <v>43056</v>
      </c>
      <c r="G883" s="5">
        <v>38200</v>
      </c>
      <c r="H883" s="5">
        <v>67.7</v>
      </c>
      <c r="I883" s="5">
        <v>61</v>
      </c>
      <c r="J883" s="5">
        <v>61.5</v>
      </c>
      <c r="K883" s="5">
        <v>49</v>
      </c>
      <c r="L883" s="2">
        <v>41583</v>
      </c>
      <c r="M883" s="4">
        <v>43187</v>
      </c>
      <c r="N883" s="5">
        <v>42980</v>
      </c>
      <c r="O883" s="5">
        <v>67</v>
      </c>
      <c r="P883" s="5">
        <v>61</v>
      </c>
      <c r="Q883" s="5">
        <v>62.4</v>
      </c>
      <c r="S883" s="2">
        <v>6939</v>
      </c>
      <c r="T883" s="2">
        <v>1</v>
      </c>
      <c r="U883">
        <f t="shared" si="52"/>
        <v>4780</v>
      </c>
      <c r="V883">
        <f t="shared" si="53"/>
        <v>131</v>
      </c>
      <c r="W883">
        <f t="shared" si="54"/>
        <v>36.488549618320612</v>
      </c>
      <c r="X883">
        <f t="shared" si="55"/>
        <v>-0.70000000000000284</v>
      </c>
    </row>
    <row r="884" spans="1:24" x14ac:dyDescent="0.25">
      <c r="A884" s="2">
        <v>6995</v>
      </c>
      <c r="B884" s="3" t="s">
        <v>835</v>
      </c>
      <c r="C884" s="2">
        <v>1</v>
      </c>
      <c r="D884" s="3" t="s">
        <v>27</v>
      </c>
      <c r="E884" s="3" t="s">
        <v>32</v>
      </c>
      <c r="F884" s="4">
        <v>43061</v>
      </c>
      <c r="G884" s="5">
        <v>62600</v>
      </c>
      <c r="H884" s="5">
        <v>81</v>
      </c>
      <c r="I884" s="5">
        <v>70.599999999999994</v>
      </c>
      <c r="J884" s="5">
        <v>75.400000000000006</v>
      </c>
      <c r="K884" s="5">
        <v>58.1</v>
      </c>
      <c r="L884" s="2">
        <v>42258</v>
      </c>
      <c r="M884" s="4">
        <v>43254</v>
      </c>
      <c r="O884" s="5">
        <v>81</v>
      </c>
      <c r="P884" s="5">
        <v>70</v>
      </c>
      <c r="Q884" s="5">
        <v>75</v>
      </c>
      <c r="R884" s="5">
        <v>57</v>
      </c>
      <c r="S884" s="2">
        <v>6995</v>
      </c>
      <c r="T884" s="2">
        <v>1</v>
      </c>
      <c r="U884">
        <f t="shared" si="52"/>
        <v>0</v>
      </c>
      <c r="V884">
        <f t="shared" si="53"/>
        <v>193</v>
      </c>
      <c r="W884">
        <f t="shared" si="54"/>
        <v>0</v>
      </c>
      <c r="X884">
        <f t="shared" si="55"/>
        <v>0</v>
      </c>
    </row>
    <row r="885" spans="1:24" x14ac:dyDescent="0.25">
      <c r="A885" s="2">
        <v>7004</v>
      </c>
      <c r="B885" s="3" t="s">
        <v>133</v>
      </c>
      <c r="C885" s="2">
        <v>2</v>
      </c>
      <c r="D885" s="3" t="s">
        <v>19</v>
      </c>
      <c r="E885" s="3" t="s">
        <v>32</v>
      </c>
      <c r="F885" s="4">
        <v>43067</v>
      </c>
      <c r="G885" s="5">
        <v>43340</v>
      </c>
      <c r="H885" s="5">
        <v>73</v>
      </c>
      <c r="I885" s="5">
        <v>64</v>
      </c>
      <c r="J885" s="5">
        <v>68.599999999999994</v>
      </c>
      <c r="K885" s="5">
        <v>51.6</v>
      </c>
      <c r="L885" s="2">
        <v>41600</v>
      </c>
      <c r="M885" s="4">
        <v>43188</v>
      </c>
      <c r="N885" s="5">
        <v>45500</v>
      </c>
      <c r="O885" s="5">
        <v>74</v>
      </c>
      <c r="P885" s="5">
        <v>65</v>
      </c>
      <c r="Q885" s="5">
        <v>68</v>
      </c>
      <c r="S885" s="2">
        <v>7004</v>
      </c>
      <c r="T885" s="2">
        <v>1</v>
      </c>
      <c r="U885">
        <f t="shared" si="52"/>
        <v>2160</v>
      </c>
      <c r="V885">
        <f t="shared" si="53"/>
        <v>121</v>
      </c>
      <c r="W885">
        <f t="shared" si="54"/>
        <v>17.851239669421489</v>
      </c>
      <c r="X885">
        <f t="shared" si="55"/>
        <v>1</v>
      </c>
    </row>
    <row r="886" spans="1:24" x14ac:dyDescent="0.25">
      <c r="A886" s="2">
        <v>7005</v>
      </c>
      <c r="B886" s="3" t="s">
        <v>836</v>
      </c>
      <c r="C886" s="2">
        <v>2</v>
      </c>
      <c r="D886" s="3" t="s">
        <v>19</v>
      </c>
      <c r="E886" s="3" t="s">
        <v>36</v>
      </c>
      <c r="F886" s="4">
        <v>43067</v>
      </c>
      <c r="G886" s="5">
        <v>31100</v>
      </c>
      <c r="H886" s="5">
        <v>62</v>
      </c>
      <c r="I886" s="5">
        <v>59.7</v>
      </c>
      <c r="J886" s="5">
        <v>55.8</v>
      </c>
      <c r="K886" s="5">
        <v>46.7</v>
      </c>
      <c r="L886" s="2">
        <v>42703</v>
      </c>
      <c r="M886" s="4">
        <v>43307</v>
      </c>
      <c r="N886" s="5">
        <v>40660</v>
      </c>
      <c r="O886" s="5">
        <v>68</v>
      </c>
      <c r="P886" s="5">
        <v>64.099999999999994</v>
      </c>
      <c r="Q886" s="5">
        <v>57.7</v>
      </c>
      <c r="S886" s="2">
        <v>7005</v>
      </c>
      <c r="T886" s="2">
        <v>1</v>
      </c>
      <c r="U886">
        <f t="shared" si="52"/>
        <v>9560</v>
      </c>
      <c r="V886">
        <f t="shared" si="53"/>
        <v>240</v>
      </c>
      <c r="W886">
        <f t="shared" si="54"/>
        <v>39.833333333333336</v>
      </c>
      <c r="X886">
        <f t="shared" si="55"/>
        <v>6</v>
      </c>
    </row>
    <row r="887" spans="1:24" x14ac:dyDescent="0.25">
      <c r="A887" s="2">
        <v>7006</v>
      </c>
      <c r="B887" s="3" t="s">
        <v>837</v>
      </c>
      <c r="C887" s="2">
        <v>15</v>
      </c>
      <c r="D887" s="3" t="s">
        <v>281</v>
      </c>
      <c r="E887" s="3" t="s">
        <v>20</v>
      </c>
      <c r="F887" s="4">
        <v>43068</v>
      </c>
      <c r="G887" s="5">
        <v>13880</v>
      </c>
      <c r="H887" s="5">
        <v>36</v>
      </c>
      <c r="I887" s="5">
        <v>35</v>
      </c>
      <c r="L887" s="2">
        <v>42569</v>
      </c>
      <c r="M887" s="4">
        <v>43292</v>
      </c>
      <c r="N887" s="5">
        <v>14900</v>
      </c>
      <c r="S887" s="2">
        <v>7006</v>
      </c>
      <c r="T887" s="2">
        <v>1</v>
      </c>
      <c r="U887">
        <f t="shared" si="52"/>
        <v>1020</v>
      </c>
      <c r="V887">
        <f t="shared" si="53"/>
        <v>224</v>
      </c>
      <c r="W887">
        <f t="shared" si="54"/>
        <v>4.5535714285714288</v>
      </c>
      <c r="X887">
        <f t="shared" si="55"/>
        <v>0</v>
      </c>
    </row>
    <row r="888" spans="1:24" x14ac:dyDescent="0.25">
      <c r="A888" s="2">
        <v>7007</v>
      </c>
      <c r="B888" s="3" t="s">
        <v>141</v>
      </c>
      <c r="C888" s="2">
        <v>2</v>
      </c>
      <c r="D888" s="3" t="s">
        <v>19</v>
      </c>
      <c r="E888" s="3" t="s">
        <v>20</v>
      </c>
      <c r="F888" s="4">
        <v>43072</v>
      </c>
      <c r="G888" s="5">
        <v>29280</v>
      </c>
      <c r="H888" s="5">
        <v>63</v>
      </c>
      <c r="I888" s="5">
        <v>58.4</v>
      </c>
      <c r="J888" s="5">
        <v>57.8</v>
      </c>
      <c r="K888" s="5">
        <v>46.4</v>
      </c>
      <c r="L888" s="2">
        <v>41817</v>
      </c>
      <c r="M888" s="4">
        <v>43207</v>
      </c>
      <c r="N888" s="5">
        <v>34580</v>
      </c>
      <c r="O888" s="5">
        <v>65.2</v>
      </c>
      <c r="P888" s="5">
        <v>59</v>
      </c>
      <c r="Q888" s="5">
        <v>56.4</v>
      </c>
      <c r="S888" s="2">
        <v>7007</v>
      </c>
      <c r="T888" s="2">
        <v>1</v>
      </c>
      <c r="U888">
        <f t="shared" si="52"/>
        <v>5300</v>
      </c>
      <c r="V888">
        <f t="shared" si="53"/>
        <v>135</v>
      </c>
      <c r="W888">
        <f t="shared" si="54"/>
        <v>39.25925925925926</v>
      </c>
      <c r="X888">
        <f t="shared" si="55"/>
        <v>2.2000000000000028</v>
      </c>
    </row>
    <row r="889" spans="1:24" x14ac:dyDescent="0.25">
      <c r="A889" s="2">
        <v>7009</v>
      </c>
      <c r="B889" s="3" t="s">
        <v>838</v>
      </c>
      <c r="C889" s="2">
        <v>2</v>
      </c>
      <c r="D889" s="3" t="s">
        <v>19</v>
      </c>
      <c r="E889" s="3" t="s">
        <v>36</v>
      </c>
      <c r="F889" s="4">
        <v>43075</v>
      </c>
      <c r="G889" s="5">
        <v>23960</v>
      </c>
      <c r="H889" s="5">
        <v>58</v>
      </c>
      <c r="I889" s="5">
        <v>57.5</v>
      </c>
      <c r="J889" s="5">
        <v>52.8</v>
      </c>
      <c r="K889" s="5">
        <v>44.8</v>
      </c>
      <c r="L889" s="2">
        <v>40410</v>
      </c>
      <c r="M889" s="4">
        <v>43075</v>
      </c>
      <c r="N889" s="5">
        <v>23960</v>
      </c>
      <c r="O889" s="5">
        <v>58</v>
      </c>
      <c r="P889" s="5">
        <v>57.5</v>
      </c>
      <c r="Q889" s="5">
        <v>52.8</v>
      </c>
      <c r="R889" s="5">
        <v>44.8</v>
      </c>
      <c r="S889" s="2">
        <v>7009</v>
      </c>
      <c r="T889" s="2">
        <v>1</v>
      </c>
      <c r="U889">
        <f t="shared" si="52"/>
        <v>0</v>
      </c>
      <c r="V889">
        <f t="shared" si="53"/>
        <v>0</v>
      </c>
      <c r="W889">
        <f t="shared" si="54"/>
        <v>0</v>
      </c>
      <c r="X889">
        <f t="shared" si="55"/>
        <v>0</v>
      </c>
    </row>
    <row r="890" spans="1:24" x14ac:dyDescent="0.25">
      <c r="A890" s="2">
        <v>7010</v>
      </c>
      <c r="B890" s="3" t="s">
        <v>839</v>
      </c>
      <c r="C890" s="2">
        <v>2</v>
      </c>
      <c r="D890" s="3" t="s">
        <v>19</v>
      </c>
      <c r="E890" s="3" t="s">
        <v>20</v>
      </c>
      <c r="F890" s="4">
        <v>43087</v>
      </c>
      <c r="G890" s="5">
        <v>25300</v>
      </c>
      <c r="H890" s="5">
        <v>61.5</v>
      </c>
      <c r="I890" s="5">
        <v>59.1</v>
      </c>
      <c r="J890" s="5">
        <v>56.6</v>
      </c>
      <c r="K890" s="5">
        <v>44.6</v>
      </c>
      <c r="L890" s="2">
        <v>41598</v>
      </c>
      <c r="M890" s="4">
        <v>43188</v>
      </c>
      <c r="N890" s="5">
        <v>28920</v>
      </c>
      <c r="O890" s="5">
        <v>61.7</v>
      </c>
      <c r="P890" s="5">
        <v>60</v>
      </c>
      <c r="Q890" s="5">
        <v>58</v>
      </c>
      <c r="S890" s="2">
        <v>7010</v>
      </c>
      <c r="T890" s="2">
        <v>1</v>
      </c>
      <c r="U890">
        <f t="shared" si="52"/>
        <v>3620</v>
      </c>
      <c r="V890">
        <f t="shared" si="53"/>
        <v>101</v>
      </c>
      <c r="W890">
        <f t="shared" si="54"/>
        <v>35.841584158415841</v>
      </c>
      <c r="X890">
        <f t="shared" si="55"/>
        <v>0.20000000000000284</v>
      </c>
    </row>
    <row r="891" spans="1:24" x14ac:dyDescent="0.25">
      <c r="A891" s="2">
        <v>7011</v>
      </c>
      <c r="B891" s="3" t="s">
        <v>266</v>
      </c>
      <c r="C891" s="2">
        <v>2</v>
      </c>
      <c r="D891" s="3" t="s">
        <v>19</v>
      </c>
      <c r="E891" s="3" t="s">
        <v>20</v>
      </c>
      <c r="F891" s="4">
        <v>43090</v>
      </c>
      <c r="G891" s="5">
        <v>1140</v>
      </c>
      <c r="H891" s="5">
        <v>19.5</v>
      </c>
      <c r="I891" s="5">
        <v>18.5</v>
      </c>
      <c r="L891" s="2">
        <v>40623</v>
      </c>
      <c r="M891" s="4">
        <v>43110</v>
      </c>
      <c r="N891" s="5">
        <v>1193</v>
      </c>
      <c r="S891" s="2">
        <v>7011</v>
      </c>
      <c r="T891" s="2">
        <v>1</v>
      </c>
      <c r="U891">
        <f t="shared" si="52"/>
        <v>53</v>
      </c>
      <c r="V891">
        <f t="shared" si="53"/>
        <v>20</v>
      </c>
      <c r="W891">
        <f t="shared" si="54"/>
        <v>2.65</v>
      </c>
      <c r="X891">
        <f t="shared" si="55"/>
        <v>0</v>
      </c>
    </row>
    <row r="892" spans="1:24" x14ac:dyDescent="0.25">
      <c r="A892" s="2">
        <v>7012</v>
      </c>
      <c r="B892" s="3" t="s">
        <v>840</v>
      </c>
      <c r="C892" s="2">
        <v>2</v>
      </c>
      <c r="D892" s="3" t="s">
        <v>19</v>
      </c>
      <c r="E892" s="3" t="s">
        <v>20</v>
      </c>
      <c r="F892" s="4">
        <v>43094</v>
      </c>
      <c r="G892" s="5">
        <v>90</v>
      </c>
      <c r="H892" s="5">
        <v>8</v>
      </c>
      <c r="I892" s="5">
        <v>8.1</v>
      </c>
      <c r="J892" s="5">
        <v>7.6</v>
      </c>
      <c r="K892" s="5">
        <v>6.5</v>
      </c>
      <c r="L892" s="2">
        <v>41481</v>
      </c>
      <c r="M892" s="4">
        <v>43177</v>
      </c>
      <c r="N892" s="5">
        <v>226</v>
      </c>
      <c r="S892" s="2">
        <v>7012</v>
      </c>
      <c r="T892" s="2">
        <v>1</v>
      </c>
      <c r="U892">
        <f t="shared" si="52"/>
        <v>136</v>
      </c>
      <c r="V892">
        <f t="shared" si="53"/>
        <v>83</v>
      </c>
      <c r="W892">
        <f t="shared" si="54"/>
        <v>1.6385542168674698</v>
      </c>
      <c r="X892">
        <f t="shared" si="55"/>
        <v>0</v>
      </c>
    </row>
    <row r="893" spans="1:24" x14ac:dyDescent="0.25">
      <c r="A893" s="2">
        <v>7013</v>
      </c>
      <c r="B893" s="3" t="s">
        <v>841</v>
      </c>
      <c r="C893" s="2">
        <v>2</v>
      </c>
      <c r="D893" s="3" t="s">
        <v>19</v>
      </c>
      <c r="E893" s="3" t="s">
        <v>36</v>
      </c>
      <c r="F893" s="4">
        <v>43101</v>
      </c>
      <c r="G893" s="5">
        <v>40300</v>
      </c>
      <c r="H893" s="5">
        <v>71</v>
      </c>
      <c r="I893" s="5">
        <v>67</v>
      </c>
      <c r="L893" s="2">
        <v>40549</v>
      </c>
      <c r="M893" s="4">
        <v>43101</v>
      </c>
      <c r="N893" s="5">
        <v>40300</v>
      </c>
      <c r="O893" s="5">
        <v>71</v>
      </c>
      <c r="P893" s="5">
        <v>67</v>
      </c>
      <c r="S893" s="2">
        <v>7013</v>
      </c>
      <c r="T893" s="2">
        <v>1</v>
      </c>
      <c r="U893">
        <f t="shared" si="52"/>
        <v>0</v>
      </c>
      <c r="V893">
        <f t="shared" si="53"/>
        <v>0</v>
      </c>
      <c r="W893">
        <f t="shared" si="54"/>
        <v>0</v>
      </c>
      <c r="X893">
        <f t="shared" si="55"/>
        <v>0</v>
      </c>
    </row>
    <row r="894" spans="1:24" x14ac:dyDescent="0.25">
      <c r="A894" s="2">
        <v>7014</v>
      </c>
      <c r="B894" s="3" t="s">
        <v>244</v>
      </c>
      <c r="C894" s="2">
        <v>2</v>
      </c>
      <c r="D894" s="3" t="s">
        <v>19</v>
      </c>
      <c r="E894" s="3" t="s">
        <v>36</v>
      </c>
      <c r="F894" s="4">
        <v>43103</v>
      </c>
      <c r="G894" s="5">
        <v>22680</v>
      </c>
      <c r="H894" s="5">
        <v>62</v>
      </c>
      <c r="I894" s="5">
        <v>54</v>
      </c>
      <c r="J894" s="5">
        <v>56.1</v>
      </c>
      <c r="K894" s="5">
        <v>43.2</v>
      </c>
      <c r="L894" s="2">
        <v>43359</v>
      </c>
      <c r="M894" s="4">
        <v>43370</v>
      </c>
      <c r="N894" s="5">
        <v>21560</v>
      </c>
      <c r="O894" s="5">
        <v>62</v>
      </c>
      <c r="P894" s="5">
        <v>54.2</v>
      </c>
      <c r="Q894" s="5">
        <v>55.3</v>
      </c>
      <c r="S894" s="2">
        <v>7014</v>
      </c>
      <c r="T894" s="2">
        <v>1</v>
      </c>
      <c r="U894">
        <f t="shared" si="52"/>
        <v>-1120</v>
      </c>
      <c r="V894">
        <f t="shared" si="53"/>
        <v>267</v>
      </c>
      <c r="W894">
        <f t="shared" si="54"/>
        <v>0</v>
      </c>
      <c r="X894">
        <f t="shared" si="55"/>
        <v>0</v>
      </c>
    </row>
    <row r="895" spans="1:24" x14ac:dyDescent="0.25">
      <c r="A895" s="2">
        <v>7015</v>
      </c>
      <c r="B895" s="3" t="s">
        <v>435</v>
      </c>
      <c r="C895" s="2">
        <v>2</v>
      </c>
      <c r="D895" s="3" t="s">
        <v>19</v>
      </c>
      <c r="E895" s="3" t="s">
        <v>36</v>
      </c>
      <c r="F895" s="4">
        <v>43105</v>
      </c>
      <c r="G895" s="5">
        <v>38480</v>
      </c>
      <c r="H895" s="5">
        <v>71.2</v>
      </c>
      <c r="I895" s="5">
        <v>63.5</v>
      </c>
      <c r="J895" s="5">
        <v>66.400000000000006</v>
      </c>
      <c r="K895" s="5">
        <v>49.6</v>
      </c>
      <c r="L895" s="2">
        <v>42265</v>
      </c>
      <c r="M895" s="4">
        <v>43256</v>
      </c>
      <c r="N895" s="5">
        <v>44380</v>
      </c>
      <c r="O895" s="5">
        <v>71</v>
      </c>
      <c r="P895" s="5">
        <v>63</v>
      </c>
      <c r="Q895" s="5">
        <v>66.3</v>
      </c>
      <c r="S895" s="2">
        <v>7015</v>
      </c>
      <c r="T895" s="2">
        <v>1</v>
      </c>
      <c r="U895">
        <f t="shared" si="52"/>
        <v>5900</v>
      </c>
      <c r="V895">
        <f t="shared" si="53"/>
        <v>151</v>
      </c>
      <c r="W895">
        <f t="shared" si="54"/>
        <v>39.072847682119203</v>
      </c>
      <c r="X895">
        <f t="shared" si="55"/>
        <v>-0.20000000000000284</v>
      </c>
    </row>
    <row r="896" spans="1:24" x14ac:dyDescent="0.25">
      <c r="A896" s="2">
        <v>7016</v>
      </c>
      <c r="B896" s="3" t="s">
        <v>243</v>
      </c>
      <c r="C896" s="2">
        <v>2</v>
      </c>
      <c r="D896" s="3" t="s">
        <v>19</v>
      </c>
      <c r="E896" s="3" t="s">
        <v>20</v>
      </c>
      <c r="F896" s="4">
        <v>43105</v>
      </c>
      <c r="G896" s="5">
        <v>10240</v>
      </c>
      <c r="H896" s="5">
        <v>44.8</v>
      </c>
      <c r="I896" s="5">
        <v>42.3</v>
      </c>
      <c r="J896" s="5">
        <v>40.5</v>
      </c>
      <c r="K896" s="5">
        <v>33.299999999999997</v>
      </c>
      <c r="L896" s="2">
        <v>42541</v>
      </c>
      <c r="M896" s="4">
        <v>43289</v>
      </c>
      <c r="N896" s="5">
        <v>14100</v>
      </c>
      <c r="O896" s="5">
        <v>46</v>
      </c>
      <c r="P896" s="5">
        <v>43</v>
      </c>
      <c r="Q896" s="5">
        <v>41</v>
      </c>
      <c r="S896" s="2">
        <v>7016</v>
      </c>
      <c r="T896" s="2">
        <v>1</v>
      </c>
      <c r="U896">
        <f t="shared" si="52"/>
        <v>3860</v>
      </c>
      <c r="V896">
        <f t="shared" si="53"/>
        <v>184</v>
      </c>
      <c r="W896">
        <f t="shared" si="54"/>
        <v>20.978260869565219</v>
      </c>
      <c r="X896">
        <f t="shared" si="55"/>
        <v>1.2000000000000028</v>
      </c>
    </row>
    <row r="897" spans="1:24" x14ac:dyDescent="0.25">
      <c r="A897" s="2">
        <v>7018</v>
      </c>
      <c r="B897" s="3" t="s">
        <v>842</v>
      </c>
      <c r="C897" s="2">
        <v>2</v>
      </c>
      <c r="D897" s="3" t="s">
        <v>19</v>
      </c>
      <c r="E897" s="3" t="s">
        <v>36</v>
      </c>
      <c r="F897" s="4">
        <v>43106</v>
      </c>
      <c r="G897" s="5">
        <v>32900</v>
      </c>
      <c r="H897" s="5">
        <v>70</v>
      </c>
      <c r="I897" s="5">
        <v>64</v>
      </c>
      <c r="J897" s="5">
        <v>65</v>
      </c>
      <c r="K897" s="5">
        <v>50.8</v>
      </c>
      <c r="L897" s="2">
        <v>43363</v>
      </c>
      <c r="M897" s="4">
        <v>43370</v>
      </c>
      <c r="N897" s="5">
        <v>41960</v>
      </c>
      <c r="O897" s="5">
        <v>71.3</v>
      </c>
      <c r="P897" s="5">
        <v>67.2</v>
      </c>
      <c r="Q897" s="5">
        <v>65.2</v>
      </c>
      <c r="S897" s="2">
        <v>7018</v>
      </c>
      <c r="T897" s="2">
        <v>1</v>
      </c>
      <c r="U897">
        <f t="shared" si="52"/>
        <v>9060</v>
      </c>
      <c r="V897">
        <f t="shared" si="53"/>
        <v>264</v>
      </c>
      <c r="W897">
        <f t="shared" si="54"/>
        <v>34.31818181818182</v>
      </c>
      <c r="X897">
        <f t="shared" si="55"/>
        <v>1.2999999999999972</v>
      </c>
    </row>
    <row r="898" spans="1:24" x14ac:dyDescent="0.25">
      <c r="A898" s="2">
        <v>7019</v>
      </c>
      <c r="B898" s="3" t="s">
        <v>843</v>
      </c>
      <c r="C898" s="2">
        <v>2</v>
      </c>
      <c r="D898" s="3" t="s">
        <v>19</v>
      </c>
      <c r="E898" s="3" t="s">
        <v>36</v>
      </c>
      <c r="F898" s="4">
        <v>43107</v>
      </c>
      <c r="G898" s="5">
        <v>45180</v>
      </c>
      <c r="H898" s="5">
        <v>76.400000000000006</v>
      </c>
      <c r="I898" s="5">
        <v>68.7</v>
      </c>
      <c r="J898" s="5">
        <v>70.5</v>
      </c>
      <c r="L898" s="2">
        <v>40607</v>
      </c>
      <c r="M898" s="4">
        <v>43107</v>
      </c>
      <c r="N898" s="5">
        <v>45180</v>
      </c>
      <c r="O898" s="5">
        <v>76.400000000000006</v>
      </c>
      <c r="P898" s="5">
        <v>68.7</v>
      </c>
      <c r="Q898" s="5">
        <v>70.5</v>
      </c>
      <c r="S898" s="2">
        <v>7019</v>
      </c>
      <c r="T898" s="2">
        <v>1</v>
      </c>
      <c r="U898">
        <f t="shared" si="52"/>
        <v>0</v>
      </c>
      <c r="V898">
        <f t="shared" si="53"/>
        <v>0</v>
      </c>
      <c r="W898">
        <f t="shared" si="54"/>
        <v>0</v>
      </c>
      <c r="X898">
        <f t="shared" si="55"/>
        <v>0</v>
      </c>
    </row>
    <row r="899" spans="1:24" x14ac:dyDescent="0.25">
      <c r="A899" s="2">
        <v>7020</v>
      </c>
      <c r="B899" s="3" t="s">
        <v>844</v>
      </c>
      <c r="C899" s="2">
        <v>2</v>
      </c>
      <c r="D899" s="3" t="s">
        <v>19</v>
      </c>
      <c r="E899" s="3" t="s">
        <v>36</v>
      </c>
      <c r="F899" s="4">
        <v>43108</v>
      </c>
      <c r="G899" s="5">
        <v>40780</v>
      </c>
      <c r="H899" s="5">
        <v>71</v>
      </c>
      <c r="I899" s="5">
        <v>63.3</v>
      </c>
      <c r="J899" s="5">
        <v>65.3</v>
      </c>
      <c r="K899" s="5">
        <v>52.2</v>
      </c>
      <c r="L899" s="2">
        <v>42779</v>
      </c>
      <c r="M899" s="4">
        <v>43321</v>
      </c>
      <c r="N899" s="5">
        <v>54820</v>
      </c>
      <c r="S899" s="2">
        <v>7020</v>
      </c>
      <c r="T899" s="2">
        <v>1</v>
      </c>
      <c r="U899">
        <f t="shared" ref="U899:U962" si="56">IF(AND(G899&gt;0,N899&gt;0), N899-G899, 0)</f>
        <v>14040</v>
      </c>
      <c r="V899">
        <f t="shared" ref="V899:V962" si="57">M899-F899</f>
        <v>213</v>
      </c>
      <c r="W899">
        <f t="shared" ref="W899:W962" si="58">IF(U899 &gt; 0, U899/V899, 0)</f>
        <v>65.91549295774648</v>
      </c>
      <c r="X899">
        <f t="shared" ref="X899:X962" si="59">IF(AND(H899&gt;0,O899&gt;0), O899-H899, 0)</f>
        <v>0</v>
      </c>
    </row>
    <row r="900" spans="1:24" x14ac:dyDescent="0.25">
      <c r="A900" s="2">
        <v>7021</v>
      </c>
      <c r="B900" s="3" t="s">
        <v>845</v>
      </c>
      <c r="C900" s="2">
        <v>2</v>
      </c>
      <c r="D900" s="3" t="s">
        <v>19</v>
      </c>
      <c r="E900" s="3" t="s">
        <v>36</v>
      </c>
      <c r="F900" s="4">
        <v>43112</v>
      </c>
      <c r="G900" s="5">
        <v>30680</v>
      </c>
      <c r="H900" s="5">
        <v>65.5</v>
      </c>
      <c r="I900" s="5">
        <v>66.5</v>
      </c>
      <c r="J900" s="5">
        <v>60.8</v>
      </c>
      <c r="K900" s="5">
        <v>45.5</v>
      </c>
      <c r="L900" s="2">
        <v>43285</v>
      </c>
      <c r="M900" s="4">
        <v>43363</v>
      </c>
      <c r="N900" s="5">
        <v>28460</v>
      </c>
      <c r="O900" s="5">
        <v>65.400000000000006</v>
      </c>
      <c r="P900" s="5">
        <v>57.4</v>
      </c>
      <c r="Q900" s="5">
        <v>60.4</v>
      </c>
      <c r="S900" s="2">
        <v>7021</v>
      </c>
      <c r="T900" s="2">
        <v>2</v>
      </c>
      <c r="U900">
        <f t="shared" si="56"/>
        <v>-2220</v>
      </c>
      <c r="V900">
        <f t="shared" si="57"/>
        <v>251</v>
      </c>
      <c r="W900">
        <f t="shared" si="58"/>
        <v>0</v>
      </c>
      <c r="X900">
        <f t="shared" si="59"/>
        <v>-9.9999999999994316E-2</v>
      </c>
    </row>
    <row r="901" spans="1:24" x14ac:dyDescent="0.25">
      <c r="A901" s="2">
        <v>7022</v>
      </c>
      <c r="B901" s="3" t="s">
        <v>496</v>
      </c>
      <c r="C901" s="2">
        <v>2</v>
      </c>
      <c r="D901" s="3" t="s">
        <v>19</v>
      </c>
      <c r="E901" s="3" t="s">
        <v>20</v>
      </c>
      <c r="F901" s="4">
        <v>43112</v>
      </c>
      <c r="G901" s="5">
        <v>25920</v>
      </c>
      <c r="H901" s="5">
        <v>61</v>
      </c>
      <c r="I901" s="5">
        <v>52.5</v>
      </c>
      <c r="J901" s="5">
        <v>56</v>
      </c>
      <c r="K901" s="5">
        <v>41.1</v>
      </c>
      <c r="L901" s="2">
        <v>40949</v>
      </c>
      <c r="M901" s="4">
        <v>43136</v>
      </c>
      <c r="N901" s="5">
        <v>23120</v>
      </c>
      <c r="O901" s="5">
        <v>61</v>
      </c>
      <c r="P901" s="5">
        <v>53</v>
      </c>
      <c r="S901" s="2">
        <v>7022</v>
      </c>
      <c r="T901" s="2">
        <v>1</v>
      </c>
      <c r="U901">
        <f t="shared" si="56"/>
        <v>-2800</v>
      </c>
      <c r="V901">
        <f t="shared" si="57"/>
        <v>24</v>
      </c>
      <c r="W901">
        <f t="shared" si="58"/>
        <v>0</v>
      </c>
      <c r="X901">
        <f t="shared" si="59"/>
        <v>0</v>
      </c>
    </row>
    <row r="902" spans="1:24" x14ac:dyDescent="0.25">
      <c r="A902" s="2">
        <v>7023</v>
      </c>
      <c r="B902" s="3" t="s">
        <v>846</v>
      </c>
      <c r="C902" s="2">
        <v>2</v>
      </c>
      <c r="D902" s="3" t="s">
        <v>19</v>
      </c>
      <c r="E902" s="3" t="s">
        <v>20</v>
      </c>
      <c r="F902" s="4">
        <v>43115</v>
      </c>
      <c r="G902" s="5">
        <v>2222</v>
      </c>
      <c r="H902" s="5">
        <v>25.9</v>
      </c>
      <c r="I902" s="5">
        <v>24.2</v>
      </c>
      <c r="L902" s="2">
        <v>41478</v>
      </c>
      <c r="M902" s="4">
        <v>43177</v>
      </c>
      <c r="N902" s="5">
        <v>2758</v>
      </c>
      <c r="O902" s="5">
        <v>26.4</v>
      </c>
      <c r="P902" s="5">
        <v>24.9</v>
      </c>
      <c r="Q902" s="5">
        <v>22.9</v>
      </c>
      <c r="S902" s="2">
        <v>7023</v>
      </c>
      <c r="T902" s="2">
        <v>1</v>
      </c>
      <c r="U902">
        <f t="shared" si="56"/>
        <v>536</v>
      </c>
      <c r="V902">
        <f t="shared" si="57"/>
        <v>62</v>
      </c>
      <c r="W902">
        <f t="shared" si="58"/>
        <v>8.6451612903225801</v>
      </c>
      <c r="X902">
        <f t="shared" si="59"/>
        <v>0.5</v>
      </c>
    </row>
    <row r="903" spans="1:24" x14ac:dyDescent="0.25">
      <c r="A903" s="2">
        <v>7024</v>
      </c>
      <c r="B903" s="3" t="s">
        <v>847</v>
      </c>
      <c r="C903" s="2">
        <v>1</v>
      </c>
      <c r="D903" s="3" t="s">
        <v>27</v>
      </c>
      <c r="E903" s="3" t="s">
        <v>20</v>
      </c>
      <c r="F903" s="4">
        <v>43115</v>
      </c>
      <c r="G903" s="5">
        <v>1164</v>
      </c>
      <c r="H903" s="5">
        <v>21.2</v>
      </c>
      <c r="I903" s="5">
        <v>18.5</v>
      </c>
      <c r="L903" s="2">
        <v>41903</v>
      </c>
      <c r="M903" s="4">
        <v>43216</v>
      </c>
      <c r="N903" s="5">
        <v>1664</v>
      </c>
      <c r="O903" s="5">
        <v>22</v>
      </c>
      <c r="P903" s="5">
        <v>20</v>
      </c>
      <c r="Q903" s="5">
        <v>22</v>
      </c>
      <c r="R903" s="5">
        <v>18</v>
      </c>
      <c r="S903" s="2">
        <v>7024</v>
      </c>
      <c r="T903" s="2">
        <v>1</v>
      </c>
      <c r="U903">
        <f t="shared" si="56"/>
        <v>500</v>
      </c>
      <c r="V903">
        <f t="shared" si="57"/>
        <v>101</v>
      </c>
      <c r="W903">
        <f t="shared" si="58"/>
        <v>4.9504950495049505</v>
      </c>
      <c r="X903">
        <f t="shared" si="59"/>
        <v>0.80000000000000071</v>
      </c>
    </row>
    <row r="904" spans="1:24" x14ac:dyDescent="0.25">
      <c r="A904" s="2">
        <v>7025</v>
      </c>
      <c r="B904" s="3" t="s">
        <v>513</v>
      </c>
      <c r="C904" s="2">
        <v>1</v>
      </c>
      <c r="D904" s="3" t="s">
        <v>27</v>
      </c>
      <c r="E904" s="3" t="s">
        <v>20</v>
      </c>
      <c r="F904" s="4">
        <v>43115</v>
      </c>
      <c r="G904" s="5">
        <v>846</v>
      </c>
      <c r="H904" s="5">
        <v>19.3</v>
      </c>
      <c r="I904" s="5">
        <v>17.399999999999999</v>
      </c>
      <c r="L904" s="2">
        <v>42164</v>
      </c>
      <c r="M904" s="4">
        <v>43243</v>
      </c>
      <c r="N904" s="5">
        <v>1579</v>
      </c>
      <c r="S904" s="2">
        <v>7025</v>
      </c>
      <c r="T904" s="2">
        <v>1</v>
      </c>
      <c r="U904">
        <f t="shared" si="56"/>
        <v>733</v>
      </c>
      <c r="V904">
        <f t="shared" si="57"/>
        <v>128</v>
      </c>
      <c r="W904">
        <f t="shared" si="58"/>
        <v>5.7265625</v>
      </c>
      <c r="X904">
        <f t="shared" si="59"/>
        <v>0</v>
      </c>
    </row>
    <row r="905" spans="1:24" x14ac:dyDescent="0.25">
      <c r="A905" s="2">
        <v>7026</v>
      </c>
      <c r="B905" s="3" t="s">
        <v>61</v>
      </c>
      <c r="C905" s="2">
        <v>1</v>
      </c>
      <c r="D905" s="3" t="s">
        <v>27</v>
      </c>
      <c r="E905" s="3" t="s">
        <v>20</v>
      </c>
      <c r="F905" s="4">
        <v>43120</v>
      </c>
      <c r="G905" s="5">
        <v>119</v>
      </c>
      <c r="H905" s="5">
        <v>10</v>
      </c>
      <c r="I905" s="5">
        <v>9.5</v>
      </c>
      <c r="L905" s="2">
        <v>40741</v>
      </c>
      <c r="M905" s="4">
        <v>43120</v>
      </c>
      <c r="N905" s="5">
        <v>119</v>
      </c>
      <c r="O905" s="5">
        <v>10</v>
      </c>
      <c r="P905" s="5">
        <v>9.5</v>
      </c>
      <c r="S905" s="2">
        <v>7026</v>
      </c>
      <c r="T905" s="2">
        <v>1</v>
      </c>
      <c r="U905">
        <f t="shared" si="56"/>
        <v>0</v>
      </c>
      <c r="V905">
        <f t="shared" si="57"/>
        <v>0</v>
      </c>
      <c r="W905">
        <f t="shared" si="58"/>
        <v>0</v>
      </c>
      <c r="X905">
        <f t="shared" si="59"/>
        <v>0</v>
      </c>
    </row>
    <row r="906" spans="1:24" x14ac:dyDescent="0.25">
      <c r="A906" s="2">
        <v>7027</v>
      </c>
      <c r="B906" s="3" t="s">
        <v>791</v>
      </c>
      <c r="C906" s="2">
        <v>2</v>
      </c>
      <c r="D906" s="3" t="s">
        <v>19</v>
      </c>
      <c r="E906" s="3" t="s">
        <v>20</v>
      </c>
      <c r="F906" s="4">
        <v>43120</v>
      </c>
      <c r="G906" s="5">
        <v>75</v>
      </c>
      <c r="H906" s="5">
        <v>8</v>
      </c>
      <c r="I906" s="5">
        <v>8.1999999999999993</v>
      </c>
      <c r="L906" s="2">
        <v>41484</v>
      </c>
      <c r="M906" s="4">
        <v>43177</v>
      </c>
      <c r="N906" s="5">
        <v>108</v>
      </c>
      <c r="S906" s="2">
        <v>7027</v>
      </c>
      <c r="T906" s="2">
        <v>1</v>
      </c>
      <c r="U906">
        <f t="shared" si="56"/>
        <v>33</v>
      </c>
      <c r="V906">
        <f t="shared" si="57"/>
        <v>57</v>
      </c>
      <c r="W906">
        <f t="shared" si="58"/>
        <v>0.57894736842105265</v>
      </c>
      <c r="X906">
        <f t="shared" si="59"/>
        <v>0</v>
      </c>
    </row>
    <row r="907" spans="1:24" x14ac:dyDescent="0.25">
      <c r="A907" s="2">
        <v>7028</v>
      </c>
      <c r="B907" s="3" t="s">
        <v>848</v>
      </c>
      <c r="C907" s="2">
        <v>2</v>
      </c>
      <c r="D907" s="3" t="s">
        <v>19</v>
      </c>
      <c r="E907" s="3" t="s">
        <v>20</v>
      </c>
      <c r="F907" s="4">
        <v>43120</v>
      </c>
      <c r="G907" s="5">
        <v>74</v>
      </c>
      <c r="H907" s="5">
        <v>8</v>
      </c>
      <c r="I907" s="5">
        <v>7.5</v>
      </c>
      <c r="L907" s="2">
        <v>41487</v>
      </c>
      <c r="M907" s="4">
        <v>43177</v>
      </c>
      <c r="N907" s="5">
        <v>96</v>
      </c>
      <c r="S907" s="2">
        <v>7028</v>
      </c>
      <c r="T907" s="2">
        <v>1</v>
      </c>
      <c r="U907">
        <f t="shared" si="56"/>
        <v>22</v>
      </c>
      <c r="V907">
        <f t="shared" si="57"/>
        <v>57</v>
      </c>
      <c r="W907">
        <f t="shared" si="58"/>
        <v>0.38596491228070173</v>
      </c>
      <c r="X907">
        <f t="shared" si="59"/>
        <v>0</v>
      </c>
    </row>
    <row r="908" spans="1:24" x14ac:dyDescent="0.25">
      <c r="A908" s="2">
        <v>7029</v>
      </c>
      <c r="B908" s="3" t="s">
        <v>849</v>
      </c>
      <c r="C908" s="2">
        <v>2</v>
      </c>
      <c r="D908" s="3" t="s">
        <v>19</v>
      </c>
      <c r="E908" s="3" t="s">
        <v>20</v>
      </c>
      <c r="F908" s="4">
        <v>43120</v>
      </c>
      <c r="G908" s="5">
        <v>100</v>
      </c>
      <c r="H908" s="5">
        <v>8.5</v>
      </c>
      <c r="I908" s="5">
        <v>8.5</v>
      </c>
      <c r="L908" s="2">
        <v>41480</v>
      </c>
      <c r="M908" s="4">
        <v>43177</v>
      </c>
      <c r="N908" s="5">
        <v>168</v>
      </c>
      <c r="S908" s="2">
        <v>7029</v>
      </c>
      <c r="T908" s="2">
        <v>1</v>
      </c>
      <c r="U908">
        <f t="shared" si="56"/>
        <v>68</v>
      </c>
      <c r="V908">
        <f t="shared" si="57"/>
        <v>57</v>
      </c>
      <c r="W908">
        <f t="shared" si="58"/>
        <v>1.1929824561403508</v>
      </c>
      <c r="X908">
        <f t="shared" si="59"/>
        <v>0</v>
      </c>
    </row>
    <row r="909" spans="1:24" x14ac:dyDescent="0.25">
      <c r="A909" s="2">
        <v>7030</v>
      </c>
      <c r="B909" s="3" t="s">
        <v>850</v>
      </c>
      <c r="C909" s="2">
        <v>2</v>
      </c>
      <c r="D909" s="3" t="s">
        <v>19</v>
      </c>
      <c r="E909" s="3" t="s">
        <v>20</v>
      </c>
      <c r="F909" s="4">
        <v>43120</v>
      </c>
      <c r="G909" s="5">
        <v>68</v>
      </c>
      <c r="H909" s="5">
        <v>7.5</v>
      </c>
      <c r="I909" s="5">
        <v>7.5</v>
      </c>
      <c r="L909" s="2">
        <v>41486</v>
      </c>
      <c r="M909" s="4">
        <v>43177</v>
      </c>
      <c r="N909" s="5">
        <v>106</v>
      </c>
      <c r="S909" s="2">
        <v>7030</v>
      </c>
      <c r="T909" s="2">
        <v>1</v>
      </c>
      <c r="U909">
        <f t="shared" si="56"/>
        <v>38</v>
      </c>
      <c r="V909">
        <f t="shared" si="57"/>
        <v>57</v>
      </c>
      <c r="W909">
        <f t="shared" si="58"/>
        <v>0.66666666666666663</v>
      </c>
      <c r="X909">
        <f t="shared" si="59"/>
        <v>0</v>
      </c>
    </row>
    <row r="910" spans="1:24" x14ac:dyDescent="0.25">
      <c r="A910" s="2">
        <v>7031</v>
      </c>
      <c r="B910" s="3" t="s">
        <v>851</v>
      </c>
      <c r="C910" s="2">
        <v>2</v>
      </c>
      <c r="D910" s="3" t="s">
        <v>19</v>
      </c>
      <c r="E910" s="3" t="s">
        <v>20</v>
      </c>
      <c r="F910" s="4">
        <v>43120</v>
      </c>
      <c r="G910" s="5">
        <v>94</v>
      </c>
      <c r="H910" s="5">
        <v>8.5</v>
      </c>
      <c r="I910" s="5">
        <v>8</v>
      </c>
      <c r="L910" s="2">
        <v>41483</v>
      </c>
      <c r="M910" s="4">
        <v>43177</v>
      </c>
      <c r="N910" s="5">
        <v>173</v>
      </c>
      <c r="S910" s="2">
        <v>7031</v>
      </c>
      <c r="T910" s="2">
        <v>1</v>
      </c>
      <c r="U910">
        <f t="shared" si="56"/>
        <v>79</v>
      </c>
      <c r="V910">
        <f t="shared" si="57"/>
        <v>57</v>
      </c>
      <c r="W910">
        <f t="shared" si="58"/>
        <v>1.3859649122807018</v>
      </c>
      <c r="X910">
        <f t="shared" si="59"/>
        <v>0</v>
      </c>
    </row>
    <row r="911" spans="1:24" x14ac:dyDescent="0.25">
      <c r="A911" s="2">
        <v>7032</v>
      </c>
      <c r="B911" s="3" t="s">
        <v>852</v>
      </c>
      <c r="C911" s="2">
        <v>1</v>
      </c>
      <c r="D911" s="3" t="s">
        <v>27</v>
      </c>
      <c r="E911" s="3" t="s">
        <v>32</v>
      </c>
      <c r="F911" s="4">
        <v>43124</v>
      </c>
      <c r="G911" s="5">
        <v>55360</v>
      </c>
      <c r="H911" s="5">
        <v>77.7</v>
      </c>
      <c r="I911" s="5">
        <v>68.900000000000006</v>
      </c>
      <c r="J911" s="5">
        <v>72.8</v>
      </c>
      <c r="K911" s="5">
        <v>58.3</v>
      </c>
      <c r="L911" s="2">
        <v>40962</v>
      </c>
      <c r="M911" s="4">
        <v>43136</v>
      </c>
      <c r="N911" s="5">
        <v>53920</v>
      </c>
      <c r="S911" s="2">
        <v>7032</v>
      </c>
      <c r="T911" s="2">
        <v>1</v>
      </c>
      <c r="U911">
        <f t="shared" si="56"/>
        <v>-1440</v>
      </c>
      <c r="V911">
        <f t="shared" si="57"/>
        <v>12</v>
      </c>
      <c r="W911">
        <f t="shared" si="58"/>
        <v>0</v>
      </c>
      <c r="X911">
        <f t="shared" si="59"/>
        <v>0</v>
      </c>
    </row>
    <row r="912" spans="1:24" x14ac:dyDescent="0.25">
      <c r="A912" s="2">
        <v>7033</v>
      </c>
      <c r="B912" s="3" t="s">
        <v>79</v>
      </c>
      <c r="C912" s="2">
        <v>2</v>
      </c>
      <c r="D912" s="3" t="s">
        <v>19</v>
      </c>
      <c r="E912" s="3" t="s">
        <v>20</v>
      </c>
      <c r="F912" s="4">
        <v>43124</v>
      </c>
      <c r="G912" s="5">
        <v>55</v>
      </c>
      <c r="H912" s="5">
        <v>7</v>
      </c>
      <c r="I912" s="5">
        <v>7.3</v>
      </c>
      <c r="J912" s="5">
        <v>6.4</v>
      </c>
      <c r="K912" s="5">
        <v>5.5</v>
      </c>
      <c r="L912" s="2">
        <v>41482</v>
      </c>
      <c r="M912" s="4">
        <v>43177</v>
      </c>
      <c r="N912" s="5">
        <v>119</v>
      </c>
      <c r="S912" s="2">
        <v>7033</v>
      </c>
      <c r="T912" s="2">
        <v>1</v>
      </c>
      <c r="U912">
        <f t="shared" si="56"/>
        <v>64</v>
      </c>
      <c r="V912">
        <f t="shared" si="57"/>
        <v>53</v>
      </c>
      <c r="W912">
        <f t="shared" si="58"/>
        <v>1.2075471698113207</v>
      </c>
      <c r="X912">
        <f t="shared" si="59"/>
        <v>0</v>
      </c>
    </row>
    <row r="913" spans="1:24" x14ac:dyDescent="0.25">
      <c r="A913" s="2">
        <v>7036</v>
      </c>
      <c r="B913" s="3" t="s">
        <v>340</v>
      </c>
      <c r="C913" s="2">
        <v>2</v>
      </c>
      <c r="D913" s="3" t="s">
        <v>19</v>
      </c>
      <c r="E913" s="3" t="s">
        <v>36</v>
      </c>
      <c r="F913" s="4">
        <v>43127</v>
      </c>
      <c r="G913" s="5">
        <v>40200</v>
      </c>
      <c r="H913" s="5">
        <v>71.5</v>
      </c>
      <c r="I913" s="5">
        <v>65</v>
      </c>
      <c r="L913" s="2">
        <v>42234</v>
      </c>
      <c r="M913" s="4">
        <v>43251</v>
      </c>
      <c r="N913" s="5">
        <v>49000</v>
      </c>
      <c r="O913" s="5">
        <v>71.900000000000006</v>
      </c>
      <c r="P913" s="5">
        <v>64.900000000000006</v>
      </c>
      <c r="Q913" s="5">
        <v>66.2</v>
      </c>
      <c r="S913" s="2">
        <v>7036</v>
      </c>
      <c r="T913" s="2">
        <v>1</v>
      </c>
      <c r="U913">
        <f t="shared" si="56"/>
        <v>8800</v>
      </c>
      <c r="V913">
        <f t="shared" si="57"/>
        <v>124</v>
      </c>
      <c r="W913">
        <f t="shared" si="58"/>
        <v>70.967741935483872</v>
      </c>
      <c r="X913">
        <f t="shared" si="59"/>
        <v>0.40000000000000568</v>
      </c>
    </row>
    <row r="914" spans="1:24" x14ac:dyDescent="0.25">
      <c r="A914" s="2">
        <v>7038</v>
      </c>
      <c r="B914" s="3" t="s">
        <v>853</v>
      </c>
      <c r="C914" s="2">
        <v>5</v>
      </c>
      <c r="D914" s="3" t="s">
        <v>78</v>
      </c>
      <c r="E914" s="3" t="s">
        <v>20</v>
      </c>
      <c r="F914" s="4">
        <v>43128</v>
      </c>
      <c r="G914" s="5">
        <v>2540</v>
      </c>
      <c r="H914" s="5">
        <v>32</v>
      </c>
      <c r="I914" s="5">
        <v>26.5</v>
      </c>
      <c r="L914" s="2">
        <v>40841</v>
      </c>
      <c r="M914" s="4">
        <v>43128</v>
      </c>
      <c r="N914" s="5">
        <v>2540</v>
      </c>
      <c r="O914" s="5">
        <v>32</v>
      </c>
      <c r="P914" s="5">
        <v>26.5</v>
      </c>
      <c r="S914" s="2">
        <v>7038</v>
      </c>
      <c r="T914" s="2">
        <v>1</v>
      </c>
      <c r="U914">
        <f t="shared" si="56"/>
        <v>0</v>
      </c>
      <c r="V914">
        <f t="shared" si="57"/>
        <v>0</v>
      </c>
      <c r="W914">
        <f t="shared" si="58"/>
        <v>0</v>
      </c>
      <c r="X914">
        <f t="shared" si="59"/>
        <v>0</v>
      </c>
    </row>
    <row r="915" spans="1:24" x14ac:dyDescent="0.25">
      <c r="A915" s="2">
        <v>7039</v>
      </c>
      <c r="B915" s="3" t="s">
        <v>854</v>
      </c>
      <c r="C915" s="2">
        <v>2</v>
      </c>
      <c r="D915" s="3" t="s">
        <v>19</v>
      </c>
      <c r="E915" s="3" t="s">
        <v>20</v>
      </c>
      <c r="F915" s="4">
        <v>43129</v>
      </c>
      <c r="G915" s="5">
        <v>110</v>
      </c>
      <c r="L915" s="2">
        <v>41485</v>
      </c>
      <c r="M915" s="4">
        <v>43177</v>
      </c>
      <c r="N915" s="5">
        <v>164</v>
      </c>
      <c r="S915" s="2">
        <v>7039</v>
      </c>
      <c r="T915" s="2">
        <v>1</v>
      </c>
      <c r="U915">
        <f t="shared" si="56"/>
        <v>54</v>
      </c>
      <c r="V915">
        <f t="shared" si="57"/>
        <v>48</v>
      </c>
      <c r="W915">
        <f t="shared" si="58"/>
        <v>1.125</v>
      </c>
      <c r="X915">
        <f t="shared" si="59"/>
        <v>0</v>
      </c>
    </row>
    <row r="916" spans="1:24" x14ac:dyDescent="0.25">
      <c r="A916" s="2">
        <v>7040</v>
      </c>
      <c r="B916" s="3" t="s">
        <v>855</v>
      </c>
      <c r="C916" s="2">
        <v>2</v>
      </c>
      <c r="D916" s="3" t="s">
        <v>19</v>
      </c>
      <c r="E916" s="3" t="s">
        <v>36</v>
      </c>
      <c r="F916" s="4">
        <v>43132</v>
      </c>
      <c r="G916" s="5">
        <v>30320</v>
      </c>
      <c r="H916" s="5">
        <v>66</v>
      </c>
      <c r="I916" s="5">
        <v>62</v>
      </c>
      <c r="J916" s="5">
        <v>61</v>
      </c>
      <c r="K916" s="5">
        <v>46.6</v>
      </c>
      <c r="L916" s="2">
        <v>41865</v>
      </c>
      <c r="M916" s="4">
        <v>43214</v>
      </c>
      <c r="N916" s="5">
        <v>37400</v>
      </c>
      <c r="O916" s="5">
        <v>66</v>
      </c>
      <c r="P916" s="5">
        <v>63</v>
      </c>
      <c r="Q916" s="5">
        <v>61.8</v>
      </c>
      <c r="S916" s="2">
        <v>7040</v>
      </c>
      <c r="T916" s="2">
        <v>1</v>
      </c>
      <c r="U916">
        <f t="shared" si="56"/>
        <v>7080</v>
      </c>
      <c r="V916">
        <f t="shared" si="57"/>
        <v>82</v>
      </c>
      <c r="W916">
        <f t="shared" si="58"/>
        <v>86.341463414634148</v>
      </c>
      <c r="X916">
        <f t="shared" si="59"/>
        <v>0</v>
      </c>
    </row>
    <row r="917" spans="1:24" x14ac:dyDescent="0.25">
      <c r="A917" s="2">
        <v>7041</v>
      </c>
      <c r="B917" s="3" t="s">
        <v>664</v>
      </c>
      <c r="C917" s="2">
        <v>5</v>
      </c>
      <c r="D917" s="3" t="s">
        <v>78</v>
      </c>
      <c r="E917" s="3" t="s">
        <v>20</v>
      </c>
      <c r="F917" s="4">
        <v>43136</v>
      </c>
      <c r="G917" s="5">
        <v>2800</v>
      </c>
      <c r="H917" s="5">
        <v>35</v>
      </c>
      <c r="I917" s="5">
        <v>30</v>
      </c>
      <c r="L917" s="2">
        <v>40960</v>
      </c>
      <c r="M917" s="4">
        <v>43136</v>
      </c>
      <c r="N917" s="5">
        <v>2800</v>
      </c>
      <c r="O917" s="5">
        <v>35</v>
      </c>
      <c r="P917" s="5">
        <v>30</v>
      </c>
      <c r="S917" s="2">
        <v>7041</v>
      </c>
      <c r="T917" s="2">
        <v>1</v>
      </c>
      <c r="U917">
        <f t="shared" si="56"/>
        <v>0</v>
      </c>
      <c r="V917">
        <f t="shared" si="57"/>
        <v>0</v>
      </c>
      <c r="W917">
        <f t="shared" si="58"/>
        <v>0</v>
      </c>
      <c r="X917">
        <f t="shared" si="59"/>
        <v>0</v>
      </c>
    </row>
    <row r="918" spans="1:24" x14ac:dyDescent="0.25">
      <c r="A918" s="2">
        <v>7042</v>
      </c>
      <c r="B918" s="3" t="s">
        <v>856</v>
      </c>
      <c r="C918" s="2">
        <v>2</v>
      </c>
      <c r="D918" s="3" t="s">
        <v>19</v>
      </c>
      <c r="E918" s="3" t="s">
        <v>20</v>
      </c>
      <c r="F918" s="4">
        <v>43150</v>
      </c>
      <c r="G918" s="5">
        <v>1960</v>
      </c>
      <c r="H918" s="5">
        <v>23.5</v>
      </c>
      <c r="I918" s="5">
        <v>22.5</v>
      </c>
      <c r="L918" s="2">
        <v>41147</v>
      </c>
      <c r="M918" s="4">
        <v>43150</v>
      </c>
      <c r="N918" s="5">
        <v>1960</v>
      </c>
      <c r="O918" s="5">
        <v>23.5</v>
      </c>
      <c r="P918" s="5">
        <v>22.5</v>
      </c>
      <c r="S918" s="2">
        <v>7042</v>
      </c>
      <c r="T918" s="2">
        <v>1</v>
      </c>
      <c r="U918">
        <f t="shared" si="56"/>
        <v>0</v>
      </c>
      <c r="V918">
        <f t="shared" si="57"/>
        <v>0</v>
      </c>
      <c r="W918">
        <f t="shared" si="58"/>
        <v>0</v>
      </c>
      <c r="X918">
        <f t="shared" si="59"/>
        <v>0</v>
      </c>
    </row>
    <row r="919" spans="1:24" x14ac:dyDescent="0.25">
      <c r="A919" s="2">
        <v>7043</v>
      </c>
      <c r="B919" s="3" t="s">
        <v>857</v>
      </c>
      <c r="C919" s="2">
        <v>1</v>
      </c>
      <c r="D919" s="3" t="s">
        <v>27</v>
      </c>
      <c r="E919" s="3" t="s">
        <v>20</v>
      </c>
      <c r="F919" s="4">
        <v>43150</v>
      </c>
      <c r="G919" s="5">
        <v>1100</v>
      </c>
      <c r="H919" s="5">
        <v>21</v>
      </c>
      <c r="I919" s="5">
        <v>19</v>
      </c>
      <c r="L919" s="2">
        <v>42162</v>
      </c>
      <c r="M919" s="4">
        <v>43243</v>
      </c>
      <c r="N919" s="5">
        <v>1525</v>
      </c>
      <c r="S919" s="2">
        <v>7043</v>
      </c>
      <c r="T919" s="2">
        <v>1</v>
      </c>
      <c r="U919">
        <f t="shared" si="56"/>
        <v>425</v>
      </c>
      <c r="V919">
        <f t="shared" si="57"/>
        <v>93</v>
      </c>
      <c r="W919">
        <f t="shared" si="58"/>
        <v>4.56989247311828</v>
      </c>
      <c r="X919">
        <f t="shared" si="59"/>
        <v>0</v>
      </c>
    </row>
    <row r="920" spans="1:24" x14ac:dyDescent="0.25">
      <c r="A920" s="2">
        <v>7044</v>
      </c>
      <c r="B920" s="3" t="s">
        <v>858</v>
      </c>
      <c r="C920" s="2">
        <v>1</v>
      </c>
      <c r="D920" s="3" t="s">
        <v>27</v>
      </c>
      <c r="E920" s="3" t="s">
        <v>20</v>
      </c>
      <c r="F920" s="4">
        <v>43151</v>
      </c>
      <c r="G920" s="5">
        <v>2752</v>
      </c>
      <c r="H920" s="5">
        <v>28.3</v>
      </c>
      <c r="I920" s="5">
        <v>25.1</v>
      </c>
      <c r="J920" s="5">
        <v>25.6</v>
      </c>
      <c r="K920" s="5">
        <v>20.3</v>
      </c>
      <c r="L920" s="2">
        <v>41868</v>
      </c>
      <c r="M920" s="4">
        <v>43215</v>
      </c>
      <c r="N920" s="5">
        <v>2934</v>
      </c>
      <c r="S920" s="2">
        <v>7044</v>
      </c>
      <c r="T920" s="2">
        <v>1</v>
      </c>
      <c r="U920">
        <f t="shared" si="56"/>
        <v>182</v>
      </c>
      <c r="V920">
        <f t="shared" si="57"/>
        <v>64</v>
      </c>
      <c r="W920">
        <f t="shared" si="58"/>
        <v>2.84375</v>
      </c>
      <c r="X920">
        <f t="shared" si="59"/>
        <v>0</v>
      </c>
    </row>
    <row r="921" spans="1:24" x14ac:dyDescent="0.25">
      <c r="A921" s="2">
        <v>7045</v>
      </c>
      <c r="B921" s="3" t="s">
        <v>781</v>
      </c>
      <c r="C921" s="2">
        <v>2</v>
      </c>
      <c r="D921" s="3" t="s">
        <v>19</v>
      </c>
      <c r="E921" s="3" t="s">
        <v>20</v>
      </c>
      <c r="F921" s="4">
        <v>43152</v>
      </c>
      <c r="G921" s="5">
        <v>25460</v>
      </c>
      <c r="H921" s="5">
        <v>60</v>
      </c>
      <c r="I921" s="5">
        <v>54.5</v>
      </c>
      <c r="J921" s="5">
        <v>55.2</v>
      </c>
      <c r="K921" s="5">
        <v>44.7</v>
      </c>
      <c r="L921" s="2">
        <v>42232</v>
      </c>
      <c r="M921" s="4">
        <v>43251</v>
      </c>
      <c r="N921" s="5">
        <v>30460</v>
      </c>
      <c r="O921" s="5">
        <v>60.5</v>
      </c>
      <c r="P921" s="5">
        <v>55.2</v>
      </c>
      <c r="Q921" s="5">
        <v>55.5</v>
      </c>
      <c r="S921" s="2">
        <v>7045</v>
      </c>
      <c r="T921" s="2">
        <v>1</v>
      </c>
      <c r="U921">
        <f t="shared" si="56"/>
        <v>5000</v>
      </c>
      <c r="V921">
        <f t="shared" si="57"/>
        <v>99</v>
      </c>
      <c r="W921">
        <f t="shared" si="58"/>
        <v>50.505050505050505</v>
      </c>
      <c r="X921">
        <f t="shared" si="59"/>
        <v>0.5</v>
      </c>
    </row>
    <row r="922" spans="1:24" x14ac:dyDescent="0.25">
      <c r="A922" s="2">
        <v>7046</v>
      </c>
      <c r="B922" s="3" t="s">
        <v>859</v>
      </c>
      <c r="C922" s="2">
        <v>2</v>
      </c>
      <c r="D922" s="3" t="s">
        <v>19</v>
      </c>
      <c r="E922" s="3" t="s">
        <v>20</v>
      </c>
      <c r="F922" s="4">
        <v>43156</v>
      </c>
      <c r="G922" s="5">
        <v>562</v>
      </c>
      <c r="H922" s="5">
        <v>17</v>
      </c>
      <c r="I922" s="5">
        <v>15.5</v>
      </c>
      <c r="J922" s="5">
        <v>16</v>
      </c>
      <c r="K922" s="5">
        <v>13.5</v>
      </c>
      <c r="L922" s="2">
        <v>42724</v>
      </c>
      <c r="M922" s="4">
        <v>43313</v>
      </c>
      <c r="N922" s="5">
        <v>1518</v>
      </c>
      <c r="S922" s="2">
        <v>7046</v>
      </c>
      <c r="T922" s="2">
        <v>1</v>
      </c>
      <c r="U922">
        <f t="shared" si="56"/>
        <v>956</v>
      </c>
      <c r="V922">
        <f t="shared" si="57"/>
        <v>157</v>
      </c>
      <c r="W922">
        <f t="shared" si="58"/>
        <v>6.0891719745222934</v>
      </c>
      <c r="X922">
        <f t="shared" si="59"/>
        <v>0</v>
      </c>
    </row>
    <row r="923" spans="1:24" x14ac:dyDescent="0.25">
      <c r="A923" s="2">
        <v>7047</v>
      </c>
      <c r="B923" s="3" t="s">
        <v>860</v>
      </c>
      <c r="C923" s="2">
        <v>2</v>
      </c>
      <c r="D923" s="3" t="s">
        <v>19</v>
      </c>
      <c r="E923" s="3" t="s">
        <v>32</v>
      </c>
      <c r="F923" s="4">
        <v>43160</v>
      </c>
      <c r="G923" s="5">
        <v>40540</v>
      </c>
      <c r="H923" s="5">
        <v>68</v>
      </c>
      <c r="I923" s="5">
        <v>66</v>
      </c>
      <c r="J923" s="5">
        <v>63</v>
      </c>
      <c r="K923" s="5">
        <v>51.1</v>
      </c>
      <c r="L923" s="2">
        <v>41778</v>
      </c>
      <c r="M923" s="4">
        <v>43205</v>
      </c>
      <c r="N923" s="5">
        <v>42140</v>
      </c>
      <c r="O923" s="5">
        <v>67.5</v>
      </c>
      <c r="P923" s="5">
        <v>66.5</v>
      </c>
      <c r="Q923" s="5">
        <v>63.3</v>
      </c>
      <c r="S923" s="2">
        <v>7047</v>
      </c>
      <c r="T923" s="2">
        <v>1</v>
      </c>
      <c r="U923">
        <f t="shared" si="56"/>
        <v>1600</v>
      </c>
      <c r="V923">
        <f t="shared" si="57"/>
        <v>45</v>
      </c>
      <c r="W923">
        <f t="shared" si="58"/>
        <v>35.555555555555557</v>
      </c>
      <c r="X923">
        <f t="shared" si="59"/>
        <v>-0.5</v>
      </c>
    </row>
    <row r="924" spans="1:24" x14ac:dyDescent="0.25">
      <c r="A924" s="2">
        <v>7048</v>
      </c>
      <c r="B924" s="3" t="s">
        <v>861</v>
      </c>
      <c r="C924" s="2">
        <v>2</v>
      </c>
      <c r="D924" s="3" t="s">
        <v>19</v>
      </c>
      <c r="E924" s="3" t="s">
        <v>20</v>
      </c>
      <c r="F924" s="4">
        <v>43182</v>
      </c>
      <c r="G924" s="5">
        <v>26220</v>
      </c>
      <c r="H924" s="5">
        <v>60.5</v>
      </c>
      <c r="I924" s="5">
        <v>54</v>
      </c>
      <c r="J924" s="5">
        <v>54.3</v>
      </c>
      <c r="K924" s="5">
        <v>42.5</v>
      </c>
      <c r="L924" s="2">
        <v>42284</v>
      </c>
      <c r="M924" s="4">
        <v>43258</v>
      </c>
      <c r="N924" s="5">
        <v>28780</v>
      </c>
      <c r="S924" s="2">
        <v>7048</v>
      </c>
      <c r="T924" s="2">
        <v>1</v>
      </c>
      <c r="U924">
        <f t="shared" si="56"/>
        <v>2560</v>
      </c>
      <c r="V924">
        <f t="shared" si="57"/>
        <v>76</v>
      </c>
      <c r="W924">
        <f t="shared" si="58"/>
        <v>33.684210526315788</v>
      </c>
      <c r="X924">
        <f t="shared" si="59"/>
        <v>0</v>
      </c>
    </row>
    <row r="925" spans="1:24" x14ac:dyDescent="0.25">
      <c r="A925" s="2">
        <v>7049</v>
      </c>
      <c r="B925" s="3" t="s">
        <v>687</v>
      </c>
      <c r="C925" s="2">
        <v>2</v>
      </c>
      <c r="D925" s="3" t="s">
        <v>19</v>
      </c>
      <c r="E925" s="3" t="s">
        <v>20</v>
      </c>
      <c r="F925" s="4">
        <v>43189</v>
      </c>
      <c r="G925" s="5">
        <v>285</v>
      </c>
      <c r="H925" s="5">
        <v>13</v>
      </c>
      <c r="I925" s="5">
        <v>12</v>
      </c>
      <c r="J925" s="5">
        <v>12</v>
      </c>
      <c r="K925" s="5">
        <v>10</v>
      </c>
      <c r="L925" s="2">
        <v>41705</v>
      </c>
      <c r="M925" s="4">
        <v>43198</v>
      </c>
      <c r="N925" s="5">
        <v>262</v>
      </c>
      <c r="S925" s="2">
        <v>7049</v>
      </c>
      <c r="T925" s="2">
        <v>1</v>
      </c>
      <c r="U925">
        <f t="shared" si="56"/>
        <v>-23</v>
      </c>
      <c r="V925">
        <f t="shared" si="57"/>
        <v>9</v>
      </c>
      <c r="W925">
        <f t="shared" si="58"/>
        <v>0</v>
      </c>
      <c r="X925">
        <f t="shared" si="59"/>
        <v>0</v>
      </c>
    </row>
    <row r="926" spans="1:24" x14ac:dyDescent="0.25">
      <c r="A926" s="2">
        <v>7050</v>
      </c>
      <c r="B926" s="3" t="s">
        <v>862</v>
      </c>
      <c r="C926" s="2">
        <v>2</v>
      </c>
      <c r="D926" s="3" t="s">
        <v>19</v>
      </c>
      <c r="E926" s="3" t="s">
        <v>20</v>
      </c>
      <c r="F926" s="4">
        <v>43190</v>
      </c>
      <c r="G926" s="5">
        <v>2163</v>
      </c>
      <c r="H926" s="5">
        <v>26.5</v>
      </c>
      <c r="I926" s="5">
        <v>24.3</v>
      </c>
      <c r="L926" s="2">
        <v>43379</v>
      </c>
      <c r="M926" s="4">
        <v>43373</v>
      </c>
      <c r="N926" s="5">
        <v>2640</v>
      </c>
      <c r="O926" s="5">
        <v>28.5</v>
      </c>
      <c r="P926" s="5">
        <v>26.8</v>
      </c>
      <c r="Q926" s="5">
        <v>26.6</v>
      </c>
      <c r="S926" s="2">
        <v>7050</v>
      </c>
      <c r="T926" s="2">
        <v>1</v>
      </c>
      <c r="U926">
        <f t="shared" si="56"/>
        <v>477</v>
      </c>
      <c r="V926">
        <f t="shared" si="57"/>
        <v>183</v>
      </c>
      <c r="W926">
        <f t="shared" si="58"/>
        <v>2.6065573770491803</v>
      </c>
      <c r="X926">
        <f t="shared" si="59"/>
        <v>2</v>
      </c>
    </row>
    <row r="927" spans="1:24" x14ac:dyDescent="0.25">
      <c r="A927" s="2">
        <v>7051</v>
      </c>
      <c r="B927" s="3" t="s">
        <v>863</v>
      </c>
      <c r="C927" s="2">
        <v>2</v>
      </c>
      <c r="D927" s="3" t="s">
        <v>19</v>
      </c>
      <c r="E927" s="3" t="s">
        <v>20</v>
      </c>
      <c r="F927" s="4">
        <v>43190</v>
      </c>
      <c r="G927" s="5">
        <v>66</v>
      </c>
      <c r="H927" s="5">
        <v>7</v>
      </c>
      <c r="I927" s="5">
        <v>6</v>
      </c>
      <c r="L927" s="2">
        <v>42255</v>
      </c>
      <c r="M927" s="4">
        <v>43254</v>
      </c>
      <c r="N927" s="5">
        <v>149</v>
      </c>
      <c r="O927" s="5">
        <v>9.5</v>
      </c>
      <c r="P927" s="5">
        <v>9</v>
      </c>
      <c r="Q927" s="5">
        <v>8.5</v>
      </c>
      <c r="S927" s="2">
        <v>7051</v>
      </c>
      <c r="T927" s="2">
        <v>1</v>
      </c>
      <c r="U927">
        <f t="shared" si="56"/>
        <v>83</v>
      </c>
      <c r="V927">
        <f t="shared" si="57"/>
        <v>64</v>
      </c>
      <c r="W927">
        <f t="shared" si="58"/>
        <v>1.296875</v>
      </c>
      <c r="X927">
        <f t="shared" si="59"/>
        <v>2.5</v>
      </c>
    </row>
    <row r="928" spans="1:24" x14ac:dyDescent="0.25">
      <c r="A928" s="2">
        <v>7052</v>
      </c>
      <c r="B928" s="3" t="s">
        <v>864</v>
      </c>
      <c r="C928" s="2">
        <v>2</v>
      </c>
      <c r="D928" s="3" t="s">
        <v>19</v>
      </c>
      <c r="E928" s="3" t="s">
        <v>36</v>
      </c>
      <c r="F928" s="4">
        <v>43198</v>
      </c>
      <c r="G928" s="5">
        <v>33120</v>
      </c>
      <c r="H928" s="5">
        <v>66.5</v>
      </c>
      <c r="I928" s="5">
        <v>62</v>
      </c>
      <c r="L928" s="2">
        <v>43357</v>
      </c>
      <c r="M928" s="4">
        <v>43370</v>
      </c>
      <c r="N928" s="5">
        <v>44140</v>
      </c>
      <c r="O928" s="5">
        <v>68</v>
      </c>
      <c r="P928" s="5">
        <v>63</v>
      </c>
      <c r="Q928" s="5">
        <v>61.5</v>
      </c>
      <c r="R928" s="5">
        <v>49.7</v>
      </c>
      <c r="S928" s="2">
        <v>7052</v>
      </c>
      <c r="T928" s="2">
        <v>1</v>
      </c>
      <c r="U928">
        <f t="shared" si="56"/>
        <v>11020</v>
      </c>
      <c r="V928">
        <f t="shared" si="57"/>
        <v>172</v>
      </c>
      <c r="W928">
        <f t="shared" si="58"/>
        <v>64.069767441860463</v>
      </c>
      <c r="X928">
        <f t="shared" si="59"/>
        <v>1.5</v>
      </c>
    </row>
    <row r="929" spans="1:24" x14ac:dyDescent="0.25">
      <c r="A929" s="2">
        <v>7054</v>
      </c>
      <c r="B929" s="3" t="s">
        <v>865</v>
      </c>
      <c r="C929" s="2">
        <v>2</v>
      </c>
      <c r="D929" s="3" t="s">
        <v>19</v>
      </c>
      <c r="E929" s="3" t="s">
        <v>20</v>
      </c>
      <c r="F929" s="4">
        <v>43202</v>
      </c>
      <c r="G929" s="5">
        <v>52</v>
      </c>
      <c r="H929" s="5">
        <v>7</v>
      </c>
      <c r="I929" s="5">
        <v>7</v>
      </c>
      <c r="L929" s="2">
        <v>42330</v>
      </c>
      <c r="M929" s="4">
        <v>43264</v>
      </c>
      <c r="N929" s="5">
        <v>60</v>
      </c>
      <c r="S929" s="2">
        <v>7054</v>
      </c>
      <c r="T929" s="2">
        <v>1</v>
      </c>
      <c r="U929">
        <f t="shared" si="56"/>
        <v>8</v>
      </c>
      <c r="V929">
        <f t="shared" si="57"/>
        <v>62</v>
      </c>
      <c r="W929">
        <f t="shared" si="58"/>
        <v>0.12903225806451613</v>
      </c>
      <c r="X929">
        <f t="shared" si="59"/>
        <v>0</v>
      </c>
    </row>
    <row r="930" spans="1:24" x14ac:dyDescent="0.25">
      <c r="A930" s="2">
        <v>7057</v>
      </c>
      <c r="B930" s="3" t="s">
        <v>866</v>
      </c>
      <c r="C930" s="2">
        <v>2</v>
      </c>
      <c r="D930" s="3" t="s">
        <v>19</v>
      </c>
      <c r="E930" s="3" t="s">
        <v>36</v>
      </c>
      <c r="F930" s="4">
        <v>43207</v>
      </c>
      <c r="G930" s="5">
        <v>41000</v>
      </c>
      <c r="H930" s="5">
        <v>68</v>
      </c>
      <c r="I930" s="5">
        <v>63</v>
      </c>
      <c r="J930" s="5">
        <v>62.8</v>
      </c>
      <c r="K930" s="5">
        <v>49.2</v>
      </c>
      <c r="L930" s="2">
        <v>42733</v>
      </c>
      <c r="M930" s="4">
        <v>43314</v>
      </c>
      <c r="N930" s="5">
        <v>50600</v>
      </c>
      <c r="S930" s="2">
        <v>7057</v>
      </c>
      <c r="T930" s="2">
        <v>1</v>
      </c>
      <c r="U930">
        <f t="shared" si="56"/>
        <v>9600</v>
      </c>
      <c r="V930">
        <f t="shared" si="57"/>
        <v>107</v>
      </c>
      <c r="W930">
        <f t="shared" si="58"/>
        <v>89.719626168224295</v>
      </c>
      <c r="X930">
        <f t="shared" si="59"/>
        <v>0</v>
      </c>
    </row>
    <row r="931" spans="1:24" x14ac:dyDescent="0.25">
      <c r="A931" s="2">
        <v>7058</v>
      </c>
      <c r="B931" s="3" t="s">
        <v>18</v>
      </c>
      <c r="C931" s="2">
        <v>2</v>
      </c>
      <c r="D931" s="3" t="s">
        <v>19</v>
      </c>
      <c r="E931" s="3" t="s">
        <v>36</v>
      </c>
      <c r="F931" s="4">
        <v>43212</v>
      </c>
      <c r="G931" s="5">
        <v>36160</v>
      </c>
      <c r="H931" s="5">
        <v>66</v>
      </c>
      <c r="I931" s="5">
        <v>64</v>
      </c>
      <c r="J931" s="5">
        <v>61</v>
      </c>
      <c r="K931" s="5">
        <v>50.2</v>
      </c>
      <c r="L931" s="2">
        <v>43365</v>
      </c>
      <c r="M931" s="4">
        <v>43370</v>
      </c>
      <c r="N931" s="5">
        <v>40060</v>
      </c>
      <c r="O931" s="5">
        <v>66.5</v>
      </c>
      <c r="P931" s="5">
        <v>65</v>
      </c>
      <c r="Q931" s="5">
        <v>60.5</v>
      </c>
      <c r="S931" s="2">
        <v>7058</v>
      </c>
      <c r="T931" s="2">
        <v>1</v>
      </c>
      <c r="U931">
        <f t="shared" si="56"/>
        <v>3900</v>
      </c>
      <c r="V931">
        <f t="shared" si="57"/>
        <v>158</v>
      </c>
      <c r="W931">
        <f t="shared" si="58"/>
        <v>24.683544303797468</v>
      </c>
      <c r="X931">
        <f t="shared" si="59"/>
        <v>0.5</v>
      </c>
    </row>
    <row r="932" spans="1:24" x14ac:dyDescent="0.25">
      <c r="A932" s="2">
        <v>7059</v>
      </c>
      <c r="B932" s="3" t="s">
        <v>867</v>
      </c>
      <c r="C932" s="2">
        <v>2</v>
      </c>
      <c r="D932" s="3" t="s">
        <v>19</v>
      </c>
      <c r="E932" s="3" t="s">
        <v>36</v>
      </c>
      <c r="F932" s="4">
        <v>43214</v>
      </c>
      <c r="G932" s="5">
        <v>38420</v>
      </c>
      <c r="H932" s="5">
        <v>67.5</v>
      </c>
      <c r="I932" s="5">
        <v>65</v>
      </c>
      <c r="J932" s="5">
        <v>62</v>
      </c>
      <c r="K932" s="5">
        <v>50</v>
      </c>
      <c r="L932" s="2">
        <v>43009</v>
      </c>
      <c r="M932" s="4">
        <v>43342</v>
      </c>
      <c r="N932" s="5">
        <v>38120</v>
      </c>
      <c r="O932" s="5">
        <v>68.8</v>
      </c>
      <c r="P932" s="5">
        <v>65.5</v>
      </c>
      <c r="Q932" s="5">
        <v>62</v>
      </c>
      <c r="S932" s="2">
        <v>7059</v>
      </c>
      <c r="T932" s="2">
        <v>1</v>
      </c>
      <c r="U932">
        <f t="shared" si="56"/>
        <v>-300</v>
      </c>
      <c r="V932">
        <f t="shared" si="57"/>
        <v>128</v>
      </c>
      <c r="W932">
        <f t="shared" si="58"/>
        <v>0</v>
      </c>
      <c r="X932">
        <f t="shared" si="59"/>
        <v>1.2999999999999972</v>
      </c>
    </row>
    <row r="933" spans="1:24" x14ac:dyDescent="0.25">
      <c r="A933" s="2">
        <v>7062</v>
      </c>
      <c r="B933" s="3" t="s">
        <v>868</v>
      </c>
      <c r="C933" s="2">
        <v>2</v>
      </c>
      <c r="D933" s="3" t="s">
        <v>19</v>
      </c>
      <c r="E933" s="3" t="s">
        <v>36</v>
      </c>
      <c r="F933" s="4">
        <v>43230</v>
      </c>
      <c r="G933" s="5">
        <v>25980</v>
      </c>
      <c r="H933" s="5">
        <v>61.5</v>
      </c>
      <c r="I933" s="5">
        <v>55.5</v>
      </c>
      <c r="J933" s="5">
        <v>56.5</v>
      </c>
      <c r="K933" s="5">
        <v>44</v>
      </c>
      <c r="L933" s="2">
        <v>43183</v>
      </c>
      <c r="M933" s="4">
        <v>43355</v>
      </c>
      <c r="N933" s="5">
        <v>32760</v>
      </c>
      <c r="O933" s="5">
        <v>66.2</v>
      </c>
      <c r="P933" s="5">
        <v>67.400000000000006</v>
      </c>
      <c r="Q933" s="5">
        <v>66.900000000000006</v>
      </c>
      <c r="S933" s="2">
        <v>7062</v>
      </c>
      <c r="T933" s="2">
        <v>1</v>
      </c>
      <c r="U933">
        <f t="shared" si="56"/>
        <v>6780</v>
      </c>
      <c r="V933">
        <f t="shared" si="57"/>
        <v>125</v>
      </c>
      <c r="W933">
        <f t="shared" si="58"/>
        <v>54.24</v>
      </c>
      <c r="X933">
        <f t="shared" si="59"/>
        <v>4.7000000000000028</v>
      </c>
    </row>
    <row r="934" spans="1:24" x14ac:dyDescent="0.25">
      <c r="A934" s="2">
        <v>7063</v>
      </c>
      <c r="B934" s="3" t="s">
        <v>869</v>
      </c>
      <c r="C934" s="2">
        <v>2</v>
      </c>
      <c r="D934" s="3" t="s">
        <v>19</v>
      </c>
      <c r="E934" s="3" t="s">
        <v>20</v>
      </c>
      <c r="F934" s="4">
        <v>43230</v>
      </c>
      <c r="G934" s="5">
        <v>12320</v>
      </c>
      <c r="H934" s="5">
        <v>48</v>
      </c>
      <c r="I934" s="5">
        <v>46</v>
      </c>
      <c r="J934" s="5">
        <v>43.5</v>
      </c>
      <c r="K934" s="5">
        <v>37</v>
      </c>
      <c r="L934" s="2">
        <v>42297</v>
      </c>
      <c r="M934" s="4">
        <v>43261</v>
      </c>
      <c r="N934" s="5">
        <v>13520</v>
      </c>
      <c r="O934" s="5">
        <v>48.5</v>
      </c>
      <c r="P934" s="5">
        <v>47</v>
      </c>
      <c r="Q934" s="5">
        <v>43.5</v>
      </c>
      <c r="S934" s="2">
        <v>7063</v>
      </c>
      <c r="T934" s="2">
        <v>1</v>
      </c>
      <c r="U934">
        <f t="shared" si="56"/>
        <v>1200</v>
      </c>
      <c r="V934">
        <f t="shared" si="57"/>
        <v>31</v>
      </c>
      <c r="W934">
        <f t="shared" si="58"/>
        <v>38.70967741935484</v>
      </c>
      <c r="X934">
        <f t="shared" si="59"/>
        <v>0.5</v>
      </c>
    </row>
    <row r="935" spans="1:24" x14ac:dyDescent="0.25">
      <c r="A935" s="2">
        <v>7064</v>
      </c>
      <c r="B935" s="3" t="s">
        <v>870</v>
      </c>
      <c r="C935" s="2">
        <v>5</v>
      </c>
      <c r="D935" s="3" t="s">
        <v>78</v>
      </c>
      <c r="E935" s="3" t="s">
        <v>32</v>
      </c>
      <c r="F935" s="4">
        <v>43233</v>
      </c>
      <c r="G935" s="5">
        <v>23260</v>
      </c>
      <c r="H935" s="5">
        <v>60</v>
      </c>
      <c r="I935" s="5">
        <v>53</v>
      </c>
      <c r="L935" s="2">
        <v>42058</v>
      </c>
      <c r="M935" s="4">
        <v>43233</v>
      </c>
      <c r="N935" s="5">
        <v>23260</v>
      </c>
      <c r="O935" s="5">
        <v>60</v>
      </c>
      <c r="P935" s="5">
        <v>53</v>
      </c>
      <c r="S935" s="2">
        <v>7064</v>
      </c>
      <c r="T935" s="2">
        <v>1</v>
      </c>
      <c r="U935">
        <f t="shared" si="56"/>
        <v>0</v>
      </c>
      <c r="V935">
        <f t="shared" si="57"/>
        <v>0</v>
      </c>
      <c r="W935">
        <f t="shared" si="58"/>
        <v>0</v>
      </c>
      <c r="X935">
        <f t="shared" si="59"/>
        <v>0</v>
      </c>
    </row>
    <row r="936" spans="1:24" x14ac:dyDescent="0.25">
      <c r="A936" s="2">
        <v>7065</v>
      </c>
      <c r="B936" s="3" t="s">
        <v>871</v>
      </c>
      <c r="C936" s="2">
        <v>2</v>
      </c>
      <c r="D936" s="3" t="s">
        <v>19</v>
      </c>
      <c r="E936" s="3" t="s">
        <v>20</v>
      </c>
      <c r="F936" s="4">
        <v>43239</v>
      </c>
      <c r="G936" s="5">
        <v>29460</v>
      </c>
      <c r="H936" s="5">
        <v>62.5</v>
      </c>
      <c r="I936" s="5">
        <v>60</v>
      </c>
      <c r="J936" s="5">
        <v>58</v>
      </c>
      <c r="K936" s="5">
        <v>48</v>
      </c>
      <c r="L936" s="2">
        <v>42740</v>
      </c>
      <c r="M936" s="4">
        <v>43317</v>
      </c>
      <c r="N936" s="5">
        <v>34140</v>
      </c>
      <c r="O936" s="5">
        <v>64.3</v>
      </c>
      <c r="P936" s="5">
        <v>59.7</v>
      </c>
      <c r="Q936" s="5">
        <v>58</v>
      </c>
      <c r="S936" s="2">
        <v>7065</v>
      </c>
      <c r="T936" s="2">
        <v>1</v>
      </c>
      <c r="U936">
        <f t="shared" si="56"/>
        <v>4680</v>
      </c>
      <c r="V936">
        <f t="shared" si="57"/>
        <v>78</v>
      </c>
      <c r="W936">
        <f t="shared" si="58"/>
        <v>60</v>
      </c>
      <c r="X936">
        <f t="shared" si="59"/>
        <v>1.7999999999999972</v>
      </c>
    </row>
    <row r="937" spans="1:24" x14ac:dyDescent="0.25">
      <c r="A937" s="2">
        <v>7066</v>
      </c>
      <c r="B937" s="3" t="s">
        <v>872</v>
      </c>
      <c r="C937" s="2">
        <v>2</v>
      </c>
      <c r="D937" s="3" t="s">
        <v>19</v>
      </c>
      <c r="E937" s="3" t="s">
        <v>20</v>
      </c>
      <c r="F937" s="4">
        <v>43242</v>
      </c>
      <c r="G937" s="5">
        <v>13660</v>
      </c>
      <c r="H937" s="5">
        <v>52.5</v>
      </c>
      <c r="I937" s="5">
        <v>57</v>
      </c>
      <c r="L937" s="2">
        <v>42157</v>
      </c>
      <c r="M937" s="4">
        <v>43242</v>
      </c>
      <c r="N937" s="5">
        <v>13660</v>
      </c>
      <c r="O937" s="5">
        <v>52.5</v>
      </c>
      <c r="P937" s="5">
        <v>57</v>
      </c>
      <c r="S937" s="2">
        <v>7066</v>
      </c>
      <c r="T937" s="2">
        <v>1</v>
      </c>
      <c r="U937">
        <f t="shared" si="56"/>
        <v>0</v>
      </c>
      <c r="V937">
        <f t="shared" si="57"/>
        <v>0</v>
      </c>
      <c r="W937">
        <f t="shared" si="58"/>
        <v>0</v>
      </c>
      <c r="X937">
        <f t="shared" si="59"/>
        <v>0</v>
      </c>
    </row>
    <row r="938" spans="1:24" x14ac:dyDescent="0.25">
      <c r="A938" s="2">
        <v>7069</v>
      </c>
      <c r="B938" s="3" t="s">
        <v>54</v>
      </c>
      <c r="C938" s="2">
        <v>2</v>
      </c>
      <c r="D938" s="3" t="s">
        <v>19</v>
      </c>
      <c r="E938" s="3" t="s">
        <v>20</v>
      </c>
      <c r="F938" s="4">
        <v>43251</v>
      </c>
      <c r="G938" s="5">
        <v>17280</v>
      </c>
      <c r="H938" s="5">
        <v>52.5</v>
      </c>
      <c r="I938" s="5">
        <v>50</v>
      </c>
      <c r="J938" s="5">
        <v>48.5</v>
      </c>
      <c r="K938" s="5">
        <v>40</v>
      </c>
      <c r="L938" s="2">
        <v>43361</v>
      </c>
      <c r="M938" s="4">
        <v>43370</v>
      </c>
      <c r="N938" s="5">
        <v>22880</v>
      </c>
      <c r="S938" s="2">
        <v>7069</v>
      </c>
      <c r="T938" s="2">
        <v>1</v>
      </c>
      <c r="U938">
        <f t="shared" si="56"/>
        <v>5600</v>
      </c>
      <c r="V938">
        <f t="shared" si="57"/>
        <v>119</v>
      </c>
      <c r="W938">
        <f t="shared" si="58"/>
        <v>47.058823529411768</v>
      </c>
      <c r="X938">
        <f t="shared" si="59"/>
        <v>0</v>
      </c>
    </row>
    <row r="939" spans="1:24" x14ac:dyDescent="0.25">
      <c r="A939" s="2">
        <v>7070</v>
      </c>
      <c r="B939" s="3" t="s">
        <v>873</v>
      </c>
      <c r="C939" s="2">
        <v>1</v>
      </c>
      <c r="D939" s="3" t="s">
        <v>27</v>
      </c>
      <c r="E939" s="3" t="s">
        <v>20</v>
      </c>
      <c r="F939" s="4">
        <v>43252</v>
      </c>
      <c r="G939" s="5">
        <v>1983</v>
      </c>
      <c r="H939" s="5">
        <v>26.9</v>
      </c>
      <c r="I939" s="5">
        <v>23.5</v>
      </c>
      <c r="J939" s="5">
        <v>24.2</v>
      </c>
      <c r="K939" s="5">
        <v>22.5</v>
      </c>
      <c r="L939" s="2">
        <v>43352</v>
      </c>
      <c r="M939" s="4">
        <v>43369</v>
      </c>
      <c r="N939" s="5">
        <v>2511</v>
      </c>
      <c r="O939" s="5">
        <v>28.3</v>
      </c>
      <c r="P939" s="5">
        <v>24.9</v>
      </c>
      <c r="Q939" s="5">
        <v>26.5</v>
      </c>
      <c r="S939" s="2">
        <v>7070</v>
      </c>
      <c r="T939" s="2">
        <v>1</v>
      </c>
      <c r="U939">
        <f t="shared" si="56"/>
        <v>528</v>
      </c>
      <c r="V939">
        <f t="shared" si="57"/>
        <v>117</v>
      </c>
      <c r="W939">
        <f t="shared" si="58"/>
        <v>4.5128205128205128</v>
      </c>
      <c r="X939">
        <f t="shared" si="59"/>
        <v>1.4000000000000021</v>
      </c>
    </row>
    <row r="940" spans="1:24" x14ac:dyDescent="0.25">
      <c r="A940" s="2">
        <v>7071</v>
      </c>
      <c r="B940" s="3" t="s">
        <v>874</v>
      </c>
      <c r="C940" s="2">
        <v>2</v>
      </c>
      <c r="D940" s="3" t="s">
        <v>19</v>
      </c>
      <c r="E940" s="3" t="s">
        <v>20</v>
      </c>
      <c r="F940" s="4">
        <v>43262</v>
      </c>
      <c r="G940" s="5">
        <v>126</v>
      </c>
      <c r="H940" s="5">
        <v>8</v>
      </c>
      <c r="I940" s="5">
        <v>8</v>
      </c>
      <c r="J940" s="5">
        <v>7.5</v>
      </c>
      <c r="K940" s="5">
        <v>7</v>
      </c>
      <c r="L940" s="2">
        <v>42329</v>
      </c>
      <c r="M940" s="4">
        <v>43264</v>
      </c>
      <c r="N940" s="5">
        <v>119</v>
      </c>
      <c r="S940" s="2">
        <v>7071</v>
      </c>
      <c r="T940" s="2">
        <v>1</v>
      </c>
      <c r="U940">
        <f t="shared" si="56"/>
        <v>-7</v>
      </c>
      <c r="V940">
        <f t="shared" si="57"/>
        <v>2</v>
      </c>
      <c r="W940">
        <f t="shared" si="58"/>
        <v>0</v>
      </c>
      <c r="X940">
        <f t="shared" si="59"/>
        <v>0</v>
      </c>
    </row>
    <row r="941" spans="1:24" x14ac:dyDescent="0.25">
      <c r="A941" s="2">
        <v>7072</v>
      </c>
      <c r="B941" s="3" t="s">
        <v>875</v>
      </c>
      <c r="C941" s="2">
        <v>1</v>
      </c>
      <c r="D941" s="3" t="s">
        <v>27</v>
      </c>
      <c r="E941" s="3" t="s">
        <v>20</v>
      </c>
      <c r="F941" s="4">
        <v>43269</v>
      </c>
      <c r="G941" s="5">
        <v>2212</v>
      </c>
      <c r="H941" s="5">
        <v>25.2</v>
      </c>
      <c r="I941" s="5">
        <v>22.6</v>
      </c>
      <c r="L941" s="2">
        <v>43353</v>
      </c>
      <c r="M941" s="4">
        <v>43369</v>
      </c>
      <c r="N941" s="5">
        <v>2435</v>
      </c>
      <c r="O941" s="5">
        <v>25</v>
      </c>
      <c r="P941" s="5">
        <v>23.4</v>
      </c>
      <c r="Q941" s="5">
        <v>25.5</v>
      </c>
      <c r="S941" s="2">
        <v>7072</v>
      </c>
      <c r="T941" s="2">
        <v>1</v>
      </c>
      <c r="U941">
        <f t="shared" si="56"/>
        <v>223</v>
      </c>
      <c r="V941">
        <f t="shared" si="57"/>
        <v>100</v>
      </c>
      <c r="W941">
        <f t="shared" si="58"/>
        <v>2.23</v>
      </c>
      <c r="X941">
        <f t="shared" si="59"/>
        <v>-0.19999999999999929</v>
      </c>
    </row>
    <row r="942" spans="1:24" x14ac:dyDescent="0.25">
      <c r="A942" s="2">
        <v>7076</v>
      </c>
      <c r="B942" s="3" t="s">
        <v>876</v>
      </c>
      <c r="C942" s="2">
        <v>1</v>
      </c>
      <c r="D942" s="3" t="s">
        <v>27</v>
      </c>
      <c r="E942" s="3" t="s">
        <v>20</v>
      </c>
      <c r="F942" s="4">
        <v>43277</v>
      </c>
      <c r="G942" s="5">
        <v>1736</v>
      </c>
      <c r="H942" s="5">
        <v>24</v>
      </c>
      <c r="I942" s="5">
        <v>22</v>
      </c>
      <c r="J942" s="5">
        <v>23.5</v>
      </c>
      <c r="K942" s="5">
        <v>21</v>
      </c>
      <c r="L942" s="2">
        <v>43380</v>
      </c>
      <c r="M942" s="4">
        <v>43373</v>
      </c>
      <c r="N942" s="5">
        <v>2168</v>
      </c>
      <c r="O942" s="5">
        <v>26.4</v>
      </c>
      <c r="P942" s="5">
        <v>23.8</v>
      </c>
      <c r="Q942" s="5">
        <v>24.7</v>
      </c>
      <c r="S942" s="2">
        <v>7076</v>
      </c>
      <c r="T942" s="2">
        <v>1</v>
      </c>
      <c r="U942">
        <f t="shared" si="56"/>
        <v>432</v>
      </c>
      <c r="V942">
        <f t="shared" si="57"/>
        <v>96</v>
      </c>
      <c r="W942">
        <f t="shared" si="58"/>
        <v>4.5</v>
      </c>
      <c r="X942">
        <f t="shared" si="59"/>
        <v>2.3999999999999986</v>
      </c>
    </row>
    <row r="943" spans="1:24" x14ac:dyDescent="0.25">
      <c r="A943" s="2">
        <v>7078</v>
      </c>
      <c r="B943" s="3" t="s">
        <v>205</v>
      </c>
      <c r="C943" s="2">
        <v>2</v>
      </c>
      <c r="D943" s="3" t="s">
        <v>19</v>
      </c>
      <c r="E943" s="3" t="s">
        <v>20</v>
      </c>
      <c r="F943" s="4">
        <v>43290</v>
      </c>
      <c r="G943" s="5">
        <v>299</v>
      </c>
      <c r="H943" s="5">
        <v>12.5</v>
      </c>
      <c r="I943" s="5">
        <v>13</v>
      </c>
      <c r="J943" s="5">
        <v>12</v>
      </c>
      <c r="K943" s="5">
        <v>11.5</v>
      </c>
      <c r="L943" s="2">
        <v>43199</v>
      </c>
      <c r="M943" s="4">
        <v>43355</v>
      </c>
      <c r="N943" s="5">
        <v>591</v>
      </c>
      <c r="S943" s="2">
        <v>7078</v>
      </c>
      <c r="T943" s="2">
        <v>1</v>
      </c>
      <c r="U943">
        <f t="shared" si="56"/>
        <v>292</v>
      </c>
      <c r="V943">
        <f t="shared" si="57"/>
        <v>65</v>
      </c>
      <c r="W943">
        <f t="shared" si="58"/>
        <v>4.4923076923076923</v>
      </c>
      <c r="X943">
        <f t="shared" si="59"/>
        <v>0</v>
      </c>
    </row>
    <row r="944" spans="1:24" x14ac:dyDescent="0.25">
      <c r="A944" s="2">
        <v>7079</v>
      </c>
      <c r="B944" s="3" t="s">
        <v>651</v>
      </c>
      <c r="C944" s="2">
        <v>2</v>
      </c>
      <c r="D944" s="3" t="s">
        <v>19</v>
      </c>
      <c r="E944" s="3" t="s">
        <v>20</v>
      </c>
      <c r="F944" s="4">
        <v>43292</v>
      </c>
      <c r="G944" s="5">
        <v>127</v>
      </c>
      <c r="H944" s="5">
        <v>10.5</v>
      </c>
      <c r="I944" s="5">
        <v>10</v>
      </c>
      <c r="J944" s="5">
        <v>10</v>
      </c>
      <c r="K944" s="5">
        <v>98</v>
      </c>
      <c r="L944" s="2">
        <v>42591</v>
      </c>
      <c r="M944" s="4">
        <v>43294</v>
      </c>
      <c r="N944" s="5">
        <v>140</v>
      </c>
      <c r="S944" s="2">
        <v>7079</v>
      </c>
      <c r="T944" s="2">
        <v>1</v>
      </c>
      <c r="U944">
        <f t="shared" si="56"/>
        <v>13</v>
      </c>
      <c r="V944">
        <f t="shared" si="57"/>
        <v>2</v>
      </c>
      <c r="W944">
        <f t="shared" si="58"/>
        <v>6.5</v>
      </c>
      <c r="X944">
        <f t="shared" si="59"/>
        <v>0</v>
      </c>
    </row>
    <row r="945" spans="1:24" x14ac:dyDescent="0.25">
      <c r="A945" s="2">
        <v>7080</v>
      </c>
      <c r="B945" s="3" t="s">
        <v>778</v>
      </c>
      <c r="C945" s="2">
        <v>2</v>
      </c>
      <c r="D945" s="3" t="s">
        <v>19</v>
      </c>
      <c r="E945" s="3" t="s">
        <v>20</v>
      </c>
      <c r="F945" s="4">
        <v>43292</v>
      </c>
      <c r="G945" s="5">
        <v>16</v>
      </c>
      <c r="H945" s="5">
        <v>4.5</v>
      </c>
      <c r="I945" s="5">
        <v>3.5</v>
      </c>
      <c r="L945" s="2">
        <v>42571</v>
      </c>
      <c r="M945" s="4">
        <v>43292</v>
      </c>
      <c r="N945" s="5">
        <v>16</v>
      </c>
      <c r="O945" s="5">
        <v>4.5</v>
      </c>
      <c r="P945" s="5">
        <v>3.5</v>
      </c>
      <c r="S945" s="2">
        <v>7080</v>
      </c>
      <c r="T945" s="2">
        <v>1</v>
      </c>
      <c r="U945">
        <f t="shared" si="56"/>
        <v>0</v>
      </c>
      <c r="V945">
        <f t="shared" si="57"/>
        <v>0</v>
      </c>
      <c r="W945">
        <f t="shared" si="58"/>
        <v>0</v>
      </c>
      <c r="X945">
        <f t="shared" si="59"/>
        <v>0</v>
      </c>
    </row>
    <row r="946" spans="1:24" x14ac:dyDescent="0.25">
      <c r="A946" s="2">
        <v>7081</v>
      </c>
      <c r="B946" s="3" t="s">
        <v>877</v>
      </c>
      <c r="C946" s="2">
        <v>1</v>
      </c>
      <c r="D946" s="3" t="s">
        <v>27</v>
      </c>
      <c r="E946" s="3" t="s">
        <v>36</v>
      </c>
      <c r="F946" s="4">
        <v>43292</v>
      </c>
      <c r="G946" s="5">
        <v>1372</v>
      </c>
      <c r="H946" s="5">
        <v>22.5</v>
      </c>
      <c r="I946" s="5">
        <v>19.7</v>
      </c>
      <c r="J946" s="5">
        <v>23</v>
      </c>
      <c r="K946" s="5">
        <v>20</v>
      </c>
      <c r="L946" s="2">
        <v>42572</v>
      </c>
      <c r="M946" s="4">
        <v>43292</v>
      </c>
      <c r="N946" s="5">
        <v>1372</v>
      </c>
      <c r="O946" s="5">
        <v>22.5</v>
      </c>
      <c r="P946" s="5">
        <v>19.7</v>
      </c>
      <c r="Q946" s="5">
        <v>23</v>
      </c>
      <c r="R946" s="5">
        <v>20</v>
      </c>
      <c r="S946" s="2">
        <v>7081</v>
      </c>
      <c r="T946" s="2">
        <v>1</v>
      </c>
      <c r="U946">
        <f t="shared" si="56"/>
        <v>0</v>
      </c>
      <c r="V946">
        <f t="shared" si="57"/>
        <v>0</v>
      </c>
      <c r="W946">
        <f t="shared" si="58"/>
        <v>0</v>
      </c>
      <c r="X946">
        <f t="shared" si="59"/>
        <v>0</v>
      </c>
    </row>
    <row r="947" spans="1:24" x14ac:dyDescent="0.25">
      <c r="A947" s="2">
        <v>7082</v>
      </c>
      <c r="B947" s="3" t="s">
        <v>878</v>
      </c>
      <c r="C947" s="2">
        <v>2</v>
      </c>
      <c r="D947" s="3" t="s">
        <v>19</v>
      </c>
      <c r="E947" s="3" t="s">
        <v>20</v>
      </c>
      <c r="F947" s="4">
        <v>43297</v>
      </c>
      <c r="G947" s="5">
        <v>267</v>
      </c>
      <c r="H947" s="5">
        <v>12</v>
      </c>
      <c r="I947" s="5">
        <v>12.5</v>
      </c>
      <c r="J947" s="5">
        <v>11.5</v>
      </c>
      <c r="K947" s="5">
        <v>11</v>
      </c>
      <c r="L947" s="2">
        <v>42946</v>
      </c>
      <c r="M947" s="4">
        <v>43338</v>
      </c>
      <c r="N947" s="5">
        <v>366</v>
      </c>
      <c r="O947" s="5">
        <v>12.4</v>
      </c>
      <c r="P947" s="5">
        <v>12.1</v>
      </c>
      <c r="Q947" s="5">
        <v>10.199999999999999</v>
      </c>
      <c r="S947" s="2">
        <v>7082</v>
      </c>
      <c r="T947" s="2">
        <v>1</v>
      </c>
      <c r="U947">
        <f t="shared" si="56"/>
        <v>99</v>
      </c>
      <c r="V947">
        <f t="shared" si="57"/>
        <v>41</v>
      </c>
      <c r="W947">
        <f t="shared" si="58"/>
        <v>2.4146341463414633</v>
      </c>
      <c r="X947">
        <f t="shared" si="59"/>
        <v>0.40000000000000036</v>
      </c>
    </row>
    <row r="948" spans="1:24" x14ac:dyDescent="0.25">
      <c r="A948" s="2">
        <v>7083</v>
      </c>
      <c r="B948" s="3" t="s">
        <v>879</v>
      </c>
      <c r="C948" s="2">
        <v>1</v>
      </c>
      <c r="D948" s="3" t="s">
        <v>27</v>
      </c>
      <c r="E948" s="3" t="s">
        <v>20</v>
      </c>
      <c r="F948" s="4">
        <v>43303</v>
      </c>
      <c r="G948" s="5">
        <v>1896</v>
      </c>
      <c r="H948" s="5">
        <v>23</v>
      </c>
      <c r="I948" s="5">
        <v>21.3</v>
      </c>
      <c r="J948" s="5">
        <v>24</v>
      </c>
      <c r="K948" s="5">
        <v>20.9</v>
      </c>
      <c r="L948" s="2">
        <v>42671</v>
      </c>
      <c r="M948" s="4">
        <v>43303</v>
      </c>
      <c r="N948" s="5">
        <v>1896</v>
      </c>
      <c r="O948" s="5">
        <v>23</v>
      </c>
      <c r="P948" s="5">
        <v>21.3</v>
      </c>
      <c r="Q948" s="5">
        <v>24</v>
      </c>
      <c r="R948" s="5">
        <v>20.9</v>
      </c>
      <c r="S948" s="2">
        <v>7083</v>
      </c>
      <c r="T948" s="2">
        <v>1</v>
      </c>
      <c r="U948">
        <f t="shared" si="56"/>
        <v>0</v>
      </c>
      <c r="V948">
        <f t="shared" si="57"/>
        <v>0</v>
      </c>
      <c r="W948">
        <f t="shared" si="58"/>
        <v>0</v>
      </c>
      <c r="X948">
        <f t="shared" si="59"/>
        <v>0</v>
      </c>
    </row>
    <row r="949" spans="1:24" x14ac:dyDescent="0.25">
      <c r="A949" s="2">
        <v>7084</v>
      </c>
      <c r="B949" s="3" t="s">
        <v>880</v>
      </c>
      <c r="C949" s="2">
        <v>2</v>
      </c>
      <c r="D949" s="3" t="s">
        <v>19</v>
      </c>
      <c r="E949" s="3" t="s">
        <v>20</v>
      </c>
      <c r="F949" s="4">
        <v>43320</v>
      </c>
      <c r="G949" s="5">
        <v>241</v>
      </c>
      <c r="H949" s="5">
        <v>12.6</v>
      </c>
      <c r="I949" s="5">
        <v>12.5</v>
      </c>
      <c r="J949" s="5">
        <v>11.6</v>
      </c>
      <c r="K949" s="5">
        <v>11</v>
      </c>
      <c r="L949" s="2">
        <v>43391</v>
      </c>
      <c r="M949" s="4">
        <v>43373</v>
      </c>
      <c r="N949" s="5">
        <v>278</v>
      </c>
      <c r="O949" s="5">
        <v>12.5</v>
      </c>
      <c r="P949" s="5">
        <v>12.1</v>
      </c>
      <c r="Q949" s="5">
        <v>11.5</v>
      </c>
      <c r="S949" s="2">
        <v>7084</v>
      </c>
      <c r="T949" s="2">
        <v>1</v>
      </c>
      <c r="U949">
        <f t="shared" si="56"/>
        <v>37</v>
      </c>
      <c r="V949">
        <f t="shared" si="57"/>
        <v>53</v>
      </c>
      <c r="W949">
        <f t="shared" si="58"/>
        <v>0.69811320754716977</v>
      </c>
      <c r="X949">
        <f t="shared" si="59"/>
        <v>-9.9999999999999645E-2</v>
      </c>
    </row>
    <row r="950" spans="1:24" x14ac:dyDescent="0.25">
      <c r="A950" s="2">
        <v>7085</v>
      </c>
      <c r="B950" s="3" t="s">
        <v>175</v>
      </c>
      <c r="C950" s="2">
        <v>2</v>
      </c>
      <c r="D950" s="3" t="s">
        <v>19</v>
      </c>
      <c r="E950" s="3" t="s">
        <v>20</v>
      </c>
      <c r="F950" s="4">
        <v>43326</v>
      </c>
      <c r="G950" s="5">
        <v>14</v>
      </c>
      <c r="H950" s="5">
        <v>4</v>
      </c>
      <c r="I950" s="5">
        <v>3.5</v>
      </c>
      <c r="J950" s="5">
        <v>4</v>
      </c>
      <c r="K950" s="5">
        <v>2.9</v>
      </c>
      <c r="L950" s="2">
        <v>42826</v>
      </c>
      <c r="M950" s="4">
        <v>43326</v>
      </c>
      <c r="N950" s="5">
        <v>14</v>
      </c>
      <c r="O950" s="5">
        <v>4</v>
      </c>
      <c r="P950" s="5">
        <v>3.5</v>
      </c>
      <c r="Q950" s="5">
        <v>4</v>
      </c>
      <c r="R950" s="5">
        <v>2.9</v>
      </c>
      <c r="S950" s="2">
        <v>7085</v>
      </c>
      <c r="T950" s="2">
        <v>1</v>
      </c>
      <c r="U950">
        <f t="shared" si="56"/>
        <v>0</v>
      </c>
      <c r="V950">
        <f t="shared" si="57"/>
        <v>0</v>
      </c>
      <c r="W950">
        <f t="shared" si="58"/>
        <v>0</v>
      </c>
      <c r="X950">
        <f t="shared" si="59"/>
        <v>0</v>
      </c>
    </row>
    <row r="951" spans="1:24" x14ac:dyDescent="0.25">
      <c r="A951" s="2">
        <v>7086</v>
      </c>
      <c r="B951" s="3" t="s">
        <v>881</v>
      </c>
      <c r="C951" s="2">
        <v>2</v>
      </c>
      <c r="D951" s="3" t="s">
        <v>19</v>
      </c>
      <c r="E951" s="3" t="s">
        <v>20</v>
      </c>
      <c r="F951" s="4">
        <v>43327</v>
      </c>
      <c r="G951" s="5">
        <v>298</v>
      </c>
      <c r="H951" s="5">
        <v>13.5</v>
      </c>
      <c r="I951" s="5">
        <v>13</v>
      </c>
      <c r="J951" s="5">
        <v>11.8</v>
      </c>
      <c r="K951" s="5">
        <v>10.7</v>
      </c>
      <c r="L951" s="2">
        <v>43383</v>
      </c>
      <c r="M951" s="4">
        <v>43373</v>
      </c>
      <c r="N951" s="5">
        <v>364</v>
      </c>
      <c r="O951" s="5">
        <v>13.5</v>
      </c>
      <c r="P951" s="5">
        <v>14</v>
      </c>
      <c r="Q951" s="5">
        <v>12.3</v>
      </c>
      <c r="S951" s="2">
        <v>7086</v>
      </c>
      <c r="T951" s="2">
        <v>1</v>
      </c>
      <c r="U951">
        <f t="shared" si="56"/>
        <v>66</v>
      </c>
      <c r="V951">
        <f t="shared" si="57"/>
        <v>46</v>
      </c>
      <c r="W951">
        <f t="shared" si="58"/>
        <v>1.4347826086956521</v>
      </c>
      <c r="X951">
        <f t="shared" si="59"/>
        <v>0</v>
      </c>
    </row>
    <row r="952" spans="1:24" x14ac:dyDescent="0.25">
      <c r="A952" s="2">
        <v>7087</v>
      </c>
      <c r="B952" s="3" t="s">
        <v>882</v>
      </c>
      <c r="C952" s="2">
        <v>2</v>
      </c>
      <c r="D952" s="3" t="s">
        <v>19</v>
      </c>
      <c r="E952" s="3" t="s">
        <v>20</v>
      </c>
      <c r="F952" s="4">
        <v>43330</v>
      </c>
      <c r="G952" s="5">
        <v>407</v>
      </c>
      <c r="H952" s="5">
        <v>14.9</v>
      </c>
      <c r="I952" s="5">
        <v>14.3</v>
      </c>
      <c r="J952" s="5">
        <v>13.6</v>
      </c>
      <c r="K952" s="5">
        <v>12.2</v>
      </c>
      <c r="L952" s="2">
        <v>43392</v>
      </c>
      <c r="M952" s="4">
        <v>43373</v>
      </c>
      <c r="N952" s="5">
        <v>559</v>
      </c>
      <c r="O952" s="5">
        <v>16</v>
      </c>
      <c r="P952" s="5">
        <v>14.5</v>
      </c>
      <c r="Q952" s="5">
        <v>14.6</v>
      </c>
      <c r="S952" s="2">
        <v>7087</v>
      </c>
      <c r="T952" s="2">
        <v>1</v>
      </c>
      <c r="U952">
        <f t="shared" si="56"/>
        <v>152</v>
      </c>
      <c r="V952">
        <f t="shared" si="57"/>
        <v>43</v>
      </c>
      <c r="W952">
        <f t="shared" si="58"/>
        <v>3.5348837209302326</v>
      </c>
      <c r="X952">
        <f t="shared" si="59"/>
        <v>1.0999999999999996</v>
      </c>
    </row>
    <row r="953" spans="1:24" x14ac:dyDescent="0.25">
      <c r="A953" s="2">
        <v>7088</v>
      </c>
      <c r="B953" s="3" t="s">
        <v>883</v>
      </c>
      <c r="C953" s="2">
        <v>2</v>
      </c>
      <c r="D953" s="3" t="s">
        <v>19</v>
      </c>
      <c r="E953" s="3" t="s">
        <v>20</v>
      </c>
      <c r="F953" s="4">
        <v>43333</v>
      </c>
      <c r="G953" s="5">
        <v>12</v>
      </c>
      <c r="H953" s="5">
        <v>3.8</v>
      </c>
      <c r="I953" s="5">
        <v>3.5</v>
      </c>
      <c r="J953" s="5">
        <v>4</v>
      </c>
      <c r="K953" s="5">
        <v>3</v>
      </c>
      <c r="L953" s="2">
        <v>42891</v>
      </c>
      <c r="M953" s="4">
        <v>43333</v>
      </c>
      <c r="N953" s="5">
        <v>12</v>
      </c>
      <c r="O953" s="5">
        <v>3.8</v>
      </c>
      <c r="P953" s="5">
        <v>3.5</v>
      </c>
      <c r="Q953" s="5">
        <v>4</v>
      </c>
      <c r="R953" s="5">
        <v>3</v>
      </c>
      <c r="S953" s="2">
        <v>7088</v>
      </c>
      <c r="T953" s="2">
        <v>1</v>
      </c>
      <c r="U953">
        <f t="shared" si="56"/>
        <v>0</v>
      </c>
      <c r="V953">
        <f t="shared" si="57"/>
        <v>0</v>
      </c>
      <c r="W953">
        <f t="shared" si="58"/>
        <v>0</v>
      </c>
      <c r="X953">
        <f t="shared" si="59"/>
        <v>0</v>
      </c>
    </row>
    <row r="954" spans="1:24" x14ac:dyDescent="0.25">
      <c r="A954" s="2">
        <v>7089</v>
      </c>
      <c r="B954" s="3" t="s">
        <v>884</v>
      </c>
      <c r="C954" s="2">
        <v>1</v>
      </c>
      <c r="D954" s="3" t="s">
        <v>27</v>
      </c>
      <c r="E954" s="3" t="s">
        <v>36</v>
      </c>
      <c r="F954" s="4">
        <v>43334</v>
      </c>
      <c r="G954" s="5">
        <v>54700</v>
      </c>
      <c r="H954" s="5">
        <v>85</v>
      </c>
      <c r="I954" s="5">
        <v>74</v>
      </c>
      <c r="J954" s="5">
        <v>79.099999999999994</v>
      </c>
      <c r="K954" s="5">
        <v>60</v>
      </c>
      <c r="L954" s="2">
        <v>43078</v>
      </c>
      <c r="M954" s="4">
        <v>43346</v>
      </c>
      <c r="N954" s="5">
        <v>61460</v>
      </c>
      <c r="S954" s="2">
        <v>7089</v>
      </c>
      <c r="T954" s="2">
        <v>1</v>
      </c>
      <c r="U954">
        <f t="shared" si="56"/>
        <v>6760</v>
      </c>
      <c r="V954">
        <f t="shared" si="57"/>
        <v>12</v>
      </c>
      <c r="W954">
        <f t="shared" si="58"/>
        <v>563.33333333333337</v>
      </c>
      <c r="X954">
        <f t="shared" si="59"/>
        <v>0</v>
      </c>
    </row>
    <row r="955" spans="1:24" x14ac:dyDescent="0.25">
      <c r="A955" s="2">
        <v>7090</v>
      </c>
      <c r="B955" s="3" t="s">
        <v>885</v>
      </c>
      <c r="C955" s="2">
        <v>2</v>
      </c>
      <c r="D955" s="3" t="s">
        <v>19</v>
      </c>
      <c r="E955" s="3" t="s">
        <v>20</v>
      </c>
      <c r="F955" s="4">
        <v>43335</v>
      </c>
      <c r="G955" s="5">
        <v>285</v>
      </c>
      <c r="H955" s="5">
        <v>12</v>
      </c>
      <c r="I955" s="5">
        <v>12</v>
      </c>
      <c r="J955" s="5">
        <v>12</v>
      </c>
      <c r="K955" s="5">
        <v>10.5</v>
      </c>
      <c r="L955" s="2">
        <v>43385</v>
      </c>
      <c r="M955" s="4">
        <v>43373</v>
      </c>
      <c r="N955" s="5">
        <v>317</v>
      </c>
      <c r="O955" s="5">
        <v>13.3</v>
      </c>
      <c r="P955" s="5">
        <v>12.5</v>
      </c>
      <c r="Q955" s="5">
        <v>11.9</v>
      </c>
      <c r="S955" s="2">
        <v>7090</v>
      </c>
      <c r="T955" s="2">
        <v>1</v>
      </c>
      <c r="U955">
        <f t="shared" si="56"/>
        <v>32</v>
      </c>
      <c r="V955">
        <f t="shared" si="57"/>
        <v>38</v>
      </c>
      <c r="W955">
        <f t="shared" si="58"/>
        <v>0.84210526315789469</v>
      </c>
      <c r="X955">
        <f t="shared" si="59"/>
        <v>1.3000000000000007</v>
      </c>
    </row>
    <row r="956" spans="1:24" x14ac:dyDescent="0.25">
      <c r="A956" s="2">
        <v>7091</v>
      </c>
      <c r="B956" s="3" t="s">
        <v>886</v>
      </c>
      <c r="C956" s="2">
        <v>2</v>
      </c>
      <c r="D956" s="3" t="s">
        <v>19</v>
      </c>
      <c r="E956" s="3" t="s">
        <v>20</v>
      </c>
      <c r="F956" s="4">
        <v>43336</v>
      </c>
      <c r="G956" s="5">
        <v>425</v>
      </c>
      <c r="H956" s="5">
        <v>15</v>
      </c>
      <c r="I956" s="5">
        <v>15</v>
      </c>
      <c r="J956" s="5">
        <v>14</v>
      </c>
      <c r="K956" s="5">
        <v>13</v>
      </c>
      <c r="L956" s="2">
        <v>43390</v>
      </c>
      <c r="M956" s="4">
        <v>43373</v>
      </c>
      <c r="N956" s="5">
        <v>525</v>
      </c>
      <c r="O956" s="5">
        <v>15.5</v>
      </c>
      <c r="P956" s="5">
        <v>14.5</v>
      </c>
      <c r="Q956" s="5">
        <v>14.1</v>
      </c>
      <c r="S956" s="2">
        <v>7091</v>
      </c>
      <c r="T956" s="2">
        <v>1</v>
      </c>
      <c r="U956">
        <f t="shared" si="56"/>
        <v>100</v>
      </c>
      <c r="V956">
        <f t="shared" si="57"/>
        <v>37</v>
      </c>
      <c r="W956">
        <f t="shared" si="58"/>
        <v>2.7027027027027026</v>
      </c>
      <c r="X956">
        <f t="shared" si="59"/>
        <v>0.5</v>
      </c>
    </row>
    <row r="957" spans="1:24" x14ac:dyDescent="0.25">
      <c r="A957" s="2">
        <v>7092</v>
      </c>
      <c r="B957" s="3" t="s">
        <v>887</v>
      </c>
      <c r="C957" s="2">
        <v>2</v>
      </c>
      <c r="D957" s="3" t="s">
        <v>19</v>
      </c>
      <c r="E957" s="3" t="s">
        <v>36</v>
      </c>
      <c r="F957" s="4">
        <v>43341</v>
      </c>
      <c r="G957" s="5">
        <v>40000</v>
      </c>
      <c r="H957" s="5">
        <v>69.5</v>
      </c>
      <c r="I957" s="5">
        <v>67</v>
      </c>
      <c r="J957" s="5">
        <v>64.400000000000006</v>
      </c>
      <c r="K957" s="5">
        <v>51.4</v>
      </c>
      <c r="L957" s="2">
        <v>43382</v>
      </c>
      <c r="M957" s="4">
        <v>43373</v>
      </c>
      <c r="N957" s="5">
        <v>36720</v>
      </c>
      <c r="O957" s="5">
        <v>71.8</v>
      </c>
      <c r="P957" s="5">
        <v>67.5</v>
      </c>
      <c r="Q957" s="5">
        <v>65.5</v>
      </c>
      <c r="S957" s="2">
        <v>7092</v>
      </c>
      <c r="T957" s="2">
        <v>1</v>
      </c>
      <c r="U957">
        <f t="shared" si="56"/>
        <v>-3280</v>
      </c>
      <c r="V957">
        <f t="shared" si="57"/>
        <v>32</v>
      </c>
      <c r="W957">
        <f t="shared" si="58"/>
        <v>0</v>
      </c>
      <c r="X957">
        <f t="shared" si="59"/>
        <v>2.2999999999999972</v>
      </c>
    </row>
    <row r="958" spans="1:24" x14ac:dyDescent="0.25">
      <c r="A958" s="2">
        <v>7093</v>
      </c>
      <c r="B958" s="3" t="s">
        <v>883</v>
      </c>
      <c r="C958" s="2">
        <v>2</v>
      </c>
      <c r="D958" s="3" t="s">
        <v>19</v>
      </c>
      <c r="E958" s="3" t="s">
        <v>20</v>
      </c>
      <c r="F958" s="4">
        <v>43342</v>
      </c>
      <c r="G958" s="5">
        <v>195</v>
      </c>
      <c r="H958" s="5">
        <v>11.5</v>
      </c>
      <c r="I958" s="5">
        <v>11.2</v>
      </c>
      <c r="J958" s="5">
        <v>10.7</v>
      </c>
      <c r="K958" s="5">
        <v>9.1</v>
      </c>
      <c r="L958" s="2">
        <v>43386</v>
      </c>
      <c r="M958" s="4">
        <v>43373</v>
      </c>
      <c r="N958" s="5">
        <v>232</v>
      </c>
      <c r="O958" s="5">
        <v>12</v>
      </c>
      <c r="P958" s="5">
        <v>11.5</v>
      </c>
      <c r="Q958" s="5">
        <v>10.4</v>
      </c>
      <c r="S958" s="2">
        <v>7093</v>
      </c>
      <c r="T958" s="2">
        <v>1</v>
      </c>
      <c r="U958">
        <f t="shared" si="56"/>
        <v>37</v>
      </c>
      <c r="V958">
        <f t="shared" si="57"/>
        <v>31</v>
      </c>
      <c r="W958">
        <f t="shared" si="58"/>
        <v>1.1935483870967742</v>
      </c>
      <c r="X958">
        <f t="shared" si="59"/>
        <v>0.5</v>
      </c>
    </row>
    <row r="959" spans="1:24" x14ac:dyDescent="0.25">
      <c r="A959" s="2">
        <v>7094</v>
      </c>
      <c r="B959" s="3" t="s">
        <v>888</v>
      </c>
      <c r="C959" s="2">
        <v>2</v>
      </c>
      <c r="D959" s="3" t="s">
        <v>19</v>
      </c>
      <c r="E959" s="3" t="s">
        <v>20</v>
      </c>
      <c r="F959" s="4">
        <v>43342</v>
      </c>
      <c r="G959" s="5">
        <v>310</v>
      </c>
      <c r="H959" s="5">
        <v>13</v>
      </c>
      <c r="I959" s="5">
        <v>12.5</v>
      </c>
      <c r="J959" s="5">
        <v>12</v>
      </c>
      <c r="K959" s="5">
        <v>11.5</v>
      </c>
      <c r="L959" s="2">
        <v>43388</v>
      </c>
      <c r="M959" s="4">
        <v>43373</v>
      </c>
      <c r="N959" s="5">
        <v>317</v>
      </c>
      <c r="O959" s="5">
        <v>13.6</v>
      </c>
      <c r="P959" s="5">
        <v>11.7</v>
      </c>
      <c r="Q959" s="5">
        <v>12.3</v>
      </c>
      <c r="S959" s="2">
        <v>7094</v>
      </c>
      <c r="T959" s="2">
        <v>1</v>
      </c>
      <c r="U959">
        <f t="shared" si="56"/>
        <v>7</v>
      </c>
      <c r="V959">
        <f t="shared" si="57"/>
        <v>31</v>
      </c>
      <c r="W959">
        <f t="shared" si="58"/>
        <v>0.22580645161290322</v>
      </c>
      <c r="X959">
        <f t="shared" si="59"/>
        <v>0.59999999999999964</v>
      </c>
    </row>
    <row r="960" spans="1:24" x14ac:dyDescent="0.25">
      <c r="A960" s="2">
        <v>7095</v>
      </c>
      <c r="B960" s="3" t="s">
        <v>889</v>
      </c>
      <c r="C960" s="2">
        <v>1</v>
      </c>
      <c r="D960" s="3" t="s">
        <v>27</v>
      </c>
      <c r="E960" s="3" t="s">
        <v>20</v>
      </c>
      <c r="F960" s="4">
        <v>43342</v>
      </c>
      <c r="G960" s="5">
        <v>1453</v>
      </c>
      <c r="H960" s="5">
        <v>22.4</v>
      </c>
      <c r="I960" s="5">
        <v>20.2</v>
      </c>
      <c r="J960" s="5">
        <v>22.2</v>
      </c>
      <c r="K960" s="5">
        <v>19.2</v>
      </c>
      <c r="L960" s="2">
        <v>43393</v>
      </c>
      <c r="M960" s="4">
        <v>43373</v>
      </c>
      <c r="N960" s="5">
        <v>1495</v>
      </c>
      <c r="O960" s="5">
        <v>23</v>
      </c>
      <c r="P960" s="5">
        <v>20.5</v>
      </c>
      <c r="Q960" s="5">
        <v>18.3</v>
      </c>
      <c r="S960" s="2">
        <v>7095</v>
      </c>
      <c r="T960" s="2">
        <v>1</v>
      </c>
      <c r="U960">
        <f t="shared" si="56"/>
        <v>42</v>
      </c>
      <c r="V960">
        <f t="shared" si="57"/>
        <v>31</v>
      </c>
      <c r="W960">
        <f t="shared" si="58"/>
        <v>1.3548387096774193</v>
      </c>
      <c r="X960">
        <f t="shared" si="59"/>
        <v>0.60000000000000142</v>
      </c>
    </row>
    <row r="961" spans="1:24" x14ac:dyDescent="0.25">
      <c r="A961" s="2">
        <v>7096</v>
      </c>
      <c r="B961" s="3" t="s">
        <v>890</v>
      </c>
      <c r="C961" s="2">
        <v>2</v>
      </c>
      <c r="D961" s="3" t="s">
        <v>19</v>
      </c>
      <c r="E961" s="3" t="s">
        <v>20</v>
      </c>
      <c r="F961" s="4">
        <v>43343</v>
      </c>
      <c r="G961" s="5">
        <v>339</v>
      </c>
      <c r="H961" s="5">
        <v>14.5</v>
      </c>
      <c r="I961" s="5">
        <v>13.5</v>
      </c>
      <c r="J961" s="5">
        <v>14</v>
      </c>
      <c r="K961" s="5">
        <v>12.5</v>
      </c>
      <c r="L961" s="2">
        <v>43119</v>
      </c>
      <c r="M961" s="4">
        <v>43348</v>
      </c>
      <c r="N961" s="5">
        <v>349</v>
      </c>
      <c r="S961" s="2">
        <v>7096</v>
      </c>
      <c r="T961" s="2">
        <v>1</v>
      </c>
      <c r="U961">
        <f t="shared" si="56"/>
        <v>10</v>
      </c>
      <c r="V961">
        <f t="shared" si="57"/>
        <v>5</v>
      </c>
      <c r="W961">
        <f t="shared" si="58"/>
        <v>2</v>
      </c>
      <c r="X961">
        <f t="shared" si="59"/>
        <v>0</v>
      </c>
    </row>
    <row r="962" spans="1:24" x14ac:dyDescent="0.25">
      <c r="A962" s="2">
        <v>7097</v>
      </c>
      <c r="B962" s="3" t="s">
        <v>671</v>
      </c>
      <c r="C962" s="2">
        <v>1</v>
      </c>
      <c r="D962" s="3" t="s">
        <v>27</v>
      </c>
      <c r="E962" s="3" t="s">
        <v>20</v>
      </c>
      <c r="F962" s="4">
        <v>43343</v>
      </c>
      <c r="G962" s="5">
        <v>1864</v>
      </c>
      <c r="H962" s="5">
        <v>25.3</v>
      </c>
      <c r="I962" s="5">
        <v>23</v>
      </c>
      <c r="J962" s="5">
        <v>25</v>
      </c>
      <c r="K962" s="5">
        <v>21</v>
      </c>
      <c r="L962" s="2">
        <v>43384</v>
      </c>
      <c r="M962" s="4">
        <v>43373</v>
      </c>
      <c r="N962" s="5">
        <v>1977</v>
      </c>
      <c r="O962" s="5">
        <v>26.6</v>
      </c>
      <c r="P962" s="5">
        <v>23.6</v>
      </c>
      <c r="Q962" s="5">
        <v>24.9</v>
      </c>
      <c r="S962" s="2">
        <v>7097</v>
      </c>
      <c r="T962" s="2">
        <v>1</v>
      </c>
      <c r="U962">
        <f t="shared" si="56"/>
        <v>113</v>
      </c>
      <c r="V962">
        <f t="shared" si="57"/>
        <v>30</v>
      </c>
      <c r="W962">
        <f t="shared" si="58"/>
        <v>3.7666666666666666</v>
      </c>
      <c r="X962">
        <f t="shared" si="59"/>
        <v>1.3000000000000007</v>
      </c>
    </row>
    <row r="963" spans="1:24" x14ac:dyDescent="0.25">
      <c r="A963" s="2">
        <v>7100</v>
      </c>
      <c r="B963" s="3" t="s">
        <v>891</v>
      </c>
      <c r="C963" s="2">
        <v>2</v>
      </c>
      <c r="D963" s="3" t="s">
        <v>19</v>
      </c>
      <c r="E963" s="3" t="s">
        <v>20</v>
      </c>
      <c r="F963" s="4">
        <v>43348</v>
      </c>
      <c r="G963" s="5">
        <v>22</v>
      </c>
      <c r="H963" s="5">
        <v>4.5</v>
      </c>
      <c r="I963" s="5">
        <v>4.5</v>
      </c>
      <c r="J963" s="5">
        <v>4.2</v>
      </c>
      <c r="K963" s="5">
        <v>4.2</v>
      </c>
      <c r="L963" s="2">
        <v>43131</v>
      </c>
      <c r="M963" s="4">
        <v>43348</v>
      </c>
      <c r="N963" s="5">
        <v>22</v>
      </c>
      <c r="O963" s="5">
        <v>4.5</v>
      </c>
      <c r="P963" s="5">
        <v>4.5</v>
      </c>
      <c r="Q963" s="5">
        <v>4.2</v>
      </c>
      <c r="R963" s="5">
        <v>4.2</v>
      </c>
      <c r="S963" s="2">
        <v>7100</v>
      </c>
      <c r="T963" s="2">
        <v>1</v>
      </c>
      <c r="U963">
        <f t="shared" ref="U963:U975" si="60">IF(AND(G963&gt;0,N963&gt;0), N963-G963, 0)</f>
        <v>0</v>
      </c>
      <c r="V963">
        <f t="shared" ref="V963:V975" si="61">M963-F963</f>
        <v>0</v>
      </c>
      <c r="W963">
        <f t="shared" ref="W963:W975" si="62">IF(U963 &gt; 0, U963/V963, 0)</f>
        <v>0</v>
      </c>
      <c r="X963">
        <f t="shared" ref="X963:X975" si="63">IF(AND(H963&gt;0,O963&gt;0), O963-H963, 0)</f>
        <v>0</v>
      </c>
    </row>
    <row r="964" spans="1:24" x14ac:dyDescent="0.25">
      <c r="A964" s="2">
        <v>7101</v>
      </c>
      <c r="B964" s="3" t="s">
        <v>892</v>
      </c>
      <c r="C964" s="2">
        <v>2</v>
      </c>
      <c r="D964" s="3" t="s">
        <v>19</v>
      </c>
      <c r="E964" s="3" t="s">
        <v>20</v>
      </c>
      <c r="F964" s="4">
        <v>43348</v>
      </c>
      <c r="G964" s="5">
        <v>20</v>
      </c>
      <c r="H964" s="5">
        <v>4.5</v>
      </c>
      <c r="I964" s="5">
        <v>4.5</v>
      </c>
      <c r="J964" s="5">
        <v>4.2</v>
      </c>
      <c r="K964" s="5">
        <v>4.2</v>
      </c>
      <c r="L964" s="2">
        <v>43134</v>
      </c>
      <c r="M964" s="4">
        <v>43348</v>
      </c>
      <c r="N964" s="5">
        <v>20</v>
      </c>
      <c r="O964" s="5">
        <v>4.5</v>
      </c>
      <c r="P964" s="5">
        <v>4.5</v>
      </c>
      <c r="Q964" s="5">
        <v>4.2</v>
      </c>
      <c r="R964" s="5">
        <v>4.2</v>
      </c>
      <c r="S964" s="2">
        <v>7101</v>
      </c>
      <c r="T964" s="2">
        <v>1</v>
      </c>
      <c r="U964">
        <f t="shared" si="60"/>
        <v>0</v>
      </c>
      <c r="V964">
        <f t="shared" si="61"/>
        <v>0</v>
      </c>
      <c r="W964">
        <f t="shared" si="62"/>
        <v>0</v>
      </c>
      <c r="X964">
        <f t="shared" si="63"/>
        <v>0</v>
      </c>
    </row>
    <row r="965" spans="1:24" x14ac:dyDescent="0.25">
      <c r="A965" s="2">
        <v>7102</v>
      </c>
      <c r="B965" s="3" t="s">
        <v>893</v>
      </c>
      <c r="C965" s="2">
        <v>1</v>
      </c>
      <c r="D965" s="3" t="s">
        <v>27</v>
      </c>
      <c r="E965" s="3" t="s">
        <v>20</v>
      </c>
      <c r="F965" s="4">
        <v>43350</v>
      </c>
      <c r="G965" s="5">
        <v>2314</v>
      </c>
      <c r="H965" s="5">
        <v>27.5</v>
      </c>
      <c r="I965" s="5">
        <v>24</v>
      </c>
      <c r="J965" s="5">
        <v>21</v>
      </c>
      <c r="K965" s="5">
        <v>17.600000000000001</v>
      </c>
      <c r="L965" s="2">
        <v>43381</v>
      </c>
      <c r="M965" s="4">
        <v>43373</v>
      </c>
      <c r="N965" s="5">
        <v>2196</v>
      </c>
      <c r="O965" s="5">
        <v>25.4</v>
      </c>
      <c r="P965" s="5">
        <v>24.7</v>
      </c>
      <c r="Q965" s="5">
        <v>25.1</v>
      </c>
      <c r="S965" s="2">
        <v>7102</v>
      </c>
      <c r="T965" s="2">
        <v>1</v>
      </c>
      <c r="U965">
        <f t="shared" si="60"/>
        <v>-118</v>
      </c>
      <c r="V965">
        <f t="shared" si="61"/>
        <v>23</v>
      </c>
      <c r="W965">
        <f t="shared" si="62"/>
        <v>0</v>
      </c>
      <c r="X965">
        <f t="shared" si="63"/>
        <v>-2.1000000000000014</v>
      </c>
    </row>
    <row r="966" spans="1:24" x14ac:dyDescent="0.25">
      <c r="A966" s="2">
        <v>7103</v>
      </c>
      <c r="B966" s="3" t="s">
        <v>894</v>
      </c>
      <c r="C966" s="2">
        <v>2</v>
      </c>
      <c r="D966" s="3" t="s">
        <v>19</v>
      </c>
      <c r="E966" s="3" t="s">
        <v>20</v>
      </c>
      <c r="F966" s="4">
        <v>43351</v>
      </c>
      <c r="G966" s="5">
        <v>12</v>
      </c>
      <c r="H966" s="5">
        <v>4.2</v>
      </c>
      <c r="I966" s="5">
        <v>4.0999999999999996</v>
      </c>
      <c r="J966" s="5">
        <v>40</v>
      </c>
      <c r="L966" s="2">
        <v>43152</v>
      </c>
      <c r="M966" s="4">
        <v>43351</v>
      </c>
      <c r="N966" s="5">
        <v>12</v>
      </c>
      <c r="O966" s="5">
        <v>4.2</v>
      </c>
      <c r="P966" s="5">
        <v>4.0999999999999996</v>
      </c>
      <c r="Q966" s="5">
        <v>40</v>
      </c>
      <c r="S966" s="2">
        <v>7103</v>
      </c>
      <c r="T966" s="2">
        <v>1</v>
      </c>
      <c r="U966">
        <f t="shared" si="60"/>
        <v>0</v>
      </c>
      <c r="V966">
        <f t="shared" si="61"/>
        <v>0</v>
      </c>
      <c r="W966">
        <f t="shared" si="62"/>
        <v>0</v>
      </c>
      <c r="X966">
        <f t="shared" si="63"/>
        <v>0</v>
      </c>
    </row>
    <row r="967" spans="1:24" x14ac:dyDescent="0.25">
      <c r="A967" s="2">
        <v>7104</v>
      </c>
      <c r="B967" s="3" t="s">
        <v>895</v>
      </c>
      <c r="C967" s="2">
        <v>2</v>
      </c>
      <c r="D967" s="3" t="s">
        <v>19</v>
      </c>
      <c r="E967" s="3" t="s">
        <v>20</v>
      </c>
      <c r="F967" s="4">
        <v>43353</v>
      </c>
      <c r="G967" s="5">
        <v>11</v>
      </c>
      <c r="H967" s="5">
        <v>4.5</v>
      </c>
      <c r="I967" s="5">
        <v>4</v>
      </c>
      <c r="J967" s="5">
        <v>4.5</v>
      </c>
      <c r="K967" s="5">
        <v>4</v>
      </c>
      <c r="L967" s="2">
        <v>43177</v>
      </c>
      <c r="M967" s="4">
        <v>43353</v>
      </c>
      <c r="N967" s="5">
        <v>11</v>
      </c>
      <c r="O967" s="5">
        <v>4.5</v>
      </c>
      <c r="P967" s="5">
        <v>4</v>
      </c>
      <c r="Q967" s="5">
        <v>4.5</v>
      </c>
      <c r="R967" s="5">
        <v>4</v>
      </c>
      <c r="S967" s="2">
        <v>7104</v>
      </c>
      <c r="T967" s="2">
        <v>1</v>
      </c>
      <c r="U967">
        <f t="shared" si="60"/>
        <v>0</v>
      </c>
      <c r="V967">
        <f t="shared" si="61"/>
        <v>0</v>
      </c>
      <c r="W967">
        <f t="shared" si="62"/>
        <v>0</v>
      </c>
      <c r="X967">
        <f t="shared" si="63"/>
        <v>0</v>
      </c>
    </row>
    <row r="968" spans="1:24" x14ac:dyDescent="0.25">
      <c r="A968" s="2">
        <v>7105</v>
      </c>
      <c r="B968" s="3" t="s">
        <v>120</v>
      </c>
      <c r="C968" s="2">
        <v>2</v>
      </c>
      <c r="D968" s="3" t="s">
        <v>19</v>
      </c>
      <c r="E968" s="3" t="s">
        <v>20</v>
      </c>
      <c r="F968" s="4">
        <v>43353</v>
      </c>
      <c r="G968" s="5">
        <v>284</v>
      </c>
      <c r="H968" s="5">
        <v>13</v>
      </c>
      <c r="I968" s="5">
        <v>13</v>
      </c>
      <c r="J968" s="5">
        <v>13</v>
      </c>
      <c r="K968" s="5">
        <v>13</v>
      </c>
      <c r="L968" s="2">
        <v>43387</v>
      </c>
      <c r="M968" s="4">
        <v>43373</v>
      </c>
      <c r="N968" s="5">
        <v>288</v>
      </c>
      <c r="O968" s="5">
        <v>12.8</v>
      </c>
      <c r="P968" s="5">
        <v>12</v>
      </c>
      <c r="Q968" s="5">
        <v>11.5</v>
      </c>
      <c r="S968" s="2">
        <v>7105</v>
      </c>
      <c r="T968" s="2">
        <v>1</v>
      </c>
      <c r="U968">
        <f t="shared" si="60"/>
        <v>4</v>
      </c>
      <c r="V968">
        <f t="shared" si="61"/>
        <v>20</v>
      </c>
      <c r="W968">
        <f t="shared" si="62"/>
        <v>0.2</v>
      </c>
      <c r="X968">
        <f t="shared" si="63"/>
        <v>-0.19999999999999929</v>
      </c>
    </row>
    <row r="969" spans="1:24" x14ac:dyDescent="0.25">
      <c r="A969" s="2">
        <v>7106</v>
      </c>
      <c r="B969" s="3" t="s">
        <v>896</v>
      </c>
      <c r="C969" s="2">
        <v>2</v>
      </c>
      <c r="D969" s="3" t="s">
        <v>19</v>
      </c>
      <c r="E969" s="3" t="s">
        <v>20</v>
      </c>
      <c r="F969" s="4">
        <v>43357</v>
      </c>
      <c r="G969" s="5">
        <v>365</v>
      </c>
      <c r="H969" s="5">
        <v>14.8</v>
      </c>
      <c r="I969" s="5">
        <v>14.7</v>
      </c>
      <c r="J969" s="5">
        <v>13.2</v>
      </c>
      <c r="K969" s="5">
        <v>11.5</v>
      </c>
      <c r="L969" s="2">
        <v>43389</v>
      </c>
      <c r="M969" s="4">
        <v>43373</v>
      </c>
      <c r="N969" s="5">
        <v>421</v>
      </c>
      <c r="O969" s="5">
        <v>14.2</v>
      </c>
      <c r="P969" s="5">
        <v>14.5</v>
      </c>
      <c r="Q969" s="5">
        <v>12.9</v>
      </c>
      <c r="S969" s="2">
        <v>7106</v>
      </c>
      <c r="T969" s="2">
        <v>1</v>
      </c>
      <c r="U969">
        <f t="shared" si="60"/>
        <v>56</v>
      </c>
      <c r="V969">
        <f t="shared" si="61"/>
        <v>16</v>
      </c>
      <c r="W969">
        <f t="shared" si="62"/>
        <v>3.5</v>
      </c>
      <c r="X969">
        <f t="shared" si="63"/>
        <v>-0.60000000000000142</v>
      </c>
    </row>
    <row r="970" spans="1:24" x14ac:dyDescent="0.25">
      <c r="A970" s="2">
        <v>7107</v>
      </c>
      <c r="B970" s="3" t="s">
        <v>897</v>
      </c>
      <c r="C970" s="2">
        <v>2</v>
      </c>
      <c r="D970" s="3" t="s">
        <v>19</v>
      </c>
      <c r="E970" s="3" t="s">
        <v>36</v>
      </c>
      <c r="F970" s="4">
        <v>43358</v>
      </c>
      <c r="G970" s="5">
        <v>34400</v>
      </c>
      <c r="H970" s="5">
        <v>66.5</v>
      </c>
      <c r="I970" s="5">
        <v>64.5</v>
      </c>
      <c r="J970" s="5">
        <v>62.5</v>
      </c>
      <c r="K970" s="5">
        <v>49.3</v>
      </c>
      <c r="L970" s="2">
        <v>43278</v>
      </c>
      <c r="M970" s="4">
        <v>43361</v>
      </c>
      <c r="S970" s="2">
        <v>7107</v>
      </c>
      <c r="T970" s="2">
        <v>1</v>
      </c>
      <c r="U970">
        <f t="shared" si="60"/>
        <v>0</v>
      </c>
      <c r="V970">
        <f t="shared" si="61"/>
        <v>3</v>
      </c>
      <c r="W970">
        <f t="shared" si="62"/>
        <v>0</v>
      </c>
      <c r="X970">
        <f t="shared" si="63"/>
        <v>0</v>
      </c>
    </row>
    <row r="971" spans="1:24" x14ac:dyDescent="0.25">
      <c r="A971" s="2">
        <v>7108</v>
      </c>
      <c r="B971" s="3" t="s">
        <v>898</v>
      </c>
      <c r="C971" s="2">
        <v>1</v>
      </c>
      <c r="D971" s="3" t="s">
        <v>27</v>
      </c>
      <c r="E971" s="3" t="s">
        <v>20</v>
      </c>
      <c r="F971" s="4">
        <v>43364</v>
      </c>
      <c r="G971" s="5">
        <v>815</v>
      </c>
      <c r="H971" s="5">
        <v>20.5</v>
      </c>
      <c r="I971" s="5">
        <v>18.5</v>
      </c>
      <c r="J971" s="5">
        <v>20</v>
      </c>
      <c r="K971" s="5">
        <v>18</v>
      </c>
      <c r="L971" s="2">
        <v>43296</v>
      </c>
      <c r="M971" s="4">
        <v>43364</v>
      </c>
      <c r="N971" s="5">
        <v>815</v>
      </c>
      <c r="O971" s="5">
        <v>20.5</v>
      </c>
      <c r="P971" s="5">
        <v>18.5</v>
      </c>
      <c r="Q971" s="5">
        <v>20</v>
      </c>
      <c r="R971" s="5">
        <v>18</v>
      </c>
      <c r="S971" s="2">
        <v>7108</v>
      </c>
      <c r="T971" s="2">
        <v>1</v>
      </c>
      <c r="U971">
        <f t="shared" si="60"/>
        <v>0</v>
      </c>
      <c r="V971">
        <f t="shared" si="61"/>
        <v>0</v>
      </c>
      <c r="W971">
        <f t="shared" si="62"/>
        <v>0</v>
      </c>
      <c r="X971">
        <f t="shared" si="63"/>
        <v>0</v>
      </c>
    </row>
    <row r="972" spans="1:24" x14ac:dyDescent="0.25">
      <c r="A972" s="2">
        <v>7109</v>
      </c>
      <c r="B972" s="3" t="s">
        <v>899</v>
      </c>
      <c r="C972" s="2">
        <v>2</v>
      </c>
      <c r="D972" s="3" t="s">
        <v>19</v>
      </c>
      <c r="E972" s="3" t="s">
        <v>20</v>
      </c>
      <c r="F972" s="4">
        <v>43366</v>
      </c>
      <c r="G972" s="5">
        <v>17</v>
      </c>
      <c r="H972" s="5">
        <v>5</v>
      </c>
      <c r="I972" s="5">
        <v>5</v>
      </c>
      <c r="L972" s="2">
        <v>43309</v>
      </c>
      <c r="M972" s="4">
        <v>43366</v>
      </c>
      <c r="N972" s="5">
        <v>17</v>
      </c>
      <c r="O972" s="5">
        <v>5</v>
      </c>
      <c r="P972" s="5">
        <v>5</v>
      </c>
      <c r="S972" s="2">
        <v>7109</v>
      </c>
      <c r="T972" s="2">
        <v>1</v>
      </c>
      <c r="U972">
        <f t="shared" si="60"/>
        <v>0</v>
      </c>
      <c r="V972">
        <f t="shared" si="61"/>
        <v>0</v>
      </c>
      <c r="W972">
        <f t="shared" si="62"/>
        <v>0</v>
      </c>
      <c r="X972">
        <f t="shared" si="63"/>
        <v>0</v>
      </c>
    </row>
    <row r="973" spans="1:24" x14ac:dyDescent="0.25">
      <c r="A973" s="2">
        <v>7110</v>
      </c>
      <c r="B973" s="3" t="s">
        <v>900</v>
      </c>
      <c r="C973" s="2">
        <v>2</v>
      </c>
      <c r="D973" s="3" t="s">
        <v>19</v>
      </c>
      <c r="E973" s="3" t="s">
        <v>36</v>
      </c>
      <c r="F973" s="4">
        <v>43367</v>
      </c>
      <c r="G973" s="5">
        <v>32980</v>
      </c>
      <c r="L973" s="2">
        <v>43318</v>
      </c>
      <c r="M973" s="4">
        <v>43367</v>
      </c>
      <c r="N973" s="5">
        <v>32980</v>
      </c>
      <c r="S973" s="2">
        <v>7110</v>
      </c>
      <c r="T973" s="2">
        <v>1</v>
      </c>
      <c r="U973">
        <f t="shared" si="60"/>
        <v>0</v>
      </c>
      <c r="V973">
        <f t="shared" si="61"/>
        <v>0</v>
      </c>
      <c r="W973">
        <f t="shared" si="62"/>
        <v>0</v>
      </c>
      <c r="X973">
        <f t="shared" si="63"/>
        <v>0</v>
      </c>
    </row>
    <row r="974" spans="1:24" x14ac:dyDescent="0.25">
      <c r="A974" s="2">
        <v>7111</v>
      </c>
      <c r="B974" s="3" t="s">
        <v>901</v>
      </c>
      <c r="C974" s="2">
        <v>2</v>
      </c>
      <c r="D974" s="3" t="s">
        <v>19</v>
      </c>
      <c r="E974" s="3" t="s">
        <v>32</v>
      </c>
      <c r="F974" s="4">
        <v>43368</v>
      </c>
      <c r="G974" s="5">
        <v>41340</v>
      </c>
      <c r="H974" s="5">
        <v>73</v>
      </c>
      <c r="I974" s="5">
        <v>70.5</v>
      </c>
      <c r="J974" s="5">
        <v>71.099999999999994</v>
      </c>
      <c r="K974" s="5">
        <v>57</v>
      </c>
      <c r="L974" s="2">
        <v>43327</v>
      </c>
      <c r="M974" s="4">
        <v>43368</v>
      </c>
      <c r="N974" s="5">
        <v>41340</v>
      </c>
      <c r="O974" s="5">
        <v>73</v>
      </c>
      <c r="P974" s="5">
        <v>70.5</v>
      </c>
      <c r="Q974" s="5">
        <v>71.099999999999994</v>
      </c>
      <c r="R974" s="5">
        <v>57</v>
      </c>
      <c r="S974" s="2">
        <v>7111</v>
      </c>
      <c r="T974" s="2">
        <v>1</v>
      </c>
      <c r="U974">
        <f t="shared" si="60"/>
        <v>0</v>
      </c>
      <c r="V974">
        <f t="shared" si="61"/>
        <v>0</v>
      </c>
      <c r="W974">
        <f t="shared" si="62"/>
        <v>0</v>
      </c>
      <c r="X974">
        <f t="shared" si="63"/>
        <v>0</v>
      </c>
    </row>
    <row r="975" spans="1:24" x14ac:dyDescent="0.25">
      <c r="A975" s="2">
        <v>7113</v>
      </c>
      <c r="B975" s="3" t="s">
        <v>902</v>
      </c>
      <c r="C975" s="2">
        <v>2</v>
      </c>
      <c r="D975" s="3" t="s">
        <v>19</v>
      </c>
      <c r="E975" s="3" t="s">
        <v>20</v>
      </c>
      <c r="F975" s="4">
        <v>43374</v>
      </c>
      <c r="G975" s="5">
        <v>16</v>
      </c>
      <c r="H975" s="5">
        <v>5</v>
      </c>
      <c r="I975" s="5">
        <v>5</v>
      </c>
      <c r="J975" s="5">
        <v>5</v>
      </c>
      <c r="K975" s="5">
        <v>5</v>
      </c>
      <c r="L975" s="2">
        <v>43395</v>
      </c>
      <c r="M975" s="4">
        <v>43374</v>
      </c>
      <c r="N975" s="5">
        <v>16</v>
      </c>
      <c r="O975" s="5">
        <v>5</v>
      </c>
      <c r="P975" s="5">
        <v>5</v>
      </c>
      <c r="Q975" s="5">
        <v>5</v>
      </c>
      <c r="R975" s="5">
        <v>5</v>
      </c>
      <c r="S975" s="2">
        <v>7113</v>
      </c>
      <c r="T975" s="2">
        <v>1</v>
      </c>
      <c r="U975">
        <f t="shared" si="60"/>
        <v>0</v>
      </c>
      <c r="V975">
        <f t="shared" si="61"/>
        <v>0</v>
      </c>
      <c r="W975">
        <f t="shared" si="62"/>
        <v>0</v>
      </c>
      <c r="X975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first_last_activity_type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2018-10-15T14:32:59Z</dcterms:created>
  <dcterms:modified xsi:type="dcterms:W3CDTF">2018-10-15T14:50:32Z</dcterms:modified>
</cp:coreProperties>
</file>