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15 /"/>
    </mc:Choice>
  </mc:AlternateContent>
  <bookViews>
    <workbookView xWindow="26100" yWindow="1540" windowWidth="13040" windowHeight="141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5" i="1" l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D290" i="1"/>
  <c r="D2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H287" i="1"/>
  <c r="I287" i="1"/>
  <c r="I290" i="1"/>
  <c r="D293" i="1"/>
  <c r="I293" i="1"/>
  <c r="H288" i="1"/>
  <c r="I288" i="1"/>
</calcChain>
</file>

<file path=xl/sharedStrings.xml><?xml version="1.0" encoding="utf-8"?>
<sst xmlns="http://schemas.openxmlformats.org/spreadsheetml/2006/main" count="164" uniqueCount="143">
  <si>
    <t xml:space="preserve"> </t>
  </si>
  <si>
    <t>loc</t>
  </si>
  <si>
    <t>char</t>
  </si>
  <si>
    <t>tim</t>
  </si>
  <si>
    <t>title</t>
  </si>
  <si>
    <t>title: poem</t>
  </si>
  <si>
    <t>title: she made tarts all on a summer day</t>
  </si>
  <si>
    <t>title: certianly tempting, but …</t>
  </si>
  <si>
    <t>title: things we do &amp; see before we falll asleep influence out dreams</t>
  </si>
  <si>
    <t>aunt &amp; alice</t>
  </si>
  <si>
    <t>alice &amp; sister</t>
  </si>
  <si>
    <t>title: sis: his name fits some little girls I know</t>
  </si>
  <si>
    <t>title: Alice enters dreamland</t>
  </si>
  <si>
    <t>hare</t>
  </si>
  <si>
    <t>alice follows hare</t>
  </si>
  <si>
    <t>sign to Wonderland</t>
  </si>
  <si>
    <t>title: the rabbit hole</t>
  </si>
  <si>
    <t>title: down she came on a heap</t>
  </si>
  <si>
    <t>hare in new place</t>
  </si>
  <si>
    <t>alice on heap</t>
  </si>
  <si>
    <t>alice in new place</t>
  </si>
  <si>
    <t>title: doors all around, how to get out?</t>
  </si>
  <si>
    <t>finds key on table</t>
  </si>
  <si>
    <t>title: she say into the loveliest garden</t>
  </si>
  <si>
    <t>garden</t>
  </si>
  <si>
    <t>back in rm</t>
  </si>
  <si>
    <t>title: But she couldn't get through the small door</t>
  </si>
  <si>
    <t>big mouse</t>
  </si>
  <si>
    <t>title: O mouse, do you know the way out?</t>
  </si>
  <si>
    <t>title: birds &amp; beast start to the animal convention</t>
  </si>
  <si>
    <t>owls</t>
  </si>
  <si>
    <t>alice &amp; mouse</t>
  </si>
  <si>
    <t>lizard</t>
  </si>
  <si>
    <t>title: M: the dodo said to dry in a caucus race</t>
  </si>
  <si>
    <t>owl</t>
  </si>
  <si>
    <t>title: and the dodo</t>
  </si>
  <si>
    <t>dodo</t>
  </si>
  <si>
    <t>all animals</t>
  </si>
  <si>
    <t>all</t>
  </si>
  <si>
    <t>title: A: I wish my cat were here</t>
  </si>
  <si>
    <t>title: and you should see her chase birds</t>
  </si>
  <si>
    <t>animals gone</t>
  </si>
  <si>
    <t>title: I shouldn't have talked about my cat</t>
  </si>
  <si>
    <t>hare comes back</t>
  </si>
  <si>
    <t>title: what have you done w/ my fan &amp; gloves</t>
  </si>
  <si>
    <t>title: the duchess will have me executed</t>
  </si>
  <si>
    <t>angry hare</t>
  </si>
  <si>
    <t>alice enters small house</t>
  </si>
  <si>
    <t>stairs</t>
  </si>
  <si>
    <t>upstairs rm</t>
  </si>
  <si>
    <t>title: here are his fan and gloves</t>
  </si>
  <si>
    <t>hare outside looking up</t>
  </si>
  <si>
    <t>alice upstairs</t>
  </si>
  <si>
    <t>on stairs</t>
  </si>
  <si>
    <t>title: Alice meets the caterpillar</t>
  </si>
  <si>
    <t>title: C: who are you? A: I hardly know</t>
  </si>
  <si>
    <t>title: C: explain yourself; A: I cannot</t>
  </si>
  <si>
    <t>title: A: I can't remember things as I used to</t>
  </si>
  <si>
    <t>title: Try repeating "You are old Father William"</t>
  </si>
  <si>
    <t>dissolve</t>
  </si>
  <si>
    <t>Father William</t>
  </si>
  <si>
    <t>back to caterpillar &amp; Alice</t>
  </si>
  <si>
    <t>title: You spoke that wrong beginning to end</t>
  </si>
  <si>
    <t>caterpillar descends</t>
  </si>
  <si>
    <t>title: more poem</t>
  </si>
  <si>
    <t>A at house, duck &amp; frog</t>
  </si>
  <si>
    <t>title: from the Queen to the Duchess to play croquet</t>
  </si>
  <si>
    <t>inside, duchess</t>
  </si>
  <si>
    <t>title: too much pepper in the soup, and the air</t>
  </si>
  <si>
    <t>title: it's the Cheshire cat, and that why it grins</t>
  </si>
  <si>
    <t>title: Duchess lulaby, speak roughly to your little boy</t>
  </si>
  <si>
    <t>title: .. And beat him when he sneezes</t>
  </si>
  <si>
    <t>title: .. He only does it to annoy, Wow wow wow</t>
  </si>
  <si>
    <t>title: Here take the little pig</t>
  </si>
  <si>
    <t>title: I must get ready to play croquet w/ the Queen</t>
  </si>
  <si>
    <t>A rushes out w/ baby</t>
  </si>
  <si>
    <t>baby turns into pig</t>
  </si>
  <si>
    <t>title: It would've grown to an ugly child</t>
  </si>
  <si>
    <t>title: alice wandered into the Cheshire cat</t>
  </si>
  <si>
    <t>title: A: which way should I go</t>
  </si>
  <si>
    <t>title: CC: that depends on where you want to go</t>
  </si>
  <si>
    <t>title: I don't much care</t>
  </si>
  <si>
    <t>title: then it doesn't matter which way you go</t>
  </si>
  <si>
    <t>title: so long as I get somewhere</t>
  </si>
  <si>
    <t>title: you'll do that if you walk long enough</t>
  </si>
  <si>
    <t>CC disappears</t>
  </si>
  <si>
    <t>CC reappears</t>
  </si>
  <si>
    <t>title: the baby? It's a pig. I thought so.</t>
  </si>
  <si>
    <t>title: A: I wish you not keep dis- and appearing</t>
  </si>
  <si>
    <t>all but CC's head disappears</t>
  </si>
  <si>
    <t>title: I've not seen a grin without a cat</t>
  </si>
  <si>
    <t>title: end of Reel 2</t>
  </si>
  <si>
    <t>off to the March Hare</t>
  </si>
  <si>
    <t>title: The course of K &amp; Q of Hearts</t>
  </si>
  <si>
    <t>Queen</t>
  </si>
  <si>
    <t>title: why are you painting the roses? Wh</t>
  </si>
  <si>
    <t>title: the queen the queen</t>
  </si>
  <si>
    <t>title: off with her head</t>
  </si>
  <si>
    <t>title: consider that she is only a child</t>
  </si>
  <si>
    <t>title: off with their heads</t>
  </si>
  <si>
    <t>title: the queen;s wonderful croquet game</t>
  </si>
  <si>
    <t>title: get your places</t>
  </si>
  <si>
    <t>title: balls = hedgehogs, mallets = flamingos</t>
  </si>
  <si>
    <t>title: A: I'll try again</t>
  </si>
  <si>
    <t>title: a cat may look at a king</t>
  </si>
  <si>
    <t>title: off with its head</t>
  </si>
  <si>
    <t>title: off with everybody's head</t>
  </si>
  <si>
    <t>title: Q: come to see the mock-turtle</t>
  </si>
  <si>
    <t>title: the gryphon</t>
  </si>
  <si>
    <t>title: Q: take her to see the mock-turtle</t>
  </si>
  <si>
    <t>title: A: I've never been so ordered about</t>
  </si>
  <si>
    <t>mock turtle</t>
  </si>
  <si>
    <t>title: sad &amp; lonely, mock turtle sings</t>
  </si>
  <si>
    <t>title: Beautiful soup, rich &amp; green in tureen</t>
  </si>
  <si>
    <t>title: who for such dainties would not stoop</t>
  </si>
  <si>
    <t>title: A: why so sad: G: no reason</t>
  </si>
  <si>
    <t>title: G: Q says for you to tell A your history</t>
  </si>
  <si>
    <t>title: I was once a real turtle, boo-hoo</t>
  </si>
  <si>
    <t>title: we went to school in the sea, boo-hoo</t>
  </si>
  <si>
    <t>title: I took up reeling &amp; writhing</t>
  </si>
  <si>
    <t>title: A: I never heard of uglification</t>
  </si>
  <si>
    <t>title: but you know what beautiful is</t>
  </si>
  <si>
    <t>title: A: how many hrs/day were your lessons</t>
  </si>
  <si>
    <t>title: 10, then 9, and they lessen</t>
  </si>
  <si>
    <t>title: T: Did you ever see a lobster quadrille</t>
  </si>
  <si>
    <t>title: Here come the lobsters</t>
  </si>
  <si>
    <t>title: here come the walruses</t>
  </si>
  <si>
    <t>title: get your partners, now for the quadrille</t>
  </si>
  <si>
    <t>title: W. Rab calls all creatures to trial</t>
  </si>
  <si>
    <t>title: the trial to find who stole the Q of Hearts tarts</t>
  </si>
  <si>
    <t>title: K: hearld read the accusation</t>
  </si>
  <si>
    <t>title: jurors, consider your verdict</t>
  </si>
  <si>
    <t>title: K; well if we need evidence before a verdict..</t>
  </si>
  <si>
    <t>title: K: take off your hat, H: it isn't mine</t>
  </si>
  <si>
    <t>title: K: give your evidence or be executed</t>
  </si>
  <si>
    <t>title: H, I'm a poor man, K: and a poor speaker</t>
  </si>
  <si>
    <t>title: next witness</t>
  </si>
  <si>
    <t>title: K: what are tart made of? Cook: pepper</t>
  </si>
  <si>
    <t>title: next witness is Alice</t>
  </si>
  <si>
    <t>title: A: I know nothing; you're just cards</t>
  </si>
  <si>
    <t>fade out</t>
  </si>
  <si>
    <t>fade in</t>
  </si>
  <si>
    <t>back in glade w/ 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</si>
</sst>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abSelected="1" workbookViewId="0">
      <pane ySplit="1" topLeftCell="A273" activePane="bottomLeft" state="frozen"/>
      <selection pane="bottomLeft" activeCell="D296" sqref="D296"/>
    </sheetView>
  </sheetViews>
  <sheetFormatPr baseColWidth="10" defaultRowHeight="16" x14ac:dyDescent="0.2"/>
  <cols>
    <col min="1" max="1" width="9.83203125" customWidth="1"/>
    <col min="2" max="3" width="6.33203125" customWidth="1"/>
    <col min="5" max="8" width="4.1640625" customWidth="1"/>
    <col min="9" max="9" width="6" customWidth="1"/>
    <col min="10" max="10" width="8" customWidth="1"/>
    <col min="11" max="11" width="38.5" customWidth="1"/>
  </cols>
  <sheetData>
    <row r="1" spans="1:11" x14ac:dyDescent="0.2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2" spans="1:11" x14ac:dyDescent="0.2">
      <c r="A2">
        <v>541</v>
      </c>
      <c r="B2">
        <f>(A3-A2)/30</f>
        <v>15.366666666666667</v>
      </c>
      <c r="C2">
        <f>(B2-D$290)/D$291</f>
        <v>0.47446137440401681</v>
      </c>
      <c r="D2" t="s">
        <v>0</v>
      </c>
      <c r="E2">
        <v>1</v>
      </c>
      <c r="F2">
        <v>1</v>
      </c>
      <c r="G2">
        <v>1</v>
      </c>
      <c r="H2" t="str">
        <f>IF(ISNUMBER(SEARCH($H$1,K2)),1,"")</f>
        <v/>
      </c>
      <c r="I2" t="str">
        <f t="shared" ref="I2:I65" si="0">IF(H2=1,B2,"")</f>
        <v/>
      </c>
      <c r="J2">
        <v>541</v>
      </c>
      <c r="K2" t="s">
        <v>9</v>
      </c>
    </row>
    <row r="3" spans="1:11" x14ac:dyDescent="0.2">
      <c r="A3">
        <v>1002</v>
      </c>
      <c r="B3">
        <f t="shared" ref="B3:B257" si="1">(A4-A3)/30</f>
        <v>7.2</v>
      </c>
      <c r="C3">
        <f t="shared" ref="C3:C66" si="2">(B3-D$290)/D$291</f>
        <v>-0.38255833338339923</v>
      </c>
      <c r="D3" t="s">
        <v>0</v>
      </c>
      <c r="E3">
        <v>1</v>
      </c>
      <c r="F3">
        <v>1</v>
      </c>
      <c r="G3">
        <v>1</v>
      </c>
      <c r="H3">
        <f t="shared" ref="H3:H66" si="3">IF(ISNUMBER(SEARCH($H$1,K3)),1,"")</f>
        <v>1</v>
      </c>
      <c r="I3">
        <f t="shared" si="0"/>
        <v>7.2</v>
      </c>
      <c r="J3" t="str">
        <f>IF(H2=1,(A2+A3)/2,"")</f>
        <v/>
      </c>
      <c r="K3" t="s">
        <v>6</v>
      </c>
    </row>
    <row r="4" spans="1:11" x14ac:dyDescent="0.2">
      <c r="A4">
        <v>1218</v>
      </c>
      <c r="B4">
        <f t="shared" si="1"/>
        <v>35.633333333333333</v>
      </c>
      <c r="C4">
        <f t="shared" si="2"/>
        <v>2.6012694655662574</v>
      </c>
      <c r="H4" t="str">
        <f t="shared" si="3"/>
        <v/>
      </c>
      <c r="I4" t="str">
        <f t="shared" si="0"/>
        <v/>
      </c>
      <c r="J4">
        <f t="shared" ref="J4:J67" si="4">IF(H3=1,(A3+A4)/2,"")</f>
        <v>1110</v>
      </c>
    </row>
    <row r="5" spans="1:11" x14ac:dyDescent="0.2">
      <c r="A5">
        <v>2287</v>
      </c>
      <c r="B5">
        <f t="shared" si="1"/>
        <v>4.8</v>
      </c>
      <c r="C5">
        <f t="shared" si="2"/>
        <v>-0.63441718628419097</v>
      </c>
      <c r="H5">
        <f t="shared" si="3"/>
        <v>1</v>
      </c>
      <c r="I5">
        <f t="shared" si="0"/>
        <v>4.8</v>
      </c>
      <c r="J5" t="str">
        <f t="shared" si="4"/>
        <v/>
      </c>
      <c r="K5" t="s">
        <v>7</v>
      </c>
    </row>
    <row r="6" spans="1:11" x14ac:dyDescent="0.2">
      <c r="A6">
        <v>2431</v>
      </c>
      <c r="B6">
        <f t="shared" si="1"/>
        <v>11.866666666666667</v>
      </c>
      <c r="C6">
        <f t="shared" si="2"/>
        <v>0.10716721392369565</v>
      </c>
      <c r="H6" t="str">
        <f t="shared" si="3"/>
        <v/>
      </c>
      <c r="I6" t="str">
        <f t="shared" si="0"/>
        <v/>
      </c>
      <c r="J6">
        <f t="shared" si="4"/>
        <v>2359</v>
      </c>
    </row>
    <row r="7" spans="1:11" x14ac:dyDescent="0.2">
      <c r="A7">
        <v>2787</v>
      </c>
      <c r="B7">
        <f t="shared" si="1"/>
        <v>1.1333333333333333</v>
      </c>
      <c r="C7">
        <f t="shared" si="2"/>
        <v>-1.0192015448826226</v>
      </c>
      <c r="H7" t="str">
        <f t="shared" si="3"/>
        <v/>
      </c>
      <c r="I7" t="str">
        <f t="shared" si="0"/>
        <v/>
      </c>
      <c r="J7" t="str">
        <f t="shared" si="4"/>
        <v/>
      </c>
    </row>
    <row r="8" spans="1:11" x14ac:dyDescent="0.2">
      <c r="A8">
        <v>2821</v>
      </c>
      <c r="B8">
        <f t="shared" si="1"/>
        <v>32.866666666666667</v>
      </c>
      <c r="C8">
        <f t="shared" si="2"/>
        <v>2.3109321768056224</v>
      </c>
      <c r="F8">
        <v>1</v>
      </c>
      <c r="H8" t="str">
        <f t="shared" si="3"/>
        <v/>
      </c>
      <c r="I8" t="str">
        <f t="shared" si="0"/>
        <v/>
      </c>
      <c r="J8" t="str">
        <f t="shared" si="4"/>
        <v/>
      </c>
      <c r="K8" t="s">
        <v>10</v>
      </c>
    </row>
    <row r="9" spans="1:11" x14ac:dyDescent="0.2">
      <c r="A9">
        <v>3807</v>
      </c>
      <c r="B9">
        <f t="shared" si="1"/>
        <v>9.9</v>
      </c>
      <c r="C9">
        <f t="shared" si="2"/>
        <v>-9.9217123870008625E-2</v>
      </c>
      <c r="H9">
        <f t="shared" si="3"/>
        <v>1</v>
      </c>
      <c r="I9">
        <f t="shared" si="0"/>
        <v>9.9</v>
      </c>
      <c r="J9" t="str">
        <f t="shared" si="4"/>
        <v/>
      </c>
      <c r="K9" t="s">
        <v>8</v>
      </c>
    </row>
    <row r="10" spans="1:11" x14ac:dyDescent="0.2">
      <c r="A10">
        <v>4104</v>
      </c>
      <c r="B10">
        <f t="shared" si="1"/>
        <v>14.033333333333333</v>
      </c>
      <c r="C10">
        <f t="shared" si="2"/>
        <v>0.33453978945913249</v>
      </c>
      <c r="E10">
        <v>1</v>
      </c>
      <c r="F10" t="s">
        <v>0</v>
      </c>
      <c r="G10">
        <v>1</v>
      </c>
      <c r="H10" t="str">
        <f t="shared" si="3"/>
        <v/>
      </c>
      <c r="I10" t="str">
        <f t="shared" si="0"/>
        <v/>
      </c>
      <c r="J10">
        <f t="shared" si="4"/>
        <v>3955.5</v>
      </c>
    </row>
    <row r="11" spans="1:11" x14ac:dyDescent="0.2">
      <c r="A11">
        <v>4525</v>
      </c>
      <c r="B11">
        <f t="shared" si="1"/>
        <v>6.7333333333333334</v>
      </c>
      <c r="C11">
        <f t="shared" si="2"/>
        <v>-0.43153088811410872</v>
      </c>
      <c r="H11" t="str">
        <f t="shared" si="3"/>
        <v/>
      </c>
      <c r="I11" t="str">
        <f t="shared" si="0"/>
        <v/>
      </c>
      <c r="J11" t="str">
        <f t="shared" si="4"/>
        <v/>
      </c>
    </row>
    <row r="12" spans="1:11" x14ac:dyDescent="0.2">
      <c r="A12">
        <v>4727</v>
      </c>
      <c r="B12">
        <f t="shared" si="1"/>
        <v>11.866666666666667</v>
      </c>
      <c r="C12">
        <f t="shared" si="2"/>
        <v>0.10716721392369565</v>
      </c>
      <c r="H12" t="str">
        <f t="shared" si="3"/>
        <v/>
      </c>
      <c r="I12" t="str">
        <f t="shared" si="0"/>
        <v/>
      </c>
      <c r="J12" t="str">
        <f t="shared" si="4"/>
        <v/>
      </c>
    </row>
    <row r="13" spans="1:11" x14ac:dyDescent="0.2">
      <c r="A13">
        <v>5083</v>
      </c>
      <c r="B13">
        <f t="shared" si="1"/>
        <v>9.4333333333333336</v>
      </c>
      <c r="C13">
        <f t="shared" si="2"/>
        <v>-0.14818967860071813</v>
      </c>
      <c r="H13" t="str">
        <f t="shared" si="3"/>
        <v/>
      </c>
      <c r="I13" t="str">
        <f t="shared" si="0"/>
        <v/>
      </c>
      <c r="J13" t="str">
        <f t="shared" si="4"/>
        <v/>
      </c>
    </row>
    <row r="14" spans="1:11" x14ac:dyDescent="0.2">
      <c r="A14">
        <v>5366</v>
      </c>
      <c r="B14">
        <f t="shared" si="1"/>
        <v>5.666666666666667</v>
      </c>
      <c r="C14">
        <f t="shared" si="2"/>
        <v>-0.54346815607001608</v>
      </c>
      <c r="H14" t="str">
        <f t="shared" si="3"/>
        <v/>
      </c>
      <c r="I14" t="str">
        <f t="shared" si="0"/>
        <v/>
      </c>
      <c r="J14" t="str">
        <f t="shared" si="4"/>
        <v/>
      </c>
    </row>
    <row r="15" spans="1:11" x14ac:dyDescent="0.2">
      <c r="A15">
        <v>5536</v>
      </c>
      <c r="B15">
        <f t="shared" si="1"/>
        <v>3.6</v>
      </c>
      <c r="C15">
        <f t="shared" si="2"/>
        <v>-0.7603466127345867</v>
      </c>
      <c r="H15" t="str">
        <f t="shared" si="3"/>
        <v/>
      </c>
      <c r="I15" t="str">
        <f t="shared" si="0"/>
        <v/>
      </c>
      <c r="J15" t="str">
        <f t="shared" si="4"/>
        <v/>
      </c>
    </row>
    <row r="16" spans="1:11" x14ac:dyDescent="0.2">
      <c r="A16">
        <v>5644</v>
      </c>
      <c r="B16">
        <f t="shared" si="1"/>
        <v>7.5</v>
      </c>
      <c r="C16">
        <f t="shared" si="2"/>
        <v>-0.35107597677080032</v>
      </c>
      <c r="H16">
        <f t="shared" si="3"/>
        <v>1</v>
      </c>
      <c r="I16">
        <f t="shared" si="0"/>
        <v>7.5</v>
      </c>
      <c r="J16" t="str">
        <f t="shared" si="4"/>
        <v/>
      </c>
      <c r="K16" t="s">
        <v>11</v>
      </c>
    </row>
    <row r="17" spans="1:11" x14ac:dyDescent="0.2">
      <c r="A17">
        <v>5869</v>
      </c>
      <c r="B17">
        <f t="shared" si="1"/>
        <v>2.7666666666666666</v>
      </c>
      <c r="C17">
        <f t="shared" si="2"/>
        <v>-0.84779760332513943</v>
      </c>
      <c r="H17" t="str">
        <f t="shared" si="3"/>
        <v/>
      </c>
      <c r="I17" t="str">
        <f t="shared" si="0"/>
        <v/>
      </c>
      <c r="J17">
        <f t="shared" si="4"/>
        <v>5756.5</v>
      </c>
    </row>
    <row r="18" spans="1:11" x14ac:dyDescent="0.2">
      <c r="A18">
        <v>5952</v>
      </c>
      <c r="B18">
        <f t="shared" si="1"/>
        <v>19.7</v>
      </c>
      <c r="C18">
        <f t="shared" si="2"/>
        <v>0.92920652547489047</v>
      </c>
      <c r="G18">
        <v>1</v>
      </c>
      <c r="H18" t="str">
        <f t="shared" si="3"/>
        <v/>
      </c>
      <c r="I18" t="str">
        <f t="shared" si="0"/>
        <v/>
      </c>
      <c r="J18" t="str">
        <f t="shared" si="4"/>
        <v/>
      </c>
    </row>
    <row r="19" spans="1:11" x14ac:dyDescent="0.2">
      <c r="A19">
        <v>6543</v>
      </c>
      <c r="B19">
        <f t="shared" si="1"/>
        <v>20.266666666666666</v>
      </c>
      <c r="C19">
        <f t="shared" si="2"/>
        <v>0.98867319907646622</v>
      </c>
      <c r="H19" t="str">
        <f t="shared" si="3"/>
        <v/>
      </c>
      <c r="I19" t="str">
        <f t="shared" si="0"/>
        <v/>
      </c>
      <c r="J19" t="str">
        <f t="shared" si="4"/>
        <v/>
      </c>
    </row>
    <row r="20" spans="1:11" x14ac:dyDescent="0.2">
      <c r="A20">
        <v>7151</v>
      </c>
      <c r="B20">
        <f t="shared" si="1"/>
        <v>52.1</v>
      </c>
      <c r="C20">
        <f t="shared" si="2"/>
        <v>4.3293010396355776</v>
      </c>
      <c r="H20" t="str">
        <f t="shared" si="3"/>
        <v/>
      </c>
      <c r="I20" t="str">
        <f t="shared" si="0"/>
        <v/>
      </c>
      <c r="J20" t="str">
        <f t="shared" si="4"/>
        <v/>
      </c>
    </row>
    <row r="21" spans="1:11" x14ac:dyDescent="0.2">
      <c r="A21">
        <v>8714</v>
      </c>
      <c r="B21">
        <f t="shared" si="1"/>
        <v>5.2333333333333334</v>
      </c>
      <c r="C21">
        <f t="shared" si="2"/>
        <v>-0.58894267117710353</v>
      </c>
      <c r="H21">
        <f t="shared" si="3"/>
        <v>1</v>
      </c>
      <c r="I21">
        <f t="shared" si="0"/>
        <v>5.2333333333333334</v>
      </c>
      <c r="J21" t="str">
        <f t="shared" si="4"/>
        <v/>
      </c>
      <c r="K21" t="s">
        <v>12</v>
      </c>
    </row>
    <row r="22" spans="1:11" x14ac:dyDescent="0.2">
      <c r="A22">
        <v>8871</v>
      </c>
      <c r="B22">
        <f t="shared" si="1"/>
        <v>8.1</v>
      </c>
      <c r="C22">
        <f t="shared" si="2"/>
        <v>-0.28811126354560246</v>
      </c>
      <c r="F22">
        <v>1</v>
      </c>
      <c r="G22">
        <v>1</v>
      </c>
      <c r="H22" t="str">
        <f t="shared" si="3"/>
        <v/>
      </c>
      <c r="I22" t="str">
        <f t="shared" si="0"/>
        <v/>
      </c>
      <c r="J22">
        <f t="shared" si="4"/>
        <v>8792.5</v>
      </c>
      <c r="K22" t="s">
        <v>13</v>
      </c>
    </row>
    <row r="23" spans="1:11" x14ac:dyDescent="0.2">
      <c r="A23">
        <v>9114</v>
      </c>
      <c r="B23">
        <f t="shared" si="1"/>
        <v>5.5</v>
      </c>
      <c r="C23">
        <f t="shared" si="2"/>
        <v>-0.56095835418812667</v>
      </c>
      <c r="H23" t="str">
        <f t="shared" si="3"/>
        <v/>
      </c>
      <c r="I23" t="str">
        <f t="shared" si="0"/>
        <v/>
      </c>
      <c r="J23" t="str">
        <f t="shared" si="4"/>
        <v/>
      </c>
    </row>
    <row r="24" spans="1:11" x14ac:dyDescent="0.2">
      <c r="A24">
        <v>9279</v>
      </c>
      <c r="B24">
        <f t="shared" si="1"/>
        <v>2.7333333333333334</v>
      </c>
      <c r="C24">
        <f t="shared" si="2"/>
        <v>-0.85129564294876137</v>
      </c>
      <c r="H24" t="str">
        <f t="shared" si="3"/>
        <v/>
      </c>
      <c r="I24" t="str">
        <f t="shared" si="0"/>
        <v/>
      </c>
      <c r="J24" t="str">
        <f t="shared" si="4"/>
        <v/>
      </c>
    </row>
    <row r="25" spans="1:11" x14ac:dyDescent="0.2">
      <c r="A25">
        <v>9361</v>
      </c>
      <c r="B25">
        <f t="shared" si="1"/>
        <v>4.4000000000000004</v>
      </c>
      <c r="C25">
        <f t="shared" si="2"/>
        <v>-0.67639366176765614</v>
      </c>
      <c r="H25" t="str">
        <f t="shared" si="3"/>
        <v/>
      </c>
      <c r="I25" t="str">
        <f t="shared" si="0"/>
        <v/>
      </c>
      <c r="J25" t="str">
        <f t="shared" si="4"/>
        <v/>
      </c>
    </row>
    <row r="26" spans="1:11" x14ac:dyDescent="0.2">
      <c r="A26">
        <v>9493</v>
      </c>
      <c r="B26">
        <f t="shared" si="1"/>
        <v>5.2666666666666666</v>
      </c>
      <c r="C26">
        <f t="shared" si="2"/>
        <v>-0.58544463155348136</v>
      </c>
      <c r="H26" t="str">
        <f t="shared" si="3"/>
        <v/>
      </c>
      <c r="I26" t="str">
        <f t="shared" si="0"/>
        <v/>
      </c>
      <c r="J26" t="str">
        <f t="shared" si="4"/>
        <v/>
      </c>
    </row>
    <row r="27" spans="1:11" x14ac:dyDescent="0.2">
      <c r="A27">
        <v>9651</v>
      </c>
      <c r="B27">
        <f t="shared" si="1"/>
        <v>11.366666666666667</v>
      </c>
      <c r="C27">
        <f t="shared" si="2"/>
        <v>5.4696619569364051E-2</v>
      </c>
      <c r="H27" t="str">
        <f t="shared" si="3"/>
        <v/>
      </c>
      <c r="I27" t="str">
        <f t="shared" si="0"/>
        <v/>
      </c>
      <c r="J27" t="str">
        <f t="shared" si="4"/>
        <v/>
      </c>
      <c r="K27" t="s">
        <v>14</v>
      </c>
    </row>
    <row r="28" spans="1:11" x14ac:dyDescent="0.2">
      <c r="A28">
        <v>9992</v>
      </c>
      <c r="B28">
        <f t="shared" si="1"/>
        <v>28.133333333333333</v>
      </c>
      <c r="C28">
        <f t="shared" si="2"/>
        <v>1.8142105502512833</v>
      </c>
      <c r="H28" t="str">
        <f t="shared" si="3"/>
        <v/>
      </c>
      <c r="I28" t="str">
        <f t="shared" si="0"/>
        <v/>
      </c>
      <c r="J28" t="str">
        <f t="shared" si="4"/>
        <v/>
      </c>
    </row>
    <row r="29" spans="1:11" x14ac:dyDescent="0.2">
      <c r="A29">
        <v>10836</v>
      </c>
      <c r="B29">
        <f t="shared" si="1"/>
        <v>20.566666666666666</v>
      </c>
      <c r="C29">
        <f t="shared" si="2"/>
        <v>1.0201555556890654</v>
      </c>
      <c r="H29" t="str">
        <f t="shared" si="3"/>
        <v/>
      </c>
      <c r="I29" t="str">
        <f t="shared" si="0"/>
        <v/>
      </c>
      <c r="J29" t="str">
        <f t="shared" si="4"/>
        <v/>
      </c>
      <c r="K29" t="s">
        <v>15</v>
      </c>
    </row>
    <row r="30" spans="1:11" x14ac:dyDescent="0.2">
      <c r="A30">
        <v>11453</v>
      </c>
      <c r="B30">
        <f t="shared" si="1"/>
        <v>4.1333333333333337</v>
      </c>
      <c r="C30">
        <f t="shared" si="2"/>
        <v>-0.70437797875663299</v>
      </c>
      <c r="H30" t="str">
        <f t="shared" si="3"/>
        <v/>
      </c>
      <c r="I30" t="str">
        <f t="shared" si="0"/>
        <v/>
      </c>
      <c r="J30" t="str">
        <f t="shared" si="4"/>
        <v/>
      </c>
    </row>
    <row r="31" spans="1:11" x14ac:dyDescent="0.2">
      <c r="A31">
        <v>11577</v>
      </c>
      <c r="B31">
        <f t="shared" si="1"/>
        <v>5.666666666666667</v>
      </c>
      <c r="C31">
        <f t="shared" si="2"/>
        <v>-0.54346815607001608</v>
      </c>
      <c r="H31" t="str">
        <f t="shared" si="3"/>
        <v/>
      </c>
      <c r="I31" t="str">
        <f t="shared" si="0"/>
        <v/>
      </c>
      <c r="J31" t="str">
        <f t="shared" si="4"/>
        <v/>
      </c>
    </row>
    <row r="32" spans="1:11" x14ac:dyDescent="0.2">
      <c r="A32">
        <v>11747</v>
      </c>
      <c r="B32">
        <f t="shared" si="1"/>
        <v>4.7</v>
      </c>
      <c r="C32">
        <f t="shared" si="2"/>
        <v>-0.64491130515505724</v>
      </c>
      <c r="H32">
        <f t="shared" si="3"/>
        <v>1</v>
      </c>
      <c r="I32">
        <f t="shared" si="0"/>
        <v>4.7</v>
      </c>
      <c r="J32" t="str">
        <f t="shared" si="4"/>
        <v/>
      </c>
      <c r="K32" t="s">
        <v>16</v>
      </c>
    </row>
    <row r="33" spans="1:11" x14ac:dyDescent="0.2">
      <c r="A33">
        <v>11888</v>
      </c>
      <c r="B33">
        <f t="shared" si="1"/>
        <v>33.4</v>
      </c>
      <c r="C33">
        <f t="shared" si="2"/>
        <v>2.3669008107835761</v>
      </c>
      <c r="H33" t="str">
        <f t="shared" si="3"/>
        <v/>
      </c>
      <c r="I33" t="str">
        <f t="shared" si="0"/>
        <v/>
      </c>
      <c r="J33">
        <f t="shared" si="4"/>
        <v>11817.5</v>
      </c>
    </row>
    <row r="34" spans="1:11" x14ac:dyDescent="0.2">
      <c r="A34">
        <v>12890</v>
      </c>
      <c r="B34">
        <f t="shared" si="1"/>
        <v>16.399999999999999</v>
      </c>
      <c r="C34">
        <f t="shared" si="2"/>
        <v>0.58290060273630184</v>
      </c>
      <c r="E34">
        <v>1</v>
      </c>
      <c r="H34" t="str">
        <f t="shared" si="3"/>
        <v/>
      </c>
      <c r="I34" t="str">
        <f t="shared" si="0"/>
        <v/>
      </c>
      <c r="J34" t="str">
        <f t="shared" si="4"/>
        <v/>
      </c>
    </row>
    <row r="35" spans="1:11" x14ac:dyDescent="0.2">
      <c r="A35">
        <v>13382</v>
      </c>
      <c r="B35">
        <f t="shared" si="1"/>
        <v>6.8666666666666663</v>
      </c>
      <c r="C35">
        <f t="shared" si="2"/>
        <v>-0.41753872961962035</v>
      </c>
      <c r="H35" t="str">
        <f t="shared" si="3"/>
        <v/>
      </c>
      <c r="I35" t="str">
        <f t="shared" si="0"/>
        <v/>
      </c>
      <c r="J35" t="str">
        <f t="shared" si="4"/>
        <v/>
      </c>
    </row>
    <row r="36" spans="1:11" x14ac:dyDescent="0.2">
      <c r="A36">
        <v>13588</v>
      </c>
      <c r="B36">
        <f t="shared" si="1"/>
        <v>9.5</v>
      </c>
      <c r="C36">
        <f t="shared" si="2"/>
        <v>-0.14119359935347395</v>
      </c>
      <c r="H36">
        <f t="shared" si="3"/>
        <v>1</v>
      </c>
      <c r="I36">
        <f t="shared" si="0"/>
        <v>9.5</v>
      </c>
      <c r="J36" t="str">
        <f t="shared" si="4"/>
        <v/>
      </c>
      <c r="K36" t="s">
        <v>17</v>
      </c>
    </row>
    <row r="37" spans="1:11" x14ac:dyDescent="0.2">
      <c r="A37">
        <v>13873</v>
      </c>
      <c r="B37">
        <f t="shared" si="1"/>
        <v>1.9333333333333333</v>
      </c>
      <c r="C37">
        <f t="shared" si="2"/>
        <v>-0.93524859391569204</v>
      </c>
      <c r="H37" t="str">
        <f t="shared" si="3"/>
        <v/>
      </c>
      <c r="I37" t="str">
        <f t="shared" si="0"/>
        <v/>
      </c>
      <c r="J37">
        <f t="shared" si="4"/>
        <v>13730.5</v>
      </c>
    </row>
    <row r="38" spans="1:11" x14ac:dyDescent="0.2">
      <c r="A38">
        <v>13931</v>
      </c>
      <c r="B38">
        <f t="shared" si="1"/>
        <v>7.2</v>
      </c>
      <c r="C38">
        <f t="shared" si="2"/>
        <v>-0.38255833338339923</v>
      </c>
      <c r="E38">
        <v>1</v>
      </c>
      <c r="H38" t="str">
        <f t="shared" si="3"/>
        <v/>
      </c>
      <c r="I38" t="str">
        <f t="shared" si="0"/>
        <v/>
      </c>
      <c r="J38" t="str">
        <f t="shared" si="4"/>
        <v/>
      </c>
      <c r="K38" t="s">
        <v>18</v>
      </c>
    </row>
    <row r="39" spans="1:11" x14ac:dyDescent="0.2">
      <c r="A39">
        <v>14147</v>
      </c>
      <c r="B39">
        <f t="shared" si="1"/>
        <v>22.033333333333335</v>
      </c>
      <c r="C39">
        <f t="shared" si="2"/>
        <v>1.174069299128438</v>
      </c>
      <c r="E39">
        <v>1</v>
      </c>
      <c r="H39" t="str">
        <f t="shared" si="3"/>
        <v/>
      </c>
      <c r="I39" t="str">
        <f t="shared" si="0"/>
        <v/>
      </c>
      <c r="J39" t="str">
        <f t="shared" si="4"/>
        <v/>
      </c>
      <c r="K39" t="s">
        <v>19</v>
      </c>
    </row>
    <row r="40" spans="1:11" x14ac:dyDescent="0.2">
      <c r="A40">
        <v>14808</v>
      </c>
      <c r="B40">
        <f t="shared" si="1"/>
        <v>9.5666666666666664</v>
      </c>
      <c r="C40">
        <f t="shared" si="2"/>
        <v>-0.13419752010622976</v>
      </c>
      <c r="E40">
        <v>1</v>
      </c>
      <c r="H40" t="str">
        <f t="shared" si="3"/>
        <v/>
      </c>
      <c r="I40" t="str">
        <f t="shared" si="0"/>
        <v/>
      </c>
      <c r="J40" t="str">
        <f t="shared" si="4"/>
        <v/>
      </c>
      <c r="K40" t="s">
        <v>20</v>
      </c>
    </row>
    <row r="41" spans="1:11" x14ac:dyDescent="0.2">
      <c r="A41">
        <v>15095</v>
      </c>
      <c r="B41">
        <f t="shared" si="1"/>
        <v>11.2</v>
      </c>
      <c r="C41">
        <f t="shared" si="2"/>
        <v>3.7206421451253399E-2</v>
      </c>
      <c r="H41">
        <f t="shared" si="3"/>
        <v>1</v>
      </c>
      <c r="I41">
        <f t="shared" si="0"/>
        <v>11.2</v>
      </c>
      <c r="J41" t="str">
        <f t="shared" si="4"/>
        <v/>
      </c>
      <c r="K41" t="s">
        <v>21</v>
      </c>
    </row>
    <row r="42" spans="1:11" x14ac:dyDescent="0.2">
      <c r="A42">
        <v>15431</v>
      </c>
      <c r="B42">
        <f t="shared" si="1"/>
        <v>33.93333333333333</v>
      </c>
      <c r="C42">
        <f t="shared" si="2"/>
        <v>2.4228694447615293</v>
      </c>
      <c r="H42" t="str">
        <f t="shared" si="3"/>
        <v/>
      </c>
      <c r="I42" t="str">
        <f t="shared" si="0"/>
        <v/>
      </c>
      <c r="J42">
        <f t="shared" si="4"/>
        <v>15263</v>
      </c>
      <c r="K42" t="s">
        <v>22</v>
      </c>
    </row>
    <row r="43" spans="1:11" x14ac:dyDescent="0.2">
      <c r="A43">
        <v>16449</v>
      </c>
      <c r="B43">
        <f t="shared" si="1"/>
        <v>11.7</v>
      </c>
      <c r="C43">
        <f t="shared" si="2"/>
        <v>8.9677015805584986E-2</v>
      </c>
      <c r="H43">
        <f t="shared" si="3"/>
        <v>1</v>
      </c>
      <c r="I43">
        <f t="shared" si="0"/>
        <v>11.7</v>
      </c>
      <c r="J43" t="str">
        <f t="shared" si="4"/>
        <v/>
      </c>
      <c r="K43" t="s">
        <v>23</v>
      </c>
    </row>
    <row r="44" spans="1:11" x14ac:dyDescent="0.2">
      <c r="A44">
        <v>16800</v>
      </c>
      <c r="B44">
        <f t="shared" si="1"/>
        <v>4.833333333333333</v>
      </c>
      <c r="C44">
        <f t="shared" si="2"/>
        <v>-0.63091914666056881</v>
      </c>
      <c r="E44">
        <v>1</v>
      </c>
      <c r="H44" t="str">
        <f t="shared" si="3"/>
        <v/>
      </c>
      <c r="I44" t="str">
        <f t="shared" si="0"/>
        <v/>
      </c>
      <c r="J44">
        <f t="shared" si="4"/>
        <v>16624.5</v>
      </c>
      <c r="K44" t="s">
        <v>24</v>
      </c>
    </row>
    <row r="45" spans="1:11" x14ac:dyDescent="0.2">
      <c r="A45">
        <v>16945</v>
      </c>
      <c r="B45">
        <f t="shared" si="1"/>
        <v>4.6333333333333337</v>
      </c>
      <c r="C45">
        <f t="shared" si="2"/>
        <v>-0.65190738440230134</v>
      </c>
      <c r="E45">
        <v>1</v>
      </c>
      <c r="H45" t="str">
        <f t="shared" si="3"/>
        <v/>
      </c>
      <c r="I45" t="str">
        <f t="shared" si="0"/>
        <v/>
      </c>
      <c r="J45" t="str">
        <f t="shared" si="4"/>
        <v/>
      </c>
      <c r="K45" t="s">
        <v>25</v>
      </c>
    </row>
    <row r="46" spans="1:11" x14ac:dyDescent="0.2">
      <c r="A46">
        <v>17084</v>
      </c>
      <c r="B46">
        <f t="shared" si="1"/>
        <v>10.666666666666666</v>
      </c>
      <c r="C46">
        <f t="shared" si="2"/>
        <v>-1.8762212526700288E-2</v>
      </c>
      <c r="H46">
        <f t="shared" si="3"/>
        <v>1</v>
      </c>
      <c r="I46">
        <f t="shared" si="0"/>
        <v>10.666666666666666</v>
      </c>
      <c r="J46" t="str">
        <f t="shared" si="4"/>
        <v/>
      </c>
      <c r="K46" t="s">
        <v>26</v>
      </c>
    </row>
    <row r="47" spans="1:11" x14ac:dyDescent="0.2">
      <c r="A47">
        <v>17404</v>
      </c>
      <c r="B47">
        <f t="shared" si="1"/>
        <v>15.8</v>
      </c>
      <c r="C47">
        <f t="shared" si="2"/>
        <v>0.51993588951110414</v>
      </c>
      <c r="F47">
        <v>1</v>
      </c>
      <c r="H47" t="str">
        <f t="shared" si="3"/>
        <v/>
      </c>
      <c r="I47" t="str">
        <f t="shared" si="0"/>
        <v/>
      </c>
      <c r="J47">
        <f t="shared" si="4"/>
        <v>17244</v>
      </c>
      <c r="K47" t="s">
        <v>27</v>
      </c>
    </row>
    <row r="48" spans="1:11" x14ac:dyDescent="0.2">
      <c r="A48">
        <v>17878</v>
      </c>
      <c r="B48">
        <f t="shared" si="1"/>
        <v>10.466666666666667</v>
      </c>
      <c r="C48">
        <f t="shared" si="2"/>
        <v>-3.9750450268432852E-2</v>
      </c>
      <c r="H48">
        <f t="shared" si="3"/>
        <v>1</v>
      </c>
      <c r="I48">
        <f t="shared" si="0"/>
        <v>10.466666666666667</v>
      </c>
      <c r="J48" t="str">
        <f t="shared" si="4"/>
        <v/>
      </c>
      <c r="K48" t="s">
        <v>28</v>
      </c>
    </row>
    <row r="49" spans="1:11" x14ac:dyDescent="0.2">
      <c r="A49">
        <v>18192</v>
      </c>
      <c r="B49">
        <f t="shared" si="1"/>
        <v>6.666666666666667</v>
      </c>
      <c r="C49">
        <f t="shared" si="2"/>
        <v>-0.43852696736135294</v>
      </c>
      <c r="H49" t="str">
        <f t="shared" si="3"/>
        <v/>
      </c>
      <c r="I49" t="str">
        <f t="shared" si="0"/>
        <v/>
      </c>
      <c r="J49">
        <f t="shared" si="4"/>
        <v>18035</v>
      </c>
    </row>
    <row r="50" spans="1:11" x14ac:dyDescent="0.2">
      <c r="A50">
        <v>18392</v>
      </c>
      <c r="B50">
        <f t="shared" si="1"/>
        <v>8.4</v>
      </c>
      <c r="C50">
        <f t="shared" si="2"/>
        <v>-0.25662890693300339</v>
      </c>
      <c r="H50">
        <f t="shared" si="3"/>
        <v>1</v>
      </c>
      <c r="I50">
        <f t="shared" si="0"/>
        <v>8.4</v>
      </c>
      <c r="J50" t="str">
        <f t="shared" si="4"/>
        <v/>
      </c>
      <c r="K50" t="s">
        <v>29</v>
      </c>
    </row>
    <row r="51" spans="1:11" x14ac:dyDescent="0.2">
      <c r="A51">
        <v>18644</v>
      </c>
      <c r="B51">
        <f t="shared" si="1"/>
        <v>10.533333333333333</v>
      </c>
      <c r="C51">
        <f t="shared" si="2"/>
        <v>-3.2754371021188659E-2</v>
      </c>
      <c r="E51">
        <v>1</v>
      </c>
      <c r="G51">
        <v>1</v>
      </c>
      <c r="H51" t="str">
        <f t="shared" si="3"/>
        <v/>
      </c>
      <c r="I51" t="str">
        <f t="shared" si="0"/>
        <v/>
      </c>
      <c r="J51">
        <f t="shared" si="4"/>
        <v>18518</v>
      </c>
      <c r="K51" t="s">
        <v>30</v>
      </c>
    </row>
    <row r="52" spans="1:11" x14ac:dyDescent="0.2">
      <c r="A52">
        <v>18960</v>
      </c>
      <c r="B52">
        <f t="shared" si="1"/>
        <v>32.666666666666664</v>
      </c>
      <c r="C52">
        <f t="shared" si="2"/>
        <v>2.2899439390638894</v>
      </c>
      <c r="H52" t="str">
        <f t="shared" si="3"/>
        <v/>
      </c>
      <c r="I52" t="str">
        <f t="shared" si="0"/>
        <v/>
      </c>
      <c r="J52" t="str">
        <f t="shared" si="4"/>
        <v/>
      </c>
      <c r="K52" t="s">
        <v>31</v>
      </c>
    </row>
    <row r="53" spans="1:11" x14ac:dyDescent="0.2">
      <c r="A53">
        <v>19940</v>
      </c>
      <c r="B53">
        <f t="shared" si="1"/>
        <v>12</v>
      </c>
      <c r="C53">
        <f t="shared" si="2"/>
        <v>0.12115937241818402</v>
      </c>
      <c r="H53" t="str">
        <f t="shared" si="3"/>
        <v/>
      </c>
      <c r="I53" t="str">
        <f t="shared" si="0"/>
        <v/>
      </c>
      <c r="J53" t="str">
        <f t="shared" si="4"/>
        <v/>
      </c>
      <c r="K53" t="s">
        <v>32</v>
      </c>
    </row>
    <row r="54" spans="1:11" x14ac:dyDescent="0.2">
      <c r="A54">
        <v>20300</v>
      </c>
      <c r="B54">
        <f t="shared" si="1"/>
        <v>3</v>
      </c>
      <c r="C54">
        <f t="shared" si="2"/>
        <v>-0.82331132595978462</v>
      </c>
      <c r="H54" t="str">
        <f t="shared" si="3"/>
        <v/>
      </c>
      <c r="I54" t="str">
        <f t="shared" si="0"/>
        <v/>
      </c>
      <c r="J54" t="str">
        <f t="shared" si="4"/>
        <v/>
      </c>
      <c r="K54" t="s">
        <v>31</v>
      </c>
    </row>
    <row r="55" spans="1:11" x14ac:dyDescent="0.2">
      <c r="A55">
        <v>20390</v>
      </c>
      <c r="B55">
        <f t="shared" si="1"/>
        <v>11.566666666666666</v>
      </c>
      <c r="C55">
        <f t="shared" si="2"/>
        <v>7.5684857311096615E-2</v>
      </c>
      <c r="H55">
        <f t="shared" si="3"/>
        <v>1</v>
      </c>
      <c r="I55">
        <f t="shared" si="0"/>
        <v>11.566666666666666</v>
      </c>
      <c r="J55" t="str">
        <f t="shared" si="4"/>
        <v/>
      </c>
      <c r="K55" t="s">
        <v>33</v>
      </c>
    </row>
    <row r="56" spans="1:11" x14ac:dyDescent="0.2">
      <c r="A56">
        <v>20737</v>
      </c>
      <c r="B56">
        <f t="shared" si="1"/>
        <v>6.8666666666666663</v>
      </c>
      <c r="C56">
        <f t="shared" si="2"/>
        <v>-0.41753872961962035</v>
      </c>
      <c r="H56" t="str">
        <f t="shared" si="3"/>
        <v/>
      </c>
      <c r="I56" t="str">
        <f t="shared" si="0"/>
        <v/>
      </c>
      <c r="J56">
        <f t="shared" si="4"/>
        <v>20563.5</v>
      </c>
    </row>
    <row r="57" spans="1:11" x14ac:dyDescent="0.2">
      <c r="A57">
        <v>20943</v>
      </c>
      <c r="B57">
        <f t="shared" si="1"/>
        <v>11.533333333333333</v>
      </c>
      <c r="C57">
        <f t="shared" si="2"/>
        <v>7.2186817687474522E-2</v>
      </c>
      <c r="H57" t="str">
        <f t="shared" si="3"/>
        <v/>
      </c>
      <c r="I57" t="str">
        <f t="shared" si="0"/>
        <v/>
      </c>
      <c r="J57" t="str">
        <f t="shared" si="4"/>
        <v/>
      </c>
      <c r="K57" t="s">
        <v>34</v>
      </c>
    </row>
    <row r="58" spans="1:11" x14ac:dyDescent="0.2">
      <c r="A58">
        <v>21289</v>
      </c>
      <c r="B58">
        <f t="shared" si="1"/>
        <v>5.4666666666666668</v>
      </c>
      <c r="C58">
        <f t="shared" si="2"/>
        <v>-0.56445639381174872</v>
      </c>
      <c r="H58">
        <f t="shared" si="3"/>
        <v>1</v>
      </c>
      <c r="I58">
        <f t="shared" si="0"/>
        <v>5.4666666666666668</v>
      </c>
      <c r="J58" t="str">
        <f t="shared" si="4"/>
        <v/>
      </c>
      <c r="K58" t="s">
        <v>35</v>
      </c>
    </row>
    <row r="59" spans="1:11" x14ac:dyDescent="0.2">
      <c r="A59">
        <v>21453</v>
      </c>
      <c r="B59">
        <f t="shared" si="1"/>
        <v>15.933333333333334</v>
      </c>
      <c r="C59">
        <f t="shared" si="2"/>
        <v>0.53392804800559257</v>
      </c>
      <c r="E59">
        <v>1</v>
      </c>
      <c r="F59">
        <v>1</v>
      </c>
      <c r="H59" t="str">
        <f t="shared" si="3"/>
        <v/>
      </c>
      <c r="I59" t="str">
        <f t="shared" si="0"/>
        <v/>
      </c>
      <c r="J59">
        <f t="shared" si="4"/>
        <v>21371</v>
      </c>
    </row>
    <row r="60" spans="1:11" x14ac:dyDescent="0.2">
      <c r="A60">
        <v>21931</v>
      </c>
      <c r="B60">
        <f t="shared" si="1"/>
        <v>15.033333333333333</v>
      </c>
      <c r="C60">
        <f t="shared" si="2"/>
        <v>0.43948097816779569</v>
      </c>
      <c r="E60">
        <v>1</v>
      </c>
      <c r="F60">
        <v>1</v>
      </c>
      <c r="H60" t="str">
        <f t="shared" si="3"/>
        <v/>
      </c>
      <c r="I60" t="str">
        <f t="shared" si="0"/>
        <v/>
      </c>
      <c r="J60" t="str">
        <f t="shared" si="4"/>
        <v/>
      </c>
      <c r="K60" t="s">
        <v>31</v>
      </c>
    </row>
    <row r="61" spans="1:11" x14ac:dyDescent="0.2">
      <c r="A61">
        <v>22382</v>
      </c>
      <c r="B61">
        <f t="shared" si="1"/>
        <v>12.233333333333333</v>
      </c>
      <c r="C61">
        <f t="shared" si="2"/>
        <v>0.14564564978353867</v>
      </c>
      <c r="E61">
        <v>1</v>
      </c>
      <c r="F61">
        <v>1</v>
      </c>
      <c r="H61" t="str">
        <f t="shared" si="3"/>
        <v/>
      </c>
      <c r="I61" t="str">
        <f t="shared" si="0"/>
        <v/>
      </c>
      <c r="J61" t="str">
        <f t="shared" si="4"/>
        <v/>
      </c>
      <c r="K61" t="s">
        <v>36</v>
      </c>
    </row>
    <row r="62" spans="1:11" x14ac:dyDescent="0.2">
      <c r="A62">
        <v>22749</v>
      </c>
      <c r="B62">
        <f t="shared" si="1"/>
        <v>12.233333333333333</v>
      </c>
      <c r="C62">
        <f t="shared" si="2"/>
        <v>0.14564564978353867</v>
      </c>
      <c r="H62" t="str">
        <f t="shared" si="3"/>
        <v/>
      </c>
      <c r="I62" t="str">
        <f t="shared" si="0"/>
        <v/>
      </c>
      <c r="J62" t="str">
        <f t="shared" si="4"/>
        <v/>
      </c>
      <c r="K62" t="s">
        <v>34</v>
      </c>
    </row>
    <row r="63" spans="1:11" x14ac:dyDescent="0.2">
      <c r="A63">
        <v>23116</v>
      </c>
      <c r="B63">
        <f t="shared" si="1"/>
        <v>11.9</v>
      </c>
      <c r="C63">
        <f t="shared" si="2"/>
        <v>0.11066525354731774</v>
      </c>
      <c r="H63" t="str">
        <f t="shared" si="3"/>
        <v/>
      </c>
      <c r="I63" t="str">
        <f t="shared" si="0"/>
        <v/>
      </c>
      <c r="J63" t="str">
        <f t="shared" si="4"/>
        <v/>
      </c>
      <c r="K63" t="s">
        <v>37</v>
      </c>
    </row>
    <row r="64" spans="1:11" x14ac:dyDescent="0.2">
      <c r="A64">
        <v>23473</v>
      </c>
      <c r="B64">
        <f t="shared" si="1"/>
        <v>15.3</v>
      </c>
      <c r="C64">
        <f t="shared" si="2"/>
        <v>0.4674652951567726</v>
      </c>
      <c r="H64" t="str">
        <f t="shared" si="3"/>
        <v/>
      </c>
      <c r="I64" t="str">
        <f t="shared" si="0"/>
        <v/>
      </c>
      <c r="J64" t="str">
        <f t="shared" si="4"/>
        <v/>
      </c>
      <c r="K64" t="s">
        <v>31</v>
      </c>
    </row>
    <row r="65" spans="1:11" x14ac:dyDescent="0.2">
      <c r="A65">
        <v>23932</v>
      </c>
      <c r="B65">
        <f t="shared" si="1"/>
        <v>2.8666666666666667</v>
      </c>
      <c r="C65">
        <f t="shared" si="2"/>
        <v>-0.83730348445427305</v>
      </c>
      <c r="H65" t="str">
        <f t="shared" si="3"/>
        <v/>
      </c>
      <c r="I65" t="str">
        <f t="shared" si="0"/>
        <v/>
      </c>
      <c r="J65" t="str">
        <f t="shared" si="4"/>
        <v/>
      </c>
      <c r="K65" t="s">
        <v>38</v>
      </c>
    </row>
    <row r="66" spans="1:11" x14ac:dyDescent="0.2">
      <c r="A66">
        <v>24018</v>
      </c>
      <c r="B66">
        <f t="shared" si="1"/>
        <v>7.0666666666666664</v>
      </c>
      <c r="C66">
        <f t="shared" si="2"/>
        <v>-0.39655049187788771</v>
      </c>
      <c r="H66" t="str">
        <f t="shared" si="3"/>
        <v/>
      </c>
      <c r="I66" t="str">
        <f t="shared" ref="I66:I129" si="5">IF(H66=1,B66,"")</f>
        <v/>
      </c>
      <c r="J66" t="str">
        <f t="shared" si="4"/>
        <v/>
      </c>
    </row>
    <row r="67" spans="1:11" x14ac:dyDescent="0.2">
      <c r="A67">
        <v>24230</v>
      </c>
      <c r="B67">
        <f t="shared" si="1"/>
        <v>8.0666666666666664</v>
      </c>
      <c r="C67">
        <f t="shared" ref="C67:C130" si="6">(B67-D$290)/D$291</f>
        <v>-0.29160930316922451</v>
      </c>
      <c r="H67" t="str">
        <f t="shared" ref="H67:H130" si="7">IF(ISNUMBER(SEARCH($H$1,K67)),1,"")</f>
        <v/>
      </c>
      <c r="I67" t="str">
        <f t="shared" si="5"/>
        <v/>
      </c>
      <c r="J67" t="str">
        <f t="shared" si="4"/>
        <v/>
      </c>
    </row>
    <row r="68" spans="1:11" x14ac:dyDescent="0.2">
      <c r="A68">
        <v>24472</v>
      </c>
      <c r="B68">
        <f t="shared" si="1"/>
        <v>8.8666666666666671</v>
      </c>
      <c r="C68">
        <f t="shared" si="6"/>
        <v>-0.20765635220229389</v>
      </c>
      <c r="H68">
        <f t="shared" si="7"/>
        <v>1</v>
      </c>
      <c r="I68">
        <f t="shared" si="5"/>
        <v>8.8666666666666671</v>
      </c>
      <c r="J68" t="str">
        <f t="shared" ref="J68:J131" si="8">IF(H67=1,(A67+A68)/2,"")</f>
        <v/>
      </c>
      <c r="K68" t="s">
        <v>39</v>
      </c>
    </row>
    <row r="69" spans="1:11" x14ac:dyDescent="0.2">
      <c r="A69">
        <v>24738</v>
      </c>
      <c r="B69">
        <f t="shared" si="1"/>
        <v>7.5333333333333332</v>
      </c>
      <c r="C69">
        <f t="shared" si="6"/>
        <v>-0.34757793714717822</v>
      </c>
      <c r="H69" t="str">
        <f t="shared" si="7"/>
        <v/>
      </c>
      <c r="I69" t="str">
        <f t="shared" si="5"/>
        <v/>
      </c>
      <c r="J69">
        <f t="shared" si="8"/>
        <v>24605</v>
      </c>
    </row>
    <row r="70" spans="1:11" x14ac:dyDescent="0.2">
      <c r="A70">
        <v>24964</v>
      </c>
      <c r="B70">
        <f t="shared" si="1"/>
        <v>8.0666666666666664</v>
      </c>
      <c r="C70">
        <f t="shared" si="6"/>
        <v>-0.29160930316922451</v>
      </c>
      <c r="H70">
        <f t="shared" si="7"/>
        <v>1</v>
      </c>
      <c r="I70">
        <f t="shared" si="5"/>
        <v>8.0666666666666664</v>
      </c>
      <c r="J70" t="str">
        <f t="shared" si="8"/>
        <v/>
      </c>
      <c r="K70" t="s">
        <v>40</v>
      </c>
    </row>
    <row r="71" spans="1:11" x14ac:dyDescent="0.2">
      <c r="A71">
        <v>25206</v>
      </c>
      <c r="B71">
        <f t="shared" si="1"/>
        <v>11.166666666666666</v>
      </c>
      <c r="C71">
        <f t="shared" si="6"/>
        <v>3.3708381827631306E-2</v>
      </c>
      <c r="H71" t="str">
        <f t="shared" si="7"/>
        <v/>
      </c>
      <c r="I71" t="str">
        <f t="shared" si="5"/>
        <v/>
      </c>
      <c r="J71">
        <f t="shared" si="8"/>
        <v>25085</v>
      </c>
      <c r="K71" t="s">
        <v>41</v>
      </c>
    </row>
    <row r="72" spans="1:11" x14ac:dyDescent="0.2">
      <c r="A72">
        <v>25541</v>
      </c>
      <c r="B72">
        <f t="shared" si="1"/>
        <v>5.0666666666666664</v>
      </c>
      <c r="C72">
        <f t="shared" si="6"/>
        <v>-0.60643286929521412</v>
      </c>
      <c r="H72" t="str">
        <f t="shared" si="7"/>
        <v/>
      </c>
      <c r="I72" t="str">
        <f t="shared" si="5"/>
        <v/>
      </c>
      <c r="J72" t="str">
        <f t="shared" si="8"/>
        <v/>
      </c>
    </row>
    <row r="73" spans="1:11" x14ac:dyDescent="0.2">
      <c r="A73">
        <v>25693</v>
      </c>
      <c r="B73">
        <f t="shared" si="1"/>
        <v>13.366666666666667</v>
      </c>
      <c r="C73">
        <f t="shared" si="6"/>
        <v>0.26457899698669041</v>
      </c>
      <c r="H73">
        <f t="shared" si="7"/>
        <v>1</v>
      </c>
      <c r="I73">
        <f t="shared" si="5"/>
        <v>13.366666666666667</v>
      </c>
      <c r="J73" t="str">
        <f t="shared" si="8"/>
        <v/>
      </c>
      <c r="K73" t="s">
        <v>42</v>
      </c>
    </row>
    <row r="74" spans="1:11" x14ac:dyDescent="0.2">
      <c r="A74">
        <v>26094</v>
      </c>
      <c r="B74">
        <f t="shared" si="1"/>
        <v>12.366666666666667</v>
      </c>
      <c r="C74">
        <f t="shared" si="6"/>
        <v>0.15963780827802723</v>
      </c>
      <c r="H74" t="str">
        <f t="shared" si="7"/>
        <v/>
      </c>
      <c r="I74" t="str">
        <f t="shared" si="5"/>
        <v/>
      </c>
      <c r="J74">
        <f t="shared" si="8"/>
        <v>25893.5</v>
      </c>
      <c r="K74" t="s">
        <v>43</v>
      </c>
    </row>
    <row r="75" spans="1:11" x14ac:dyDescent="0.2">
      <c r="A75">
        <v>26465</v>
      </c>
      <c r="B75">
        <f t="shared" si="1"/>
        <v>4.9666666666666668</v>
      </c>
      <c r="C75">
        <f t="shared" si="6"/>
        <v>-0.61692698816608038</v>
      </c>
      <c r="H75">
        <f t="shared" si="7"/>
        <v>1</v>
      </c>
      <c r="I75">
        <f t="shared" si="5"/>
        <v>4.9666666666666668</v>
      </c>
      <c r="J75" t="str">
        <f t="shared" si="8"/>
        <v/>
      </c>
      <c r="K75" t="s">
        <v>44</v>
      </c>
    </row>
    <row r="76" spans="1:11" x14ac:dyDescent="0.2">
      <c r="A76">
        <v>26614</v>
      </c>
      <c r="B76">
        <f t="shared" si="1"/>
        <v>8.4333333333333336</v>
      </c>
      <c r="C76">
        <f t="shared" si="6"/>
        <v>-0.25313086730938128</v>
      </c>
      <c r="H76" t="str">
        <f t="shared" si="7"/>
        <v/>
      </c>
      <c r="I76" t="str">
        <f t="shared" si="5"/>
        <v/>
      </c>
      <c r="J76">
        <f t="shared" si="8"/>
        <v>26539.5</v>
      </c>
    </row>
    <row r="77" spans="1:11" x14ac:dyDescent="0.2">
      <c r="A77">
        <v>26867</v>
      </c>
      <c r="B77">
        <f t="shared" si="1"/>
        <v>5.7</v>
      </c>
      <c r="C77">
        <f t="shared" si="6"/>
        <v>-0.53997011644639403</v>
      </c>
      <c r="H77">
        <f t="shared" si="7"/>
        <v>1</v>
      </c>
      <c r="I77">
        <f t="shared" si="5"/>
        <v>5.7</v>
      </c>
      <c r="J77" t="str">
        <f t="shared" si="8"/>
        <v/>
      </c>
      <c r="K77" t="s">
        <v>45</v>
      </c>
    </row>
    <row r="78" spans="1:11" x14ac:dyDescent="0.2">
      <c r="A78">
        <v>27038</v>
      </c>
      <c r="B78">
        <f t="shared" si="1"/>
        <v>8.5333333333333332</v>
      </c>
      <c r="C78">
        <f t="shared" si="6"/>
        <v>-0.24263674843851502</v>
      </c>
      <c r="H78" t="str">
        <f t="shared" si="7"/>
        <v/>
      </c>
      <c r="I78" t="str">
        <f t="shared" si="5"/>
        <v/>
      </c>
      <c r="J78">
        <f t="shared" si="8"/>
        <v>26952.5</v>
      </c>
    </row>
    <row r="79" spans="1:11" x14ac:dyDescent="0.2">
      <c r="A79">
        <v>27294</v>
      </c>
      <c r="B79">
        <f t="shared" si="1"/>
        <v>6.8666666666666663</v>
      </c>
      <c r="C79">
        <f t="shared" si="6"/>
        <v>-0.41753872961962035</v>
      </c>
      <c r="E79">
        <v>1</v>
      </c>
      <c r="G79">
        <v>1</v>
      </c>
      <c r="H79" t="str">
        <f t="shared" si="7"/>
        <v/>
      </c>
      <c r="I79" t="str">
        <f t="shared" si="5"/>
        <v/>
      </c>
      <c r="J79" t="str">
        <f t="shared" si="8"/>
        <v/>
      </c>
    </row>
    <row r="80" spans="1:11" x14ac:dyDescent="0.2">
      <c r="A80">
        <v>27500</v>
      </c>
      <c r="B80">
        <f t="shared" si="1"/>
        <v>29.366666666666667</v>
      </c>
      <c r="C80">
        <f t="shared" si="6"/>
        <v>1.9436380163253013</v>
      </c>
      <c r="H80" t="str">
        <f t="shared" si="7"/>
        <v/>
      </c>
      <c r="I80" t="str">
        <f t="shared" si="5"/>
        <v/>
      </c>
      <c r="J80" t="str">
        <f t="shared" si="8"/>
        <v/>
      </c>
    </row>
    <row r="81" spans="1:11" x14ac:dyDescent="0.2">
      <c r="A81">
        <v>28381</v>
      </c>
      <c r="B81">
        <f t="shared" si="1"/>
        <v>6</v>
      </c>
      <c r="C81">
        <f t="shared" si="6"/>
        <v>-0.50848775983379513</v>
      </c>
      <c r="H81" t="str">
        <f t="shared" si="7"/>
        <v/>
      </c>
      <c r="I81" t="str">
        <f t="shared" si="5"/>
        <v/>
      </c>
      <c r="J81" t="str">
        <f t="shared" si="8"/>
        <v/>
      </c>
    </row>
    <row r="82" spans="1:11" x14ac:dyDescent="0.2">
      <c r="A82">
        <v>28561</v>
      </c>
      <c r="B82">
        <f t="shared" si="1"/>
        <v>6.2333333333333334</v>
      </c>
      <c r="C82">
        <f t="shared" si="6"/>
        <v>-0.48400148246844032</v>
      </c>
      <c r="H82" t="str">
        <f t="shared" si="7"/>
        <v/>
      </c>
      <c r="I82" t="str">
        <f t="shared" si="5"/>
        <v/>
      </c>
      <c r="J82" t="str">
        <f t="shared" si="8"/>
        <v/>
      </c>
      <c r="K82" t="s">
        <v>46</v>
      </c>
    </row>
    <row r="83" spans="1:11" x14ac:dyDescent="0.2">
      <c r="A83">
        <v>28748</v>
      </c>
      <c r="B83">
        <f t="shared" si="1"/>
        <v>20.866666666666667</v>
      </c>
      <c r="C83">
        <f t="shared" si="6"/>
        <v>1.0516379123016644</v>
      </c>
      <c r="H83" t="str">
        <f t="shared" si="7"/>
        <v/>
      </c>
      <c r="I83" t="str">
        <f t="shared" si="5"/>
        <v/>
      </c>
      <c r="J83" t="str">
        <f t="shared" si="8"/>
        <v/>
      </c>
    </row>
    <row r="84" spans="1:11" x14ac:dyDescent="0.2">
      <c r="A84">
        <v>29374</v>
      </c>
      <c r="B84">
        <f t="shared" si="1"/>
        <v>9.8666666666666671</v>
      </c>
      <c r="C84">
        <f t="shared" si="6"/>
        <v>-0.10271516349363072</v>
      </c>
      <c r="H84" t="str">
        <f t="shared" si="7"/>
        <v/>
      </c>
      <c r="I84" t="str">
        <f t="shared" si="5"/>
        <v/>
      </c>
      <c r="J84" t="str">
        <f t="shared" si="8"/>
        <v/>
      </c>
      <c r="K84" t="s">
        <v>47</v>
      </c>
    </row>
    <row r="85" spans="1:11" x14ac:dyDescent="0.2">
      <c r="A85">
        <v>29670</v>
      </c>
      <c r="B85">
        <f t="shared" si="1"/>
        <v>44.333333333333336</v>
      </c>
      <c r="C85">
        <f t="shared" si="6"/>
        <v>3.5142578073316271</v>
      </c>
      <c r="E85">
        <v>1</v>
      </c>
      <c r="H85" t="str">
        <f t="shared" si="7"/>
        <v/>
      </c>
      <c r="I85" t="str">
        <f t="shared" si="5"/>
        <v/>
      </c>
      <c r="J85" t="str">
        <f t="shared" si="8"/>
        <v/>
      </c>
      <c r="K85" t="s">
        <v>48</v>
      </c>
    </row>
    <row r="86" spans="1:11" x14ac:dyDescent="0.2">
      <c r="A86">
        <v>31000</v>
      </c>
      <c r="B86">
        <f t="shared" si="1"/>
        <v>12.9</v>
      </c>
      <c r="C86">
        <f t="shared" si="6"/>
        <v>0.21560644225598091</v>
      </c>
      <c r="E86">
        <v>1</v>
      </c>
      <c r="H86" t="str">
        <f t="shared" si="7"/>
        <v/>
      </c>
      <c r="I86" t="str">
        <f t="shared" si="5"/>
        <v/>
      </c>
      <c r="J86" t="str">
        <f t="shared" si="8"/>
        <v/>
      </c>
      <c r="K86" t="s">
        <v>49</v>
      </c>
    </row>
    <row r="87" spans="1:11" x14ac:dyDescent="0.2">
      <c r="A87">
        <v>31387</v>
      </c>
      <c r="B87">
        <f t="shared" si="1"/>
        <v>7.9666666666666668</v>
      </c>
      <c r="C87">
        <f t="shared" si="6"/>
        <v>-0.30210342204009083</v>
      </c>
      <c r="H87">
        <f t="shared" si="7"/>
        <v>1</v>
      </c>
      <c r="I87">
        <f t="shared" si="5"/>
        <v>7.9666666666666668</v>
      </c>
      <c r="J87" t="str">
        <f t="shared" si="8"/>
        <v/>
      </c>
      <c r="K87" t="s">
        <v>50</v>
      </c>
    </row>
    <row r="88" spans="1:11" x14ac:dyDescent="0.2">
      <c r="A88">
        <v>31626</v>
      </c>
      <c r="B88">
        <f t="shared" si="1"/>
        <v>14.433333333333334</v>
      </c>
      <c r="C88">
        <f t="shared" si="6"/>
        <v>0.37651626494259777</v>
      </c>
      <c r="H88" t="str">
        <f t="shared" si="7"/>
        <v/>
      </c>
      <c r="I88" t="str">
        <f t="shared" si="5"/>
        <v/>
      </c>
      <c r="J88">
        <f t="shared" si="8"/>
        <v>31506.5</v>
      </c>
    </row>
    <row r="89" spans="1:11" x14ac:dyDescent="0.2">
      <c r="A89">
        <v>32059</v>
      </c>
      <c r="B89">
        <f t="shared" si="1"/>
        <v>6.7666666666666666</v>
      </c>
      <c r="C89">
        <f t="shared" si="6"/>
        <v>-0.42803284849048662</v>
      </c>
      <c r="E89">
        <v>1</v>
      </c>
      <c r="F89">
        <v>1</v>
      </c>
      <c r="H89" t="str">
        <f t="shared" si="7"/>
        <v/>
      </c>
      <c r="I89" t="str">
        <f t="shared" si="5"/>
        <v/>
      </c>
      <c r="J89" t="str">
        <f t="shared" si="8"/>
        <v/>
      </c>
      <c r="K89" t="s">
        <v>51</v>
      </c>
    </row>
    <row r="90" spans="1:11" x14ac:dyDescent="0.2">
      <c r="A90">
        <v>32262</v>
      </c>
      <c r="B90">
        <f t="shared" si="1"/>
        <v>10.066666666666666</v>
      </c>
      <c r="C90">
        <f t="shared" si="6"/>
        <v>-8.1726925751898161E-2</v>
      </c>
      <c r="H90" t="str">
        <f t="shared" si="7"/>
        <v/>
      </c>
      <c r="I90" t="str">
        <f t="shared" si="5"/>
        <v/>
      </c>
      <c r="J90" t="str">
        <f t="shared" si="8"/>
        <v/>
      </c>
    </row>
    <row r="91" spans="1:11" x14ac:dyDescent="0.2">
      <c r="A91">
        <v>32564</v>
      </c>
      <c r="B91">
        <f t="shared" si="1"/>
        <v>8.1333333333333329</v>
      </c>
      <c r="C91">
        <f t="shared" si="6"/>
        <v>-0.28461322392198035</v>
      </c>
      <c r="H91" t="str">
        <f t="shared" si="7"/>
        <v/>
      </c>
      <c r="I91" t="str">
        <f t="shared" si="5"/>
        <v/>
      </c>
      <c r="J91" t="str">
        <f t="shared" si="8"/>
        <v/>
      </c>
    </row>
    <row r="92" spans="1:11" x14ac:dyDescent="0.2">
      <c r="A92">
        <v>32808</v>
      </c>
      <c r="B92">
        <f t="shared" si="1"/>
        <v>6.333333333333333</v>
      </c>
      <c r="C92">
        <f t="shared" si="6"/>
        <v>-0.47350736359757406</v>
      </c>
      <c r="E92">
        <v>1</v>
      </c>
      <c r="F92">
        <v>1</v>
      </c>
      <c r="H92" t="str">
        <f t="shared" si="7"/>
        <v/>
      </c>
      <c r="I92" t="str">
        <f t="shared" si="5"/>
        <v/>
      </c>
      <c r="J92" t="str">
        <f t="shared" si="8"/>
        <v/>
      </c>
      <c r="K92" t="s">
        <v>52</v>
      </c>
    </row>
    <row r="93" spans="1:11" x14ac:dyDescent="0.2">
      <c r="A93">
        <v>32998</v>
      </c>
      <c r="B93">
        <f t="shared" si="1"/>
        <v>6.666666666666667</v>
      </c>
      <c r="C93">
        <f t="shared" si="6"/>
        <v>-0.43852696736135294</v>
      </c>
      <c r="E93">
        <v>1</v>
      </c>
      <c r="H93" t="str">
        <f t="shared" si="7"/>
        <v/>
      </c>
      <c r="I93" t="str">
        <f t="shared" si="5"/>
        <v/>
      </c>
      <c r="J93" t="str">
        <f t="shared" si="8"/>
        <v/>
      </c>
      <c r="K93" t="s">
        <v>53</v>
      </c>
    </row>
    <row r="94" spans="1:11" x14ac:dyDescent="0.2">
      <c r="A94">
        <v>33198</v>
      </c>
      <c r="B94">
        <f t="shared" si="1"/>
        <v>2.0666666666666669</v>
      </c>
      <c r="C94">
        <f t="shared" si="6"/>
        <v>-0.92125643542120361</v>
      </c>
      <c r="H94">
        <f t="shared" si="7"/>
        <v>1</v>
      </c>
      <c r="I94">
        <f t="shared" si="5"/>
        <v>2.0666666666666669</v>
      </c>
      <c r="J94" t="str">
        <f t="shared" si="8"/>
        <v/>
      </c>
      <c r="K94" t="s">
        <v>54</v>
      </c>
    </row>
    <row r="95" spans="1:11" x14ac:dyDescent="0.2">
      <c r="A95">
        <v>33260</v>
      </c>
      <c r="B95">
        <f t="shared" si="1"/>
        <v>19.100000000000001</v>
      </c>
      <c r="C95">
        <f t="shared" si="6"/>
        <v>0.86624181224969277</v>
      </c>
      <c r="E95">
        <v>1</v>
      </c>
      <c r="F95">
        <v>1</v>
      </c>
      <c r="H95" t="str">
        <f t="shared" si="7"/>
        <v/>
      </c>
      <c r="I95" t="str">
        <f t="shared" si="5"/>
        <v/>
      </c>
      <c r="J95">
        <f t="shared" si="8"/>
        <v>33229</v>
      </c>
    </row>
    <row r="96" spans="1:11" x14ac:dyDescent="0.2">
      <c r="A96">
        <v>33833</v>
      </c>
      <c r="B96">
        <f t="shared" si="1"/>
        <v>13.766666666666667</v>
      </c>
      <c r="C96">
        <f t="shared" si="6"/>
        <v>0.30655547247015574</v>
      </c>
      <c r="H96">
        <f t="shared" si="7"/>
        <v>1</v>
      </c>
      <c r="I96">
        <f t="shared" si="5"/>
        <v>13.766666666666667</v>
      </c>
      <c r="J96" t="str">
        <f t="shared" si="8"/>
        <v/>
      </c>
      <c r="K96" t="s">
        <v>55</v>
      </c>
    </row>
    <row r="97" spans="1:11" x14ac:dyDescent="0.2">
      <c r="A97">
        <v>34246</v>
      </c>
      <c r="B97">
        <f t="shared" si="1"/>
        <v>1.2</v>
      </c>
      <c r="C97">
        <f t="shared" si="6"/>
        <v>-1.0122054656353785</v>
      </c>
      <c r="H97" t="str">
        <f t="shared" si="7"/>
        <v/>
      </c>
      <c r="I97" t="str">
        <f t="shared" si="5"/>
        <v/>
      </c>
      <c r="J97">
        <f t="shared" si="8"/>
        <v>34039.5</v>
      </c>
    </row>
    <row r="98" spans="1:11" x14ac:dyDescent="0.2">
      <c r="A98">
        <v>34282</v>
      </c>
      <c r="B98">
        <f t="shared" si="1"/>
        <v>11.533333333333333</v>
      </c>
      <c r="C98">
        <f t="shared" si="6"/>
        <v>7.2186817687474522E-2</v>
      </c>
      <c r="H98">
        <f t="shared" si="7"/>
        <v>1</v>
      </c>
      <c r="I98">
        <f t="shared" si="5"/>
        <v>11.533333333333333</v>
      </c>
      <c r="J98" t="str">
        <f t="shared" si="8"/>
        <v/>
      </c>
      <c r="K98" t="s">
        <v>56</v>
      </c>
    </row>
    <row r="99" spans="1:11" x14ac:dyDescent="0.2">
      <c r="A99">
        <v>34628</v>
      </c>
      <c r="B99">
        <f t="shared" si="1"/>
        <v>2</v>
      </c>
      <c r="C99">
        <f t="shared" si="6"/>
        <v>-0.92825251466844783</v>
      </c>
      <c r="H99" t="str">
        <f t="shared" si="7"/>
        <v/>
      </c>
      <c r="I99" t="str">
        <f t="shared" si="5"/>
        <v/>
      </c>
      <c r="J99">
        <f t="shared" si="8"/>
        <v>34455</v>
      </c>
    </row>
    <row r="100" spans="1:11" x14ac:dyDescent="0.2">
      <c r="A100">
        <v>34688</v>
      </c>
      <c r="B100">
        <f t="shared" si="1"/>
        <v>5.0666666666666664</v>
      </c>
      <c r="C100">
        <f t="shared" si="6"/>
        <v>-0.60643286929521412</v>
      </c>
      <c r="H100">
        <f t="shared" si="7"/>
        <v>1</v>
      </c>
      <c r="I100">
        <f t="shared" si="5"/>
        <v>5.0666666666666664</v>
      </c>
      <c r="J100" t="str">
        <f t="shared" si="8"/>
        <v/>
      </c>
      <c r="K100" t="s">
        <v>57</v>
      </c>
    </row>
    <row r="101" spans="1:11" x14ac:dyDescent="0.2">
      <c r="A101">
        <v>34840</v>
      </c>
      <c r="B101">
        <f t="shared" si="1"/>
        <v>4.8</v>
      </c>
      <c r="C101">
        <f t="shared" si="6"/>
        <v>-0.63441718628419097</v>
      </c>
      <c r="H101" t="str">
        <f t="shared" si="7"/>
        <v/>
      </c>
      <c r="I101" t="str">
        <f t="shared" si="5"/>
        <v/>
      </c>
      <c r="J101">
        <f t="shared" si="8"/>
        <v>34764</v>
      </c>
    </row>
    <row r="102" spans="1:11" x14ac:dyDescent="0.2">
      <c r="A102">
        <v>34984</v>
      </c>
      <c r="B102">
        <f t="shared" si="1"/>
        <v>6.5333333333333332</v>
      </c>
      <c r="C102">
        <f t="shared" si="6"/>
        <v>-0.45251912585584142</v>
      </c>
      <c r="H102">
        <f t="shared" si="7"/>
        <v>1</v>
      </c>
      <c r="I102">
        <f t="shared" si="5"/>
        <v>6.5333333333333332</v>
      </c>
      <c r="J102" t="str">
        <f t="shared" si="8"/>
        <v/>
      </c>
      <c r="K102" t="s">
        <v>58</v>
      </c>
    </row>
    <row r="103" spans="1:11" x14ac:dyDescent="0.2">
      <c r="A103">
        <v>35180</v>
      </c>
      <c r="B103">
        <f t="shared" si="1"/>
        <v>5.9333333333333336</v>
      </c>
      <c r="C103">
        <f t="shared" si="6"/>
        <v>-0.51548383908103923</v>
      </c>
      <c r="H103" t="str">
        <f t="shared" si="7"/>
        <v/>
      </c>
      <c r="I103" t="str">
        <f t="shared" si="5"/>
        <v/>
      </c>
      <c r="J103">
        <f t="shared" si="8"/>
        <v>35082</v>
      </c>
    </row>
    <row r="104" spans="1:11" x14ac:dyDescent="0.2">
      <c r="A104">
        <v>35358</v>
      </c>
      <c r="B104">
        <f t="shared" si="1"/>
        <v>13.2</v>
      </c>
      <c r="C104">
        <f t="shared" si="6"/>
        <v>0.24708879886857976</v>
      </c>
      <c r="H104">
        <f t="shared" si="7"/>
        <v>1</v>
      </c>
      <c r="I104">
        <f t="shared" si="5"/>
        <v>13.2</v>
      </c>
      <c r="J104" t="str">
        <f t="shared" si="8"/>
        <v/>
      </c>
      <c r="K104" t="s">
        <v>5</v>
      </c>
    </row>
    <row r="105" spans="1:11" x14ac:dyDescent="0.2">
      <c r="A105">
        <v>35754</v>
      </c>
      <c r="B105">
        <f t="shared" si="1"/>
        <v>3.6333333333333333</v>
      </c>
      <c r="C105">
        <f t="shared" si="6"/>
        <v>-0.75684857311096465</v>
      </c>
      <c r="H105" t="str">
        <f t="shared" si="7"/>
        <v/>
      </c>
      <c r="I105" t="str">
        <f t="shared" si="5"/>
        <v/>
      </c>
      <c r="J105">
        <f t="shared" si="8"/>
        <v>35556</v>
      </c>
    </row>
    <row r="106" spans="1:11" x14ac:dyDescent="0.2">
      <c r="A106">
        <v>35863</v>
      </c>
      <c r="B106">
        <f t="shared" si="1"/>
        <v>34.966666666666669</v>
      </c>
      <c r="C106">
        <f t="shared" si="6"/>
        <v>2.5313086730938155</v>
      </c>
      <c r="D106" t="s">
        <v>59</v>
      </c>
      <c r="E106">
        <v>1</v>
      </c>
      <c r="F106">
        <v>1</v>
      </c>
      <c r="G106">
        <v>1</v>
      </c>
      <c r="H106" t="str">
        <f t="shared" si="7"/>
        <v/>
      </c>
      <c r="I106" t="str">
        <f t="shared" si="5"/>
        <v/>
      </c>
      <c r="J106" t="str">
        <f t="shared" si="8"/>
        <v/>
      </c>
      <c r="K106" t="s">
        <v>60</v>
      </c>
    </row>
    <row r="107" spans="1:11" x14ac:dyDescent="0.2">
      <c r="A107">
        <v>36912</v>
      </c>
      <c r="B107">
        <f t="shared" si="1"/>
        <v>3.4666666666666668</v>
      </c>
      <c r="C107">
        <f t="shared" si="6"/>
        <v>-0.77433877122907513</v>
      </c>
      <c r="E107">
        <v>1</v>
      </c>
      <c r="F107">
        <v>1</v>
      </c>
      <c r="G107">
        <v>1</v>
      </c>
      <c r="H107" t="str">
        <f t="shared" si="7"/>
        <v/>
      </c>
      <c r="I107" t="str">
        <f t="shared" si="5"/>
        <v/>
      </c>
      <c r="J107" t="str">
        <f t="shared" si="8"/>
        <v/>
      </c>
      <c r="K107" t="s">
        <v>61</v>
      </c>
    </row>
    <row r="108" spans="1:11" x14ac:dyDescent="0.2">
      <c r="A108">
        <v>37016</v>
      </c>
      <c r="B108">
        <f t="shared" si="1"/>
        <v>12.766666666666667</v>
      </c>
      <c r="C108">
        <f t="shared" si="6"/>
        <v>0.20161428376149254</v>
      </c>
      <c r="H108">
        <f t="shared" si="7"/>
        <v>1</v>
      </c>
      <c r="I108">
        <f t="shared" si="5"/>
        <v>12.766666666666667</v>
      </c>
      <c r="J108" t="str">
        <f t="shared" si="8"/>
        <v/>
      </c>
      <c r="K108" t="s">
        <v>5</v>
      </c>
    </row>
    <row r="109" spans="1:11" x14ac:dyDescent="0.2">
      <c r="A109">
        <v>37399</v>
      </c>
      <c r="B109">
        <f t="shared" si="1"/>
        <v>1.6666666666666667</v>
      </c>
      <c r="C109">
        <f t="shared" si="6"/>
        <v>-0.96323291090466889</v>
      </c>
      <c r="H109" t="str">
        <f t="shared" si="7"/>
        <v/>
      </c>
      <c r="I109" t="str">
        <f t="shared" si="5"/>
        <v/>
      </c>
      <c r="J109">
        <f t="shared" si="8"/>
        <v>37207.5</v>
      </c>
    </row>
    <row r="110" spans="1:11" x14ac:dyDescent="0.2">
      <c r="A110">
        <v>37449</v>
      </c>
      <c r="B110">
        <f t="shared" si="1"/>
        <v>18.733333333333334</v>
      </c>
      <c r="C110">
        <f t="shared" si="6"/>
        <v>0.82776337638984954</v>
      </c>
      <c r="D110" t="s">
        <v>59</v>
      </c>
      <c r="E110">
        <v>1</v>
      </c>
      <c r="F110">
        <v>1</v>
      </c>
      <c r="G110">
        <v>1</v>
      </c>
      <c r="H110" t="str">
        <f t="shared" si="7"/>
        <v/>
      </c>
      <c r="I110" t="str">
        <f t="shared" si="5"/>
        <v/>
      </c>
      <c r="J110" t="str">
        <f t="shared" si="8"/>
        <v/>
      </c>
      <c r="K110" t="s">
        <v>60</v>
      </c>
    </row>
    <row r="111" spans="1:11" x14ac:dyDescent="0.2">
      <c r="A111">
        <v>38011</v>
      </c>
      <c r="B111">
        <f t="shared" si="1"/>
        <v>4</v>
      </c>
      <c r="C111">
        <f t="shared" si="6"/>
        <v>-0.71837013725112142</v>
      </c>
      <c r="D111" t="s">
        <v>59</v>
      </c>
      <c r="E111">
        <v>1</v>
      </c>
      <c r="F111">
        <v>1</v>
      </c>
      <c r="G111">
        <v>1</v>
      </c>
      <c r="H111" t="str">
        <f t="shared" si="7"/>
        <v/>
      </c>
      <c r="I111" t="str">
        <f t="shared" si="5"/>
        <v/>
      </c>
      <c r="J111" t="str">
        <f t="shared" si="8"/>
        <v/>
      </c>
      <c r="K111" t="s">
        <v>61</v>
      </c>
    </row>
    <row r="112" spans="1:11" x14ac:dyDescent="0.2">
      <c r="A112">
        <v>38131</v>
      </c>
      <c r="B112">
        <f t="shared" si="1"/>
        <v>12.9</v>
      </c>
      <c r="C112">
        <f t="shared" si="6"/>
        <v>0.21560644225598091</v>
      </c>
      <c r="H112">
        <f t="shared" si="7"/>
        <v>1</v>
      </c>
      <c r="I112">
        <f t="shared" si="5"/>
        <v>12.9</v>
      </c>
      <c r="J112" t="str">
        <f t="shared" si="8"/>
        <v/>
      </c>
      <c r="K112" t="s">
        <v>5</v>
      </c>
    </row>
    <row r="113" spans="1:11" x14ac:dyDescent="0.2">
      <c r="A113">
        <v>38518</v>
      </c>
      <c r="B113">
        <f t="shared" si="1"/>
        <v>0.5</v>
      </c>
      <c r="C113">
        <f t="shared" si="6"/>
        <v>-1.0856642977314426</v>
      </c>
      <c r="H113" t="str">
        <f t="shared" si="7"/>
        <v/>
      </c>
      <c r="I113" t="str">
        <f t="shared" si="5"/>
        <v/>
      </c>
      <c r="J113">
        <f t="shared" si="8"/>
        <v>38324.5</v>
      </c>
    </row>
    <row r="114" spans="1:11" x14ac:dyDescent="0.2">
      <c r="A114">
        <v>38533</v>
      </c>
      <c r="B114">
        <f t="shared" si="1"/>
        <v>14.466666666666667</v>
      </c>
      <c r="C114">
        <f t="shared" si="6"/>
        <v>0.38001430456621987</v>
      </c>
      <c r="E114">
        <v>1</v>
      </c>
      <c r="F114">
        <v>1</v>
      </c>
      <c r="G114">
        <v>1</v>
      </c>
      <c r="H114" t="str">
        <f t="shared" si="7"/>
        <v/>
      </c>
      <c r="I114" t="str">
        <f t="shared" si="5"/>
        <v/>
      </c>
      <c r="J114" t="str">
        <f t="shared" si="8"/>
        <v/>
      </c>
      <c r="K114" t="s">
        <v>60</v>
      </c>
    </row>
    <row r="115" spans="1:11" x14ac:dyDescent="0.2">
      <c r="A115">
        <v>38967</v>
      </c>
      <c r="B115">
        <f t="shared" si="1"/>
        <v>4.833333333333333</v>
      </c>
      <c r="C115">
        <f t="shared" si="6"/>
        <v>-0.63091914666056881</v>
      </c>
      <c r="E115">
        <v>1</v>
      </c>
      <c r="F115">
        <v>1</v>
      </c>
      <c r="G115">
        <v>1</v>
      </c>
      <c r="H115" t="str">
        <f t="shared" si="7"/>
        <v/>
      </c>
      <c r="I115" t="str">
        <f t="shared" si="5"/>
        <v/>
      </c>
      <c r="J115" t="str">
        <f t="shared" si="8"/>
        <v/>
      </c>
      <c r="K115" t="s">
        <v>61</v>
      </c>
    </row>
    <row r="116" spans="1:11" x14ac:dyDescent="0.2">
      <c r="A116">
        <v>39112</v>
      </c>
      <c r="B116">
        <f t="shared" si="1"/>
        <v>4.5</v>
      </c>
      <c r="C116">
        <f t="shared" si="6"/>
        <v>-0.66589954289678988</v>
      </c>
      <c r="H116">
        <f t="shared" si="7"/>
        <v>1</v>
      </c>
      <c r="I116">
        <f t="shared" si="5"/>
        <v>4.5</v>
      </c>
      <c r="J116" t="str">
        <f t="shared" si="8"/>
        <v/>
      </c>
      <c r="K116" t="s">
        <v>62</v>
      </c>
    </row>
    <row r="117" spans="1:11" x14ac:dyDescent="0.2">
      <c r="A117">
        <v>39247</v>
      </c>
      <c r="B117">
        <f t="shared" si="1"/>
        <v>29.533333333333335</v>
      </c>
      <c r="C117">
        <f t="shared" si="6"/>
        <v>1.9611282144434119</v>
      </c>
      <c r="H117" t="str">
        <f t="shared" si="7"/>
        <v/>
      </c>
      <c r="I117" t="str">
        <f t="shared" si="5"/>
        <v/>
      </c>
      <c r="J117">
        <f t="shared" si="8"/>
        <v>39179.5</v>
      </c>
      <c r="K117" t="s">
        <v>63</v>
      </c>
    </row>
    <row r="118" spans="1:11" x14ac:dyDescent="0.2">
      <c r="A118">
        <v>40133</v>
      </c>
      <c r="B118">
        <f t="shared" si="1"/>
        <v>22.966666666666665</v>
      </c>
      <c r="C118">
        <f t="shared" si="6"/>
        <v>1.2720144085898568</v>
      </c>
      <c r="H118">
        <f t="shared" si="7"/>
        <v>1</v>
      </c>
      <c r="I118">
        <f t="shared" si="5"/>
        <v>22.966666666666665</v>
      </c>
      <c r="J118" t="str">
        <f t="shared" si="8"/>
        <v/>
      </c>
      <c r="K118" t="s">
        <v>64</v>
      </c>
    </row>
    <row r="119" spans="1:11" x14ac:dyDescent="0.2">
      <c r="A119">
        <v>40822</v>
      </c>
      <c r="B119">
        <f t="shared" si="1"/>
        <v>12.766666666666667</v>
      </c>
      <c r="C119">
        <f t="shared" si="6"/>
        <v>0.20161428376149254</v>
      </c>
      <c r="H119">
        <f t="shared" si="7"/>
        <v>1</v>
      </c>
      <c r="I119">
        <f t="shared" si="5"/>
        <v>12.766666666666667</v>
      </c>
      <c r="J119">
        <f t="shared" si="8"/>
        <v>40477.5</v>
      </c>
      <c r="K119" t="s">
        <v>64</v>
      </c>
    </row>
    <row r="120" spans="1:11" x14ac:dyDescent="0.2">
      <c r="A120">
        <v>41205</v>
      </c>
      <c r="B120">
        <f t="shared" si="1"/>
        <v>24.866666666666667</v>
      </c>
      <c r="C120">
        <f t="shared" si="6"/>
        <v>1.471402667136317</v>
      </c>
      <c r="H120" t="str">
        <f t="shared" si="7"/>
        <v/>
      </c>
      <c r="I120" t="str">
        <f t="shared" si="5"/>
        <v/>
      </c>
      <c r="J120">
        <f t="shared" si="8"/>
        <v>41013.5</v>
      </c>
    </row>
    <row r="121" spans="1:11" x14ac:dyDescent="0.2">
      <c r="A121">
        <v>41951</v>
      </c>
      <c r="B121">
        <f t="shared" si="1"/>
        <v>9.8000000000000007</v>
      </c>
      <c r="C121">
        <f t="shared" si="6"/>
        <v>-0.1097112427408749</v>
      </c>
      <c r="E121">
        <v>1</v>
      </c>
      <c r="G121">
        <v>1</v>
      </c>
      <c r="H121" t="str">
        <f t="shared" si="7"/>
        <v/>
      </c>
      <c r="I121" t="str">
        <f t="shared" si="5"/>
        <v/>
      </c>
      <c r="J121" t="str">
        <f t="shared" si="8"/>
        <v/>
      </c>
    </row>
    <row r="122" spans="1:11" x14ac:dyDescent="0.2">
      <c r="A122">
        <v>42245</v>
      </c>
      <c r="B122">
        <f t="shared" si="1"/>
        <v>22.466666666666665</v>
      </c>
      <c r="C122">
        <f t="shared" si="6"/>
        <v>1.219543814235525</v>
      </c>
      <c r="H122" t="str">
        <f t="shared" si="7"/>
        <v/>
      </c>
      <c r="I122" t="str">
        <f t="shared" si="5"/>
        <v/>
      </c>
      <c r="J122" t="str">
        <f t="shared" si="8"/>
        <v/>
      </c>
      <c r="K122" t="s">
        <v>65</v>
      </c>
    </row>
    <row r="123" spans="1:11" x14ac:dyDescent="0.2">
      <c r="A123">
        <v>42919</v>
      </c>
      <c r="B123">
        <f t="shared" si="1"/>
        <v>38.333333333333336</v>
      </c>
      <c r="C123">
        <f t="shared" si="6"/>
        <v>2.8846106750796481</v>
      </c>
      <c r="H123">
        <f t="shared" si="7"/>
        <v>1</v>
      </c>
      <c r="I123">
        <f t="shared" si="5"/>
        <v>38.333333333333336</v>
      </c>
      <c r="J123" t="str">
        <f t="shared" si="8"/>
        <v/>
      </c>
      <c r="K123" t="s">
        <v>66</v>
      </c>
    </row>
    <row r="124" spans="1:11" x14ac:dyDescent="0.2">
      <c r="A124">
        <v>44069</v>
      </c>
      <c r="B124">
        <f t="shared" si="1"/>
        <v>13.8</v>
      </c>
      <c r="C124">
        <f t="shared" si="6"/>
        <v>0.31005351209377785</v>
      </c>
      <c r="E124">
        <v>1</v>
      </c>
      <c r="F124">
        <v>1</v>
      </c>
      <c r="H124" t="str">
        <f t="shared" si="7"/>
        <v/>
      </c>
      <c r="I124" t="str">
        <f t="shared" si="5"/>
        <v/>
      </c>
      <c r="J124">
        <f t="shared" si="8"/>
        <v>43494</v>
      </c>
      <c r="K124" t="s">
        <v>67</v>
      </c>
    </row>
    <row r="125" spans="1:11" x14ac:dyDescent="0.2">
      <c r="A125">
        <v>44483</v>
      </c>
      <c r="B125">
        <f t="shared" si="1"/>
        <v>8.6666666666666661</v>
      </c>
      <c r="C125">
        <f t="shared" si="6"/>
        <v>-0.22864458994402664</v>
      </c>
      <c r="H125">
        <f t="shared" si="7"/>
        <v>1</v>
      </c>
      <c r="I125">
        <f t="shared" si="5"/>
        <v>8.6666666666666661</v>
      </c>
      <c r="J125" t="str">
        <f t="shared" si="8"/>
        <v/>
      </c>
      <c r="K125" t="s">
        <v>68</v>
      </c>
    </row>
    <row r="126" spans="1:11" x14ac:dyDescent="0.2">
      <c r="A126">
        <v>44743</v>
      </c>
      <c r="B126">
        <f t="shared" si="1"/>
        <v>11.333333333333334</v>
      </c>
      <c r="C126">
        <f t="shared" si="6"/>
        <v>5.1198579945741958E-2</v>
      </c>
      <c r="H126" t="str">
        <f t="shared" si="7"/>
        <v/>
      </c>
      <c r="I126" t="str">
        <f t="shared" si="5"/>
        <v/>
      </c>
      <c r="J126">
        <f t="shared" si="8"/>
        <v>44613</v>
      </c>
    </row>
    <row r="127" spans="1:11" x14ac:dyDescent="0.2">
      <c r="A127">
        <v>45083</v>
      </c>
      <c r="B127">
        <f t="shared" si="1"/>
        <v>4.2</v>
      </c>
      <c r="C127">
        <f t="shared" si="6"/>
        <v>-0.69738189950938878</v>
      </c>
      <c r="H127">
        <f t="shared" si="7"/>
        <v>1</v>
      </c>
      <c r="I127">
        <f t="shared" si="5"/>
        <v>4.2</v>
      </c>
      <c r="J127" t="str">
        <f t="shared" si="8"/>
        <v/>
      </c>
      <c r="K127" t="s">
        <v>69</v>
      </c>
    </row>
    <row r="128" spans="1:11" x14ac:dyDescent="0.2">
      <c r="A128">
        <v>45209</v>
      </c>
      <c r="B128">
        <f t="shared" si="1"/>
        <v>8.6</v>
      </c>
      <c r="C128">
        <f t="shared" si="6"/>
        <v>-0.23564066919127083</v>
      </c>
      <c r="H128" t="str">
        <f t="shared" si="7"/>
        <v/>
      </c>
      <c r="I128" t="str">
        <f t="shared" si="5"/>
        <v/>
      </c>
      <c r="J128">
        <f t="shared" si="8"/>
        <v>45146</v>
      </c>
    </row>
    <row r="129" spans="1:11" x14ac:dyDescent="0.2">
      <c r="A129">
        <v>45467</v>
      </c>
      <c r="B129">
        <f t="shared" si="1"/>
        <v>8.5333333333333332</v>
      </c>
      <c r="C129">
        <f t="shared" si="6"/>
        <v>-0.24263674843851502</v>
      </c>
      <c r="H129">
        <f t="shared" si="7"/>
        <v>1</v>
      </c>
      <c r="I129">
        <f t="shared" si="5"/>
        <v>8.5333333333333332</v>
      </c>
      <c r="J129" t="str">
        <f t="shared" si="8"/>
        <v/>
      </c>
      <c r="K129" t="s">
        <v>70</v>
      </c>
    </row>
    <row r="130" spans="1:11" x14ac:dyDescent="0.2">
      <c r="A130">
        <v>45723</v>
      </c>
      <c r="B130">
        <f t="shared" si="1"/>
        <v>5.3</v>
      </c>
      <c r="C130">
        <f t="shared" si="6"/>
        <v>-0.58194659192985931</v>
      </c>
      <c r="H130" t="str">
        <f t="shared" si="7"/>
        <v/>
      </c>
      <c r="I130" t="str">
        <f t="shared" ref="I130:I193" si="9">IF(H130=1,B130,"")</f>
        <v/>
      </c>
      <c r="J130">
        <f t="shared" si="8"/>
        <v>45595</v>
      </c>
    </row>
    <row r="131" spans="1:11" x14ac:dyDescent="0.2">
      <c r="A131">
        <v>45882</v>
      </c>
      <c r="B131">
        <f t="shared" si="1"/>
        <v>7.7</v>
      </c>
      <c r="C131">
        <f t="shared" ref="C131:C194" si="10">(B131-D$290)/D$291</f>
        <v>-0.33008773902906763</v>
      </c>
      <c r="H131">
        <f t="shared" ref="H131:H194" si="11">IF(ISNUMBER(SEARCH($H$1,K131)),1,"")</f>
        <v>1</v>
      </c>
      <c r="I131">
        <f t="shared" si="9"/>
        <v>7.7</v>
      </c>
      <c r="J131" t="str">
        <f t="shared" si="8"/>
        <v/>
      </c>
      <c r="K131" t="s">
        <v>71</v>
      </c>
    </row>
    <row r="132" spans="1:11" x14ac:dyDescent="0.2">
      <c r="A132">
        <v>46113</v>
      </c>
      <c r="B132">
        <f t="shared" si="1"/>
        <v>4.6333333333333337</v>
      </c>
      <c r="C132">
        <f t="shared" si="10"/>
        <v>-0.65190738440230134</v>
      </c>
      <c r="H132" t="str">
        <f t="shared" si="11"/>
        <v/>
      </c>
      <c r="I132" t="str">
        <f t="shared" si="9"/>
        <v/>
      </c>
      <c r="J132">
        <f t="shared" ref="J132:J195" si="12">IF(H131=1,(A131+A132)/2,"")</f>
        <v>45997.5</v>
      </c>
    </row>
    <row r="133" spans="1:11" x14ac:dyDescent="0.2">
      <c r="A133">
        <v>46252</v>
      </c>
      <c r="B133">
        <f t="shared" si="1"/>
        <v>13.6</v>
      </c>
      <c r="C133">
        <f t="shared" si="10"/>
        <v>0.2890652743520451</v>
      </c>
      <c r="H133">
        <f t="shared" si="11"/>
        <v>1</v>
      </c>
      <c r="I133">
        <f t="shared" si="9"/>
        <v>13.6</v>
      </c>
      <c r="J133" t="str">
        <f t="shared" si="12"/>
        <v/>
      </c>
      <c r="K133" t="s">
        <v>72</v>
      </c>
    </row>
    <row r="134" spans="1:11" x14ac:dyDescent="0.2">
      <c r="A134">
        <v>46660</v>
      </c>
      <c r="B134">
        <f t="shared" si="1"/>
        <v>3.3</v>
      </c>
      <c r="C134">
        <f t="shared" si="10"/>
        <v>-0.79182896934718572</v>
      </c>
      <c r="H134" t="str">
        <f t="shared" si="11"/>
        <v/>
      </c>
      <c r="I134" t="str">
        <f t="shared" si="9"/>
        <v/>
      </c>
      <c r="J134">
        <f t="shared" si="12"/>
        <v>46456</v>
      </c>
    </row>
    <row r="135" spans="1:11" x14ac:dyDescent="0.2">
      <c r="A135">
        <v>46759</v>
      </c>
      <c r="B135">
        <f t="shared" si="1"/>
        <v>6.833333333333333</v>
      </c>
      <c r="C135">
        <f t="shared" si="10"/>
        <v>-0.42103676924324246</v>
      </c>
      <c r="H135">
        <f t="shared" si="11"/>
        <v>1</v>
      </c>
      <c r="I135">
        <f t="shared" si="9"/>
        <v>6.833333333333333</v>
      </c>
      <c r="J135" t="str">
        <f t="shared" si="12"/>
        <v/>
      </c>
      <c r="K135" t="s">
        <v>73</v>
      </c>
    </row>
    <row r="136" spans="1:11" x14ac:dyDescent="0.2">
      <c r="A136">
        <v>46964</v>
      </c>
      <c r="B136">
        <f t="shared" si="1"/>
        <v>5.6333333333333337</v>
      </c>
      <c r="C136">
        <f t="shared" si="10"/>
        <v>-0.54696619569363825</v>
      </c>
      <c r="H136" t="str">
        <f t="shared" si="11"/>
        <v/>
      </c>
      <c r="I136" t="str">
        <f t="shared" si="9"/>
        <v/>
      </c>
      <c r="J136">
        <f t="shared" si="12"/>
        <v>46861.5</v>
      </c>
    </row>
    <row r="137" spans="1:11" x14ac:dyDescent="0.2">
      <c r="A137">
        <v>47133</v>
      </c>
      <c r="B137">
        <f t="shared" si="1"/>
        <v>6.8</v>
      </c>
      <c r="C137">
        <f t="shared" si="10"/>
        <v>-0.42453480886686457</v>
      </c>
      <c r="H137">
        <f t="shared" si="11"/>
        <v>1</v>
      </c>
      <c r="I137">
        <f t="shared" si="9"/>
        <v>6.8</v>
      </c>
      <c r="J137" t="str">
        <f t="shared" si="12"/>
        <v/>
      </c>
      <c r="K137" t="s">
        <v>74</v>
      </c>
    </row>
    <row r="138" spans="1:11" x14ac:dyDescent="0.2">
      <c r="A138">
        <v>47337</v>
      </c>
      <c r="B138">
        <f t="shared" si="1"/>
        <v>4.833333333333333</v>
      </c>
      <c r="C138">
        <f t="shared" si="10"/>
        <v>-0.63091914666056881</v>
      </c>
      <c r="H138" t="str">
        <f t="shared" si="11"/>
        <v/>
      </c>
      <c r="I138" t="str">
        <f t="shared" si="9"/>
        <v/>
      </c>
      <c r="J138">
        <f t="shared" si="12"/>
        <v>47235</v>
      </c>
    </row>
    <row r="139" spans="1:11" x14ac:dyDescent="0.2">
      <c r="A139">
        <v>47482</v>
      </c>
      <c r="B139">
        <f t="shared" si="1"/>
        <v>4.4666666666666668</v>
      </c>
      <c r="C139">
        <f t="shared" si="10"/>
        <v>-0.66939758252041193</v>
      </c>
      <c r="E139">
        <v>1</v>
      </c>
      <c r="H139" t="str">
        <f t="shared" si="11"/>
        <v/>
      </c>
      <c r="I139" t="str">
        <f t="shared" si="9"/>
        <v/>
      </c>
      <c r="J139" t="str">
        <f t="shared" si="12"/>
        <v/>
      </c>
      <c r="K139" t="s">
        <v>75</v>
      </c>
    </row>
    <row r="140" spans="1:11" x14ac:dyDescent="0.2">
      <c r="A140">
        <v>47616</v>
      </c>
      <c r="B140">
        <f t="shared" si="1"/>
        <v>3.9333333333333331</v>
      </c>
      <c r="C140">
        <f t="shared" si="10"/>
        <v>-0.72536621649836563</v>
      </c>
      <c r="H140" t="str">
        <f t="shared" si="11"/>
        <v/>
      </c>
      <c r="I140" t="str">
        <f t="shared" si="9"/>
        <v/>
      </c>
      <c r="J140" t="str">
        <f t="shared" si="12"/>
        <v/>
      </c>
    </row>
    <row r="141" spans="1:11" x14ac:dyDescent="0.2">
      <c r="A141">
        <v>47734</v>
      </c>
      <c r="B141">
        <f t="shared" si="1"/>
        <v>5.5666666666666664</v>
      </c>
      <c r="C141">
        <f t="shared" si="10"/>
        <v>-0.55396227494088246</v>
      </c>
      <c r="H141" t="str">
        <f t="shared" si="11"/>
        <v/>
      </c>
      <c r="I141" t="str">
        <f t="shared" si="9"/>
        <v/>
      </c>
      <c r="J141" t="str">
        <f t="shared" si="12"/>
        <v/>
      </c>
    </row>
    <row r="142" spans="1:11" x14ac:dyDescent="0.2">
      <c r="A142">
        <v>47901</v>
      </c>
      <c r="B142">
        <f t="shared" si="1"/>
        <v>4</v>
      </c>
      <c r="C142">
        <f t="shared" si="10"/>
        <v>-0.71837013725112142</v>
      </c>
      <c r="H142" t="str">
        <f t="shared" si="11"/>
        <v/>
      </c>
      <c r="I142" t="str">
        <f t="shared" si="9"/>
        <v/>
      </c>
      <c r="J142" t="str">
        <f t="shared" si="12"/>
        <v/>
      </c>
      <c r="K142" t="s">
        <v>76</v>
      </c>
    </row>
    <row r="143" spans="1:11" x14ac:dyDescent="0.2">
      <c r="A143">
        <v>48021</v>
      </c>
      <c r="B143">
        <f t="shared" si="1"/>
        <v>10.633333333333333</v>
      </c>
      <c r="C143">
        <f t="shared" si="10"/>
        <v>-2.2260252150322381E-2</v>
      </c>
      <c r="H143">
        <f t="shared" si="11"/>
        <v>1</v>
      </c>
      <c r="I143">
        <f t="shared" si="9"/>
        <v>10.633333333333333</v>
      </c>
      <c r="J143" t="str">
        <f t="shared" si="12"/>
        <v/>
      </c>
      <c r="K143" t="s">
        <v>77</v>
      </c>
    </row>
    <row r="144" spans="1:11" x14ac:dyDescent="0.2">
      <c r="A144">
        <v>48340</v>
      </c>
      <c r="B144">
        <f t="shared" si="1"/>
        <v>1.9333333333333333</v>
      </c>
      <c r="C144">
        <f t="shared" si="10"/>
        <v>-0.93524859391569204</v>
      </c>
      <c r="H144" t="str">
        <f t="shared" si="11"/>
        <v/>
      </c>
      <c r="I144" t="str">
        <f t="shared" si="9"/>
        <v/>
      </c>
      <c r="J144">
        <f t="shared" si="12"/>
        <v>48180.5</v>
      </c>
    </row>
    <row r="145" spans="1:11" x14ac:dyDescent="0.2">
      <c r="A145">
        <v>48398</v>
      </c>
      <c r="B145">
        <f t="shared" si="1"/>
        <v>21.766666666666666</v>
      </c>
      <c r="C145">
        <f t="shared" si="10"/>
        <v>1.146084982139461</v>
      </c>
      <c r="H145">
        <f t="shared" si="11"/>
        <v>1</v>
      </c>
      <c r="I145">
        <f t="shared" si="9"/>
        <v>21.766666666666666</v>
      </c>
      <c r="J145" t="str">
        <f t="shared" si="12"/>
        <v/>
      </c>
      <c r="K145" t="s">
        <v>78</v>
      </c>
    </row>
    <row r="146" spans="1:11" x14ac:dyDescent="0.2">
      <c r="A146">
        <v>49051</v>
      </c>
      <c r="B146">
        <f t="shared" si="1"/>
        <v>2.8</v>
      </c>
      <c r="C146">
        <f t="shared" si="10"/>
        <v>-0.84429956370151715</v>
      </c>
      <c r="E146">
        <v>1</v>
      </c>
      <c r="F146">
        <v>1</v>
      </c>
      <c r="G146">
        <v>1</v>
      </c>
      <c r="H146" t="str">
        <f t="shared" si="11"/>
        <v/>
      </c>
      <c r="I146" t="str">
        <f t="shared" si="9"/>
        <v/>
      </c>
      <c r="J146">
        <f t="shared" si="12"/>
        <v>48724.5</v>
      </c>
    </row>
    <row r="147" spans="1:11" x14ac:dyDescent="0.2">
      <c r="A147">
        <v>49135</v>
      </c>
      <c r="B147">
        <f t="shared" si="1"/>
        <v>2.8666666666666667</v>
      </c>
      <c r="C147">
        <f t="shared" si="10"/>
        <v>-0.83730348445427305</v>
      </c>
      <c r="H147">
        <f t="shared" si="11"/>
        <v>1</v>
      </c>
      <c r="I147">
        <f t="shared" si="9"/>
        <v>2.8666666666666667</v>
      </c>
      <c r="J147" t="str">
        <f t="shared" si="12"/>
        <v/>
      </c>
      <c r="K147" t="s">
        <v>79</v>
      </c>
    </row>
    <row r="148" spans="1:11" x14ac:dyDescent="0.2">
      <c r="A148">
        <v>49221</v>
      </c>
      <c r="B148">
        <f t="shared" si="1"/>
        <v>2.7666666666666666</v>
      </c>
      <c r="C148">
        <f t="shared" si="10"/>
        <v>-0.84779760332513943</v>
      </c>
      <c r="H148" t="str">
        <f t="shared" si="11"/>
        <v/>
      </c>
      <c r="I148" t="str">
        <f t="shared" si="9"/>
        <v/>
      </c>
      <c r="J148">
        <f t="shared" si="12"/>
        <v>49178</v>
      </c>
    </row>
    <row r="149" spans="1:11" x14ac:dyDescent="0.2">
      <c r="A149">
        <v>49304</v>
      </c>
      <c r="B149">
        <f t="shared" si="1"/>
        <v>3.6666666666666665</v>
      </c>
      <c r="C149">
        <f t="shared" si="10"/>
        <v>-0.7533505334873426</v>
      </c>
      <c r="H149">
        <f t="shared" si="11"/>
        <v>1</v>
      </c>
      <c r="I149">
        <f t="shared" si="9"/>
        <v>3.6666666666666665</v>
      </c>
      <c r="J149" t="str">
        <f t="shared" si="12"/>
        <v/>
      </c>
      <c r="K149" t="s">
        <v>80</v>
      </c>
    </row>
    <row r="150" spans="1:11" x14ac:dyDescent="0.2">
      <c r="A150">
        <v>49414</v>
      </c>
      <c r="B150">
        <f t="shared" si="1"/>
        <v>4.9333333333333336</v>
      </c>
      <c r="C150">
        <f t="shared" si="10"/>
        <v>-0.62042502778970243</v>
      </c>
      <c r="H150" t="str">
        <f t="shared" si="11"/>
        <v/>
      </c>
      <c r="I150" t="str">
        <f t="shared" si="9"/>
        <v/>
      </c>
      <c r="J150">
        <f t="shared" si="12"/>
        <v>49359</v>
      </c>
    </row>
    <row r="151" spans="1:11" x14ac:dyDescent="0.2">
      <c r="A151">
        <v>49562</v>
      </c>
      <c r="B151">
        <f t="shared" si="1"/>
        <v>3.4333333333333331</v>
      </c>
      <c r="C151">
        <f t="shared" si="10"/>
        <v>-0.77783681085269718</v>
      </c>
      <c r="H151">
        <f t="shared" si="11"/>
        <v>1</v>
      </c>
      <c r="I151">
        <f t="shared" si="9"/>
        <v>3.4333333333333331</v>
      </c>
      <c r="J151" t="str">
        <f t="shared" si="12"/>
        <v/>
      </c>
      <c r="K151" t="s">
        <v>81</v>
      </c>
    </row>
    <row r="152" spans="1:11" x14ac:dyDescent="0.2">
      <c r="A152">
        <v>49665</v>
      </c>
      <c r="B152">
        <f t="shared" si="1"/>
        <v>5.166666666666667</v>
      </c>
      <c r="C152">
        <f t="shared" si="10"/>
        <v>-0.59593875042434774</v>
      </c>
      <c r="H152" t="str">
        <f t="shared" si="11"/>
        <v/>
      </c>
      <c r="I152" t="str">
        <f t="shared" si="9"/>
        <v/>
      </c>
      <c r="J152">
        <f t="shared" si="12"/>
        <v>49613.5</v>
      </c>
    </row>
    <row r="153" spans="1:11" x14ac:dyDescent="0.2">
      <c r="A153">
        <v>49820</v>
      </c>
      <c r="B153">
        <f t="shared" si="1"/>
        <v>3.5666666666666669</v>
      </c>
      <c r="C153">
        <f t="shared" si="10"/>
        <v>-0.76384465235820886</v>
      </c>
      <c r="H153">
        <f t="shared" si="11"/>
        <v>1</v>
      </c>
      <c r="I153">
        <f t="shared" si="9"/>
        <v>3.5666666666666669</v>
      </c>
      <c r="J153" t="str">
        <f t="shared" si="12"/>
        <v/>
      </c>
      <c r="K153" t="s">
        <v>82</v>
      </c>
    </row>
    <row r="154" spans="1:11" x14ac:dyDescent="0.2">
      <c r="A154">
        <v>49927</v>
      </c>
      <c r="B154">
        <f t="shared" si="1"/>
        <v>2.5666666666666669</v>
      </c>
      <c r="C154">
        <f t="shared" si="10"/>
        <v>-0.86878584106687207</v>
      </c>
      <c r="H154" t="str">
        <f t="shared" si="11"/>
        <v/>
      </c>
      <c r="I154" t="str">
        <f t="shared" si="9"/>
        <v/>
      </c>
      <c r="J154">
        <f t="shared" si="12"/>
        <v>49873.5</v>
      </c>
    </row>
    <row r="155" spans="1:11" x14ac:dyDescent="0.2">
      <c r="A155">
        <v>50004</v>
      </c>
      <c r="B155">
        <f t="shared" si="1"/>
        <v>4.0333333333333332</v>
      </c>
      <c r="C155">
        <f t="shared" si="10"/>
        <v>-0.71487209762749937</v>
      </c>
      <c r="H155">
        <f t="shared" si="11"/>
        <v>1</v>
      </c>
      <c r="I155">
        <f t="shared" si="9"/>
        <v>4.0333333333333332</v>
      </c>
      <c r="J155" t="str">
        <f t="shared" si="12"/>
        <v/>
      </c>
      <c r="K155" t="s">
        <v>83</v>
      </c>
    </row>
    <row r="156" spans="1:11" x14ac:dyDescent="0.2">
      <c r="A156">
        <v>50125</v>
      </c>
      <c r="B156">
        <f t="shared" si="1"/>
        <v>4.0999999999999996</v>
      </c>
      <c r="C156">
        <f t="shared" si="10"/>
        <v>-0.70787601838025516</v>
      </c>
      <c r="H156" t="str">
        <f t="shared" si="11"/>
        <v/>
      </c>
      <c r="I156" t="str">
        <f t="shared" si="9"/>
        <v/>
      </c>
      <c r="J156">
        <f t="shared" si="12"/>
        <v>50064.5</v>
      </c>
    </row>
    <row r="157" spans="1:11" x14ac:dyDescent="0.2">
      <c r="A157">
        <v>50248</v>
      </c>
      <c r="B157">
        <f t="shared" si="1"/>
        <v>6.2666666666666666</v>
      </c>
      <c r="C157">
        <f t="shared" si="10"/>
        <v>-0.48050344284481822</v>
      </c>
      <c r="H157">
        <f t="shared" si="11"/>
        <v>1</v>
      </c>
      <c r="I157">
        <f t="shared" si="9"/>
        <v>6.2666666666666666</v>
      </c>
      <c r="J157" t="str">
        <f t="shared" si="12"/>
        <v/>
      </c>
      <c r="K157" t="s">
        <v>84</v>
      </c>
    </row>
    <row r="158" spans="1:11" x14ac:dyDescent="0.2">
      <c r="A158">
        <v>50436</v>
      </c>
      <c r="B158">
        <f t="shared" si="1"/>
        <v>18.399999999999999</v>
      </c>
      <c r="C158">
        <f t="shared" si="10"/>
        <v>0.79278298015362825</v>
      </c>
      <c r="H158" t="str">
        <f t="shared" si="11"/>
        <v/>
      </c>
      <c r="I158" t="str">
        <f t="shared" si="9"/>
        <v/>
      </c>
      <c r="J158">
        <f t="shared" si="12"/>
        <v>50342</v>
      </c>
    </row>
    <row r="159" spans="1:11" x14ac:dyDescent="0.2">
      <c r="A159">
        <v>50988</v>
      </c>
      <c r="B159">
        <f t="shared" si="1"/>
        <v>11.066666666666666</v>
      </c>
      <c r="C159">
        <f t="shared" si="10"/>
        <v>2.3214262956765024E-2</v>
      </c>
      <c r="H159" t="str">
        <f t="shared" si="11"/>
        <v/>
      </c>
      <c r="I159" t="str">
        <f t="shared" si="9"/>
        <v/>
      </c>
      <c r="J159" t="str">
        <f t="shared" si="12"/>
        <v/>
      </c>
      <c r="K159" t="s">
        <v>85</v>
      </c>
    </row>
    <row r="160" spans="1:11" x14ac:dyDescent="0.2">
      <c r="A160">
        <v>51320</v>
      </c>
      <c r="B160">
        <f t="shared" si="1"/>
        <v>5.2333333333333334</v>
      </c>
      <c r="C160">
        <f t="shared" si="10"/>
        <v>-0.58894267117710353</v>
      </c>
      <c r="H160" t="str">
        <f t="shared" si="11"/>
        <v/>
      </c>
      <c r="I160" t="str">
        <f t="shared" si="9"/>
        <v/>
      </c>
      <c r="J160" t="str">
        <f t="shared" si="12"/>
        <v/>
      </c>
      <c r="K160" t="s">
        <v>86</v>
      </c>
    </row>
    <row r="161" spans="1:11" x14ac:dyDescent="0.2">
      <c r="A161">
        <v>51477</v>
      </c>
      <c r="B161">
        <f t="shared" si="1"/>
        <v>13.266666666666667</v>
      </c>
      <c r="C161">
        <f t="shared" si="10"/>
        <v>0.25408487811582414</v>
      </c>
      <c r="H161">
        <f t="shared" si="11"/>
        <v>1</v>
      </c>
      <c r="I161">
        <f t="shared" si="9"/>
        <v>13.266666666666667</v>
      </c>
      <c r="J161" t="str">
        <f t="shared" si="12"/>
        <v/>
      </c>
      <c r="K161" t="s">
        <v>87</v>
      </c>
    </row>
    <row r="162" spans="1:11" x14ac:dyDescent="0.2">
      <c r="A162">
        <v>51875</v>
      </c>
      <c r="B162">
        <f t="shared" si="1"/>
        <v>4.3</v>
      </c>
      <c r="C162">
        <f t="shared" si="10"/>
        <v>-0.68688778063852252</v>
      </c>
      <c r="H162" t="str">
        <f t="shared" si="11"/>
        <v/>
      </c>
      <c r="I162" t="str">
        <f t="shared" si="9"/>
        <v/>
      </c>
      <c r="J162">
        <f t="shared" si="12"/>
        <v>51676</v>
      </c>
    </row>
    <row r="163" spans="1:11" x14ac:dyDescent="0.2">
      <c r="A163">
        <v>52004</v>
      </c>
      <c r="B163">
        <f t="shared" si="1"/>
        <v>2.7666666666666666</v>
      </c>
      <c r="C163">
        <f t="shared" si="10"/>
        <v>-0.84779760332513943</v>
      </c>
      <c r="H163" t="str">
        <f t="shared" si="11"/>
        <v/>
      </c>
      <c r="I163" t="str">
        <f t="shared" si="9"/>
        <v/>
      </c>
      <c r="J163" t="str">
        <f t="shared" si="12"/>
        <v/>
      </c>
      <c r="K163" t="s">
        <v>85</v>
      </c>
    </row>
    <row r="164" spans="1:11" x14ac:dyDescent="0.2">
      <c r="A164">
        <v>52087</v>
      </c>
      <c r="B164">
        <f t="shared" si="1"/>
        <v>5.5666666666666664</v>
      </c>
      <c r="C164">
        <f t="shared" si="10"/>
        <v>-0.55396227494088246</v>
      </c>
      <c r="H164" t="str">
        <f t="shared" si="11"/>
        <v/>
      </c>
      <c r="I164" t="str">
        <f t="shared" si="9"/>
        <v/>
      </c>
      <c r="J164" t="str">
        <f t="shared" si="12"/>
        <v/>
      </c>
      <c r="K164" t="s">
        <v>86</v>
      </c>
    </row>
    <row r="165" spans="1:11" x14ac:dyDescent="0.2">
      <c r="A165">
        <v>52254</v>
      </c>
      <c r="B165">
        <f t="shared" si="1"/>
        <v>16.899999999999999</v>
      </c>
      <c r="C165">
        <f t="shared" si="10"/>
        <v>0.6353711970906335</v>
      </c>
      <c r="H165">
        <f t="shared" si="11"/>
        <v>1</v>
      </c>
      <c r="I165">
        <f t="shared" si="9"/>
        <v>16.899999999999999</v>
      </c>
      <c r="J165" t="str">
        <f t="shared" si="12"/>
        <v/>
      </c>
      <c r="K165" t="s">
        <v>88</v>
      </c>
    </row>
    <row r="166" spans="1:11" x14ac:dyDescent="0.2">
      <c r="A166">
        <v>52761</v>
      </c>
      <c r="B166">
        <f t="shared" si="1"/>
        <v>8.8000000000000007</v>
      </c>
      <c r="C166">
        <f t="shared" si="10"/>
        <v>-0.21465243144953808</v>
      </c>
      <c r="H166" t="str">
        <f t="shared" si="11"/>
        <v/>
      </c>
      <c r="I166" t="str">
        <f t="shared" si="9"/>
        <v/>
      </c>
      <c r="J166">
        <f t="shared" si="12"/>
        <v>52507.5</v>
      </c>
    </row>
    <row r="167" spans="1:11" x14ac:dyDescent="0.2">
      <c r="A167">
        <v>53025</v>
      </c>
      <c r="B167">
        <f t="shared" si="1"/>
        <v>12.733333333333333</v>
      </c>
      <c r="C167">
        <f t="shared" si="10"/>
        <v>0.19811624413787027</v>
      </c>
      <c r="H167" t="str">
        <f t="shared" si="11"/>
        <v/>
      </c>
      <c r="I167" t="str">
        <f t="shared" si="9"/>
        <v/>
      </c>
      <c r="J167" t="str">
        <f t="shared" si="12"/>
        <v/>
      </c>
      <c r="K167" t="s">
        <v>89</v>
      </c>
    </row>
    <row r="168" spans="1:11" x14ac:dyDescent="0.2">
      <c r="A168">
        <v>53407</v>
      </c>
      <c r="B168">
        <f t="shared" si="1"/>
        <v>9.1666666666666661</v>
      </c>
      <c r="C168">
        <f t="shared" si="10"/>
        <v>-0.17617399558969507</v>
      </c>
      <c r="H168">
        <f t="shared" si="11"/>
        <v>1</v>
      </c>
      <c r="I168">
        <f t="shared" si="9"/>
        <v>9.1666666666666661</v>
      </c>
      <c r="J168" t="str">
        <f t="shared" si="12"/>
        <v/>
      </c>
      <c r="K168" t="s">
        <v>90</v>
      </c>
    </row>
    <row r="169" spans="1:11" x14ac:dyDescent="0.2">
      <c r="A169">
        <v>53682</v>
      </c>
      <c r="B169">
        <f t="shared" si="1"/>
        <v>4.3666666666666663</v>
      </c>
      <c r="C169">
        <f t="shared" si="10"/>
        <v>-0.6798917013912783</v>
      </c>
      <c r="H169" t="str">
        <f t="shared" si="11"/>
        <v/>
      </c>
      <c r="I169" t="str">
        <f t="shared" si="9"/>
        <v/>
      </c>
      <c r="J169">
        <f t="shared" si="12"/>
        <v>53544.5</v>
      </c>
      <c r="K169" t="s">
        <v>92</v>
      </c>
    </row>
    <row r="170" spans="1:11" x14ac:dyDescent="0.2">
      <c r="A170">
        <v>53813</v>
      </c>
      <c r="B170">
        <f t="shared" si="1"/>
        <v>3.2333333333333334</v>
      </c>
      <c r="C170">
        <f t="shared" si="10"/>
        <v>-0.79882504859442993</v>
      </c>
      <c r="H170">
        <f t="shared" si="11"/>
        <v>1</v>
      </c>
      <c r="I170">
        <f t="shared" si="9"/>
        <v>3.2333333333333334</v>
      </c>
      <c r="J170" t="str">
        <f t="shared" si="12"/>
        <v/>
      </c>
      <c r="K170" t="s">
        <v>91</v>
      </c>
    </row>
    <row r="171" spans="1:11" x14ac:dyDescent="0.2">
      <c r="A171">
        <v>53910</v>
      </c>
      <c r="B171">
        <f t="shared" si="1"/>
        <v>14.166666666666666</v>
      </c>
      <c r="C171">
        <f t="shared" si="10"/>
        <v>0.34853194795362086</v>
      </c>
      <c r="E171">
        <v>1</v>
      </c>
      <c r="G171">
        <v>1</v>
      </c>
      <c r="H171" t="str">
        <f t="shared" si="11"/>
        <v/>
      </c>
      <c r="I171" t="str">
        <f t="shared" si="9"/>
        <v/>
      </c>
      <c r="J171">
        <f t="shared" si="12"/>
        <v>53861.5</v>
      </c>
    </row>
    <row r="172" spans="1:11" x14ac:dyDescent="0.2">
      <c r="A172">
        <v>54335</v>
      </c>
      <c r="B172">
        <f t="shared" si="1"/>
        <v>8.1333333333333329</v>
      </c>
      <c r="C172">
        <f t="shared" si="10"/>
        <v>-0.28461322392198035</v>
      </c>
      <c r="H172">
        <f t="shared" si="11"/>
        <v>1</v>
      </c>
      <c r="I172">
        <f t="shared" si="9"/>
        <v>8.1333333333333329</v>
      </c>
      <c r="J172" t="str">
        <f t="shared" si="12"/>
        <v/>
      </c>
      <c r="K172" t="s">
        <v>93</v>
      </c>
    </row>
    <row r="173" spans="1:11" x14ac:dyDescent="0.2">
      <c r="A173">
        <v>54579</v>
      </c>
      <c r="B173">
        <f t="shared" si="1"/>
        <v>11.133333333333333</v>
      </c>
      <c r="C173">
        <f t="shared" si="10"/>
        <v>3.021034220400921E-2</v>
      </c>
      <c r="E173">
        <v>1</v>
      </c>
      <c r="H173" t="str">
        <f t="shared" si="11"/>
        <v/>
      </c>
      <c r="I173" t="str">
        <f t="shared" si="9"/>
        <v/>
      </c>
      <c r="J173">
        <f t="shared" si="12"/>
        <v>54457</v>
      </c>
    </row>
    <row r="174" spans="1:11" x14ac:dyDescent="0.2">
      <c r="A174">
        <v>54913</v>
      </c>
      <c r="B174">
        <f t="shared" si="1"/>
        <v>27.8</v>
      </c>
      <c r="C174">
        <f t="shared" si="10"/>
        <v>1.7792301540150623</v>
      </c>
      <c r="F174">
        <v>1</v>
      </c>
      <c r="H174" t="str">
        <f t="shared" si="11"/>
        <v/>
      </c>
      <c r="I174" t="str">
        <f t="shared" si="9"/>
        <v/>
      </c>
      <c r="J174" t="str">
        <f t="shared" si="12"/>
        <v/>
      </c>
      <c r="K174" t="s">
        <v>94</v>
      </c>
    </row>
    <row r="175" spans="1:11" x14ac:dyDescent="0.2">
      <c r="A175">
        <v>55747</v>
      </c>
      <c r="B175">
        <f t="shared" si="1"/>
        <v>39.033333333333331</v>
      </c>
      <c r="C175">
        <f t="shared" si="10"/>
        <v>2.9580695071757117</v>
      </c>
      <c r="H175" t="str">
        <f t="shared" si="11"/>
        <v/>
      </c>
      <c r="I175" t="str">
        <f t="shared" si="9"/>
        <v/>
      </c>
      <c r="J175" t="str">
        <f t="shared" si="12"/>
        <v/>
      </c>
    </row>
    <row r="176" spans="1:11" x14ac:dyDescent="0.2">
      <c r="A176">
        <v>56918</v>
      </c>
      <c r="B176">
        <f t="shared" si="1"/>
        <v>18.833333333333332</v>
      </c>
      <c r="C176">
        <f t="shared" si="10"/>
        <v>0.83825749526071569</v>
      </c>
      <c r="H176" t="str">
        <f t="shared" si="11"/>
        <v/>
      </c>
      <c r="I176" t="str">
        <f t="shared" si="9"/>
        <v/>
      </c>
      <c r="J176" t="str">
        <f t="shared" si="12"/>
        <v/>
      </c>
    </row>
    <row r="177" spans="1:11" x14ac:dyDescent="0.2">
      <c r="A177">
        <v>57483</v>
      </c>
      <c r="B177">
        <f t="shared" si="1"/>
        <v>6.666666666666667</v>
      </c>
      <c r="C177">
        <f t="shared" si="10"/>
        <v>-0.43852696736135294</v>
      </c>
      <c r="H177" t="str">
        <f t="shared" si="11"/>
        <v/>
      </c>
      <c r="I177" t="str">
        <f t="shared" si="9"/>
        <v/>
      </c>
      <c r="J177" t="str">
        <f t="shared" si="12"/>
        <v/>
      </c>
    </row>
    <row r="178" spans="1:11" x14ac:dyDescent="0.2">
      <c r="A178">
        <v>57683</v>
      </c>
      <c r="B178">
        <f t="shared" si="1"/>
        <v>7.3</v>
      </c>
      <c r="C178">
        <f t="shared" si="10"/>
        <v>-0.37206421451253296</v>
      </c>
      <c r="H178" t="str">
        <f t="shared" si="11"/>
        <v/>
      </c>
      <c r="I178" t="str">
        <f t="shared" si="9"/>
        <v/>
      </c>
      <c r="J178" t="str">
        <f t="shared" si="12"/>
        <v/>
      </c>
    </row>
    <row r="179" spans="1:11" x14ac:dyDescent="0.2">
      <c r="A179">
        <v>57902</v>
      </c>
      <c r="B179">
        <f t="shared" si="1"/>
        <v>8.8000000000000007</v>
      </c>
      <c r="C179">
        <f t="shared" si="10"/>
        <v>-0.21465243144953808</v>
      </c>
      <c r="H179">
        <f t="shared" si="11"/>
        <v>1</v>
      </c>
      <c r="I179">
        <f t="shared" si="9"/>
        <v>8.8000000000000007</v>
      </c>
      <c r="J179" t="str">
        <f t="shared" si="12"/>
        <v/>
      </c>
      <c r="K179" t="s">
        <v>95</v>
      </c>
    </row>
    <row r="180" spans="1:11" x14ac:dyDescent="0.2">
      <c r="A180">
        <v>58166</v>
      </c>
      <c r="B180">
        <f t="shared" si="1"/>
        <v>15.666666666666666</v>
      </c>
      <c r="C180">
        <f t="shared" si="10"/>
        <v>0.50594373101661561</v>
      </c>
      <c r="H180" t="str">
        <f t="shared" si="11"/>
        <v/>
      </c>
      <c r="I180" t="str">
        <f t="shared" si="9"/>
        <v/>
      </c>
      <c r="J180">
        <f t="shared" si="12"/>
        <v>58034</v>
      </c>
    </row>
    <row r="181" spans="1:11" x14ac:dyDescent="0.2">
      <c r="A181">
        <v>58636</v>
      </c>
      <c r="B181">
        <f t="shared" si="1"/>
        <v>3.3</v>
      </c>
      <c r="C181">
        <f t="shared" si="10"/>
        <v>-0.79182896934718572</v>
      </c>
      <c r="H181">
        <f t="shared" si="11"/>
        <v>1</v>
      </c>
      <c r="I181">
        <f t="shared" si="9"/>
        <v>3.3</v>
      </c>
      <c r="J181" t="str">
        <f t="shared" si="12"/>
        <v/>
      </c>
      <c r="K181" t="s">
        <v>96</v>
      </c>
    </row>
    <row r="182" spans="1:11" x14ac:dyDescent="0.2">
      <c r="A182">
        <v>58735</v>
      </c>
      <c r="B182">
        <f t="shared" si="1"/>
        <v>12.466666666666667</v>
      </c>
      <c r="C182">
        <f t="shared" si="10"/>
        <v>0.17013192714889352</v>
      </c>
      <c r="H182" t="str">
        <f t="shared" si="11"/>
        <v/>
      </c>
      <c r="I182" t="str">
        <f t="shared" si="9"/>
        <v/>
      </c>
      <c r="J182">
        <f t="shared" si="12"/>
        <v>58685.5</v>
      </c>
    </row>
    <row r="183" spans="1:11" x14ac:dyDescent="0.2">
      <c r="A183">
        <v>59109</v>
      </c>
      <c r="B183">
        <f t="shared" si="1"/>
        <v>2.2666666666666666</v>
      </c>
      <c r="C183">
        <f t="shared" si="10"/>
        <v>-0.90026819767947108</v>
      </c>
      <c r="H183">
        <f t="shared" si="11"/>
        <v>1</v>
      </c>
      <c r="I183">
        <f t="shared" si="9"/>
        <v>2.2666666666666666</v>
      </c>
      <c r="J183" t="str">
        <f t="shared" si="12"/>
        <v/>
      </c>
      <c r="K183" t="s">
        <v>97</v>
      </c>
    </row>
    <row r="184" spans="1:11" x14ac:dyDescent="0.2">
      <c r="A184">
        <v>59177</v>
      </c>
      <c r="B184">
        <f t="shared" si="1"/>
        <v>8.1</v>
      </c>
      <c r="C184">
        <f t="shared" si="10"/>
        <v>-0.28811126354560246</v>
      </c>
      <c r="H184" t="str">
        <f t="shared" si="11"/>
        <v/>
      </c>
      <c r="I184" t="str">
        <f t="shared" si="9"/>
        <v/>
      </c>
      <c r="J184">
        <f t="shared" si="12"/>
        <v>59143</v>
      </c>
    </row>
    <row r="185" spans="1:11" x14ac:dyDescent="0.2">
      <c r="A185">
        <v>59420</v>
      </c>
      <c r="B185">
        <f t="shared" si="1"/>
        <v>3.3666666666666667</v>
      </c>
      <c r="C185">
        <f t="shared" si="10"/>
        <v>-0.78483289009994139</v>
      </c>
      <c r="H185">
        <f t="shared" si="11"/>
        <v>1</v>
      </c>
      <c r="I185">
        <f t="shared" si="9"/>
        <v>3.3666666666666667</v>
      </c>
      <c r="J185" t="str">
        <f t="shared" si="12"/>
        <v/>
      </c>
      <c r="K185" t="s">
        <v>98</v>
      </c>
    </row>
    <row r="186" spans="1:11" x14ac:dyDescent="0.2">
      <c r="A186">
        <v>59521</v>
      </c>
      <c r="B186">
        <f t="shared" si="1"/>
        <v>6.8</v>
      </c>
      <c r="C186">
        <f t="shared" si="10"/>
        <v>-0.42453480886686457</v>
      </c>
      <c r="H186" t="str">
        <f t="shared" si="11"/>
        <v/>
      </c>
      <c r="I186" t="str">
        <f t="shared" si="9"/>
        <v/>
      </c>
      <c r="J186">
        <f t="shared" si="12"/>
        <v>59470.5</v>
      </c>
    </row>
    <row r="187" spans="1:11" x14ac:dyDescent="0.2">
      <c r="A187">
        <v>59725</v>
      </c>
      <c r="B187">
        <f t="shared" si="1"/>
        <v>3.2666666666666666</v>
      </c>
      <c r="C187">
        <f t="shared" si="10"/>
        <v>-0.79532700897080777</v>
      </c>
      <c r="H187">
        <f t="shared" si="11"/>
        <v>1</v>
      </c>
      <c r="I187">
        <f t="shared" si="9"/>
        <v>3.2666666666666666</v>
      </c>
      <c r="J187" t="str">
        <f t="shared" si="12"/>
        <v/>
      </c>
      <c r="K187" t="s">
        <v>99</v>
      </c>
    </row>
    <row r="188" spans="1:11" x14ac:dyDescent="0.2">
      <c r="A188">
        <v>59823</v>
      </c>
      <c r="B188">
        <f t="shared" si="1"/>
        <v>34.700000000000003</v>
      </c>
      <c r="C188">
        <f t="shared" si="10"/>
        <v>2.5033243561048386</v>
      </c>
      <c r="H188" t="str">
        <f t="shared" si="11"/>
        <v/>
      </c>
      <c r="I188" t="str">
        <f t="shared" si="9"/>
        <v/>
      </c>
      <c r="J188">
        <f t="shared" si="12"/>
        <v>59774</v>
      </c>
    </row>
    <row r="189" spans="1:11" x14ac:dyDescent="0.2">
      <c r="A189">
        <v>60864</v>
      </c>
      <c r="B189">
        <f t="shared" si="1"/>
        <v>4.7</v>
      </c>
      <c r="C189">
        <f t="shared" si="10"/>
        <v>-0.64491130515505724</v>
      </c>
      <c r="H189">
        <f t="shared" si="11"/>
        <v>1</v>
      </c>
      <c r="I189">
        <f t="shared" si="9"/>
        <v>4.7</v>
      </c>
      <c r="J189" t="str">
        <f t="shared" si="12"/>
        <v/>
      </c>
      <c r="K189" t="s">
        <v>100</v>
      </c>
    </row>
    <row r="190" spans="1:11" x14ac:dyDescent="0.2">
      <c r="A190">
        <v>61005</v>
      </c>
      <c r="B190">
        <f t="shared" si="1"/>
        <v>45.4</v>
      </c>
      <c r="C190">
        <f t="shared" si="10"/>
        <v>3.626195075287534</v>
      </c>
      <c r="H190" t="str">
        <f t="shared" si="11"/>
        <v/>
      </c>
      <c r="I190" t="str">
        <f t="shared" si="9"/>
        <v/>
      </c>
      <c r="J190">
        <f t="shared" si="12"/>
        <v>60934.5</v>
      </c>
    </row>
    <row r="191" spans="1:11" x14ac:dyDescent="0.2">
      <c r="A191">
        <v>62367</v>
      </c>
      <c r="B191">
        <f t="shared" si="1"/>
        <v>2.9</v>
      </c>
      <c r="C191">
        <f t="shared" si="10"/>
        <v>-0.83380544483065089</v>
      </c>
      <c r="H191">
        <f t="shared" si="11"/>
        <v>1</v>
      </c>
      <c r="I191">
        <f t="shared" si="9"/>
        <v>2.9</v>
      </c>
      <c r="J191" t="str">
        <f t="shared" si="12"/>
        <v/>
      </c>
      <c r="K191" t="s">
        <v>101</v>
      </c>
    </row>
    <row r="192" spans="1:11" x14ac:dyDescent="0.2">
      <c r="A192">
        <v>62454</v>
      </c>
      <c r="B192">
        <f t="shared" si="1"/>
        <v>8</v>
      </c>
      <c r="C192">
        <f t="shared" si="10"/>
        <v>-0.29860538241646872</v>
      </c>
      <c r="H192" t="str">
        <f t="shared" si="11"/>
        <v/>
      </c>
      <c r="I192" t="str">
        <f t="shared" si="9"/>
        <v/>
      </c>
      <c r="J192">
        <f t="shared" si="12"/>
        <v>62410.5</v>
      </c>
    </row>
    <row r="193" spans="1:11" x14ac:dyDescent="0.2">
      <c r="A193">
        <v>62694</v>
      </c>
      <c r="B193">
        <f t="shared" si="1"/>
        <v>13.4</v>
      </c>
      <c r="C193">
        <f t="shared" si="10"/>
        <v>0.26807703661031251</v>
      </c>
      <c r="H193">
        <f t="shared" si="11"/>
        <v>1</v>
      </c>
      <c r="I193">
        <f t="shared" si="9"/>
        <v>13.4</v>
      </c>
      <c r="J193" t="str">
        <f t="shared" si="12"/>
        <v/>
      </c>
      <c r="K193" t="s">
        <v>102</v>
      </c>
    </row>
    <row r="194" spans="1:11" x14ac:dyDescent="0.2">
      <c r="A194">
        <v>63096</v>
      </c>
      <c r="B194">
        <f t="shared" si="1"/>
        <v>43.7</v>
      </c>
      <c r="C194">
        <f t="shared" si="10"/>
        <v>3.4477950544828073</v>
      </c>
      <c r="H194" t="str">
        <f t="shared" si="11"/>
        <v/>
      </c>
      <c r="I194" t="str">
        <f t="shared" ref="I194:I257" si="13">IF(H194=1,B194,"")</f>
        <v/>
      </c>
      <c r="J194">
        <f t="shared" si="12"/>
        <v>62895</v>
      </c>
    </row>
    <row r="195" spans="1:11" x14ac:dyDescent="0.2">
      <c r="A195">
        <v>64407</v>
      </c>
      <c r="B195">
        <f t="shared" si="1"/>
        <v>2.7333333333333334</v>
      </c>
      <c r="C195">
        <f t="shared" ref="C195:C258" si="14">(B195-D$290)/D$291</f>
        <v>-0.85129564294876137</v>
      </c>
      <c r="H195">
        <f t="shared" ref="H195:H258" si="15">IF(ISNUMBER(SEARCH($H$1,K195)),1,"")</f>
        <v>1</v>
      </c>
      <c r="I195">
        <f t="shared" si="13"/>
        <v>2.7333333333333334</v>
      </c>
      <c r="J195" t="str">
        <f t="shared" si="12"/>
        <v/>
      </c>
      <c r="K195" t="s">
        <v>103</v>
      </c>
    </row>
    <row r="196" spans="1:11" x14ac:dyDescent="0.2">
      <c r="A196">
        <v>64489</v>
      </c>
      <c r="B196">
        <f t="shared" si="1"/>
        <v>26.933333333333334</v>
      </c>
      <c r="C196">
        <f t="shared" si="14"/>
        <v>1.6882811238008875</v>
      </c>
      <c r="H196" t="str">
        <f t="shared" si="15"/>
        <v/>
      </c>
      <c r="I196" t="str">
        <f t="shared" si="13"/>
        <v/>
      </c>
      <c r="J196">
        <f t="shared" ref="J196:J259" si="16">IF(H195=1,(A195+A196)/2,"")</f>
        <v>64448</v>
      </c>
    </row>
    <row r="197" spans="1:11" x14ac:dyDescent="0.2">
      <c r="A197">
        <v>65297</v>
      </c>
      <c r="B197">
        <f t="shared" si="1"/>
        <v>2.0666666666666669</v>
      </c>
      <c r="C197">
        <f t="shared" si="14"/>
        <v>-0.92125643542120361</v>
      </c>
      <c r="H197">
        <f t="shared" si="15"/>
        <v>1</v>
      </c>
      <c r="I197">
        <f t="shared" si="13"/>
        <v>2.0666666666666669</v>
      </c>
      <c r="J197" t="str">
        <f t="shared" si="16"/>
        <v/>
      </c>
      <c r="K197" t="s">
        <v>104</v>
      </c>
    </row>
    <row r="198" spans="1:11" x14ac:dyDescent="0.2">
      <c r="A198">
        <v>65359</v>
      </c>
      <c r="B198">
        <f t="shared" si="1"/>
        <v>3.0666666666666669</v>
      </c>
      <c r="C198">
        <f t="shared" si="14"/>
        <v>-0.81631524671254041</v>
      </c>
      <c r="H198" t="str">
        <f t="shared" si="15"/>
        <v/>
      </c>
      <c r="I198" t="str">
        <f t="shared" si="13"/>
        <v/>
      </c>
      <c r="J198">
        <f t="shared" si="16"/>
        <v>65328</v>
      </c>
    </row>
    <row r="199" spans="1:11" x14ac:dyDescent="0.2">
      <c r="A199">
        <v>65451</v>
      </c>
      <c r="B199">
        <f t="shared" si="1"/>
        <v>2.6</v>
      </c>
      <c r="C199">
        <f t="shared" si="14"/>
        <v>-0.8652878014432499</v>
      </c>
      <c r="H199">
        <f t="shared" si="15"/>
        <v>1</v>
      </c>
      <c r="I199">
        <f t="shared" si="13"/>
        <v>2.6</v>
      </c>
      <c r="J199" t="str">
        <f t="shared" si="16"/>
        <v/>
      </c>
      <c r="K199" t="s">
        <v>105</v>
      </c>
    </row>
    <row r="200" spans="1:11" x14ac:dyDescent="0.2">
      <c r="A200">
        <v>65529</v>
      </c>
      <c r="B200">
        <f t="shared" si="1"/>
        <v>5.8666666666666663</v>
      </c>
      <c r="C200">
        <f t="shared" si="14"/>
        <v>-0.52247991832828355</v>
      </c>
      <c r="H200" t="str">
        <f t="shared" si="15"/>
        <v/>
      </c>
      <c r="I200" t="str">
        <f t="shared" si="13"/>
        <v/>
      </c>
      <c r="J200">
        <f t="shared" si="16"/>
        <v>65490</v>
      </c>
    </row>
    <row r="201" spans="1:11" x14ac:dyDescent="0.2">
      <c r="A201">
        <v>65705</v>
      </c>
      <c r="B201">
        <f t="shared" si="1"/>
        <v>3.8333333333333335</v>
      </c>
      <c r="C201">
        <f t="shared" si="14"/>
        <v>-0.7358603353692319</v>
      </c>
      <c r="H201">
        <f t="shared" si="15"/>
        <v>1</v>
      </c>
      <c r="I201">
        <f t="shared" si="13"/>
        <v>3.8333333333333335</v>
      </c>
      <c r="J201" t="str">
        <f t="shared" si="16"/>
        <v/>
      </c>
      <c r="K201" t="s">
        <v>106</v>
      </c>
    </row>
    <row r="202" spans="1:11" x14ac:dyDescent="0.2">
      <c r="A202">
        <v>65820</v>
      </c>
      <c r="B202">
        <f t="shared" si="1"/>
        <v>25.066666666666666</v>
      </c>
      <c r="C202">
        <f t="shared" si="14"/>
        <v>1.4923909048780495</v>
      </c>
      <c r="H202" t="str">
        <f t="shared" si="15"/>
        <v/>
      </c>
      <c r="I202" t="str">
        <f t="shared" si="13"/>
        <v/>
      </c>
      <c r="J202">
        <f t="shared" si="16"/>
        <v>65762.5</v>
      </c>
    </row>
    <row r="203" spans="1:11" x14ac:dyDescent="0.2">
      <c r="A203">
        <v>66572</v>
      </c>
      <c r="B203">
        <f t="shared" si="1"/>
        <v>11.166666666666666</v>
      </c>
      <c r="C203">
        <f t="shared" si="14"/>
        <v>3.3708381827631306E-2</v>
      </c>
      <c r="H203">
        <f t="shared" si="15"/>
        <v>1</v>
      </c>
      <c r="I203">
        <f t="shared" si="13"/>
        <v>11.166666666666666</v>
      </c>
      <c r="J203" t="str">
        <f t="shared" si="16"/>
        <v/>
      </c>
      <c r="K203" t="s">
        <v>107</v>
      </c>
    </row>
    <row r="204" spans="1:11" x14ac:dyDescent="0.2">
      <c r="A204">
        <v>66907</v>
      </c>
      <c r="B204">
        <f t="shared" si="1"/>
        <v>2.5</v>
      </c>
      <c r="C204">
        <f t="shared" si="14"/>
        <v>-0.87578192031411617</v>
      </c>
      <c r="H204" t="str">
        <f t="shared" si="15"/>
        <v/>
      </c>
      <c r="I204" t="str">
        <f t="shared" si="13"/>
        <v/>
      </c>
      <c r="J204">
        <f t="shared" si="16"/>
        <v>66739.5</v>
      </c>
    </row>
    <row r="205" spans="1:11" x14ac:dyDescent="0.2">
      <c r="A205">
        <v>66982</v>
      </c>
      <c r="B205">
        <f t="shared" si="1"/>
        <v>1.6</v>
      </c>
      <c r="C205">
        <f t="shared" si="14"/>
        <v>-0.97022899015191311</v>
      </c>
      <c r="H205">
        <f t="shared" si="15"/>
        <v>1</v>
      </c>
      <c r="I205">
        <f t="shared" si="13"/>
        <v>1.6</v>
      </c>
      <c r="J205" t="str">
        <f t="shared" si="16"/>
        <v/>
      </c>
      <c r="K205" t="s">
        <v>108</v>
      </c>
    </row>
    <row r="206" spans="1:11" x14ac:dyDescent="0.2">
      <c r="A206">
        <v>67030</v>
      </c>
      <c r="B206">
        <f t="shared" si="1"/>
        <v>13.433333333333334</v>
      </c>
      <c r="C206">
        <f t="shared" si="14"/>
        <v>0.27157507623393462</v>
      </c>
      <c r="E206">
        <v>1</v>
      </c>
      <c r="F206">
        <v>1</v>
      </c>
      <c r="G206">
        <v>1</v>
      </c>
      <c r="H206" t="str">
        <f t="shared" si="15"/>
        <v/>
      </c>
      <c r="I206" t="str">
        <f t="shared" si="13"/>
        <v/>
      </c>
      <c r="J206">
        <f t="shared" si="16"/>
        <v>67006</v>
      </c>
    </row>
    <row r="207" spans="1:11" x14ac:dyDescent="0.2">
      <c r="A207">
        <v>67433</v>
      </c>
      <c r="B207">
        <f t="shared" si="1"/>
        <v>9.9666666666666668</v>
      </c>
      <c r="C207">
        <f t="shared" si="14"/>
        <v>-9.2221044622764439E-2</v>
      </c>
      <c r="H207">
        <f t="shared" si="15"/>
        <v>1</v>
      </c>
      <c r="I207">
        <f t="shared" si="13"/>
        <v>9.9666666666666668</v>
      </c>
      <c r="J207" t="str">
        <f t="shared" si="16"/>
        <v/>
      </c>
      <c r="K207" t="s">
        <v>109</v>
      </c>
    </row>
    <row r="208" spans="1:11" x14ac:dyDescent="0.2">
      <c r="A208">
        <v>67732</v>
      </c>
      <c r="B208">
        <f t="shared" si="1"/>
        <v>8.2333333333333325</v>
      </c>
      <c r="C208">
        <f t="shared" si="14"/>
        <v>-0.27411910505111403</v>
      </c>
      <c r="H208" t="str">
        <f t="shared" si="15"/>
        <v/>
      </c>
      <c r="I208" t="str">
        <f t="shared" si="13"/>
        <v/>
      </c>
      <c r="J208">
        <f t="shared" si="16"/>
        <v>67582.5</v>
      </c>
    </row>
    <row r="209" spans="1:11" x14ac:dyDescent="0.2">
      <c r="A209">
        <v>67979</v>
      </c>
      <c r="B209">
        <f t="shared" si="1"/>
        <v>14.433333333333334</v>
      </c>
      <c r="C209">
        <f t="shared" si="14"/>
        <v>0.37651626494259777</v>
      </c>
      <c r="H209">
        <f t="shared" si="15"/>
        <v>1</v>
      </c>
      <c r="I209">
        <f t="shared" si="13"/>
        <v>14.433333333333334</v>
      </c>
      <c r="J209" t="str">
        <f t="shared" si="16"/>
        <v/>
      </c>
      <c r="K209" t="s">
        <v>110</v>
      </c>
    </row>
    <row r="210" spans="1:11" x14ac:dyDescent="0.2">
      <c r="A210">
        <v>68412</v>
      </c>
      <c r="B210">
        <f t="shared" si="1"/>
        <v>4.7333333333333334</v>
      </c>
      <c r="C210">
        <f t="shared" si="14"/>
        <v>-0.64141326553143507</v>
      </c>
      <c r="H210" t="str">
        <f t="shared" si="15"/>
        <v/>
      </c>
      <c r="I210" t="str">
        <f t="shared" si="13"/>
        <v/>
      </c>
      <c r="J210">
        <f t="shared" si="16"/>
        <v>68195.5</v>
      </c>
    </row>
    <row r="211" spans="1:11" x14ac:dyDescent="0.2">
      <c r="A211">
        <v>68554</v>
      </c>
      <c r="B211">
        <f t="shared" si="1"/>
        <v>40.833333333333336</v>
      </c>
      <c r="C211">
        <f t="shared" si="14"/>
        <v>3.1469636468513063</v>
      </c>
      <c r="E211">
        <v>1</v>
      </c>
      <c r="G211">
        <v>1</v>
      </c>
      <c r="H211" t="str">
        <f t="shared" si="15"/>
        <v/>
      </c>
      <c r="I211" t="str">
        <f t="shared" si="13"/>
        <v/>
      </c>
      <c r="J211" t="str">
        <f t="shared" si="16"/>
        <v/>
      </c>
    </row>
    <row r="212" spans="1:11" x14ac:dyDescent="0.2">
      <c r="A212">
        <v>69779</v>
      </c>
      <c r="B212">
        <f t="shared" si="1"/>
        <v>3.5333333333333332</v>
      </c>
      <c r="C212">
        <f t="shared" si="14"/>
        <v>-0.76734269198183092</v>
      </c>
      <c r="F212">
        <v>1</v>
      </c>
      <c r="H212" t="str">
        <f t="shared" si="15"/>
        <v/>
      </c>
      <c r="I212" t="str">
        <f t="shared" si="13"/>
        <v/>
      </c>
      <c r="J212" t="str">
        <f t="shared" si="16"/>
        <v/>
      </c>
      <c r="K212" t="s">
        <v>111</v>
      </c>
    </row>
    <row r="213" spans="1:11" x14ac:dyDescent="0.2">
      <c r="A213">
        <v>69885</v>
      </c>
      <c r="B213">
        <f t="shared" si="1"/>
        <v>10.199999999999999</v>
      </c>
      <c r="C213">
        <f t="shared" si="14"/>
        <v>-6.7734767257409789E-2</v>
      </c>
      <c r="H213">
        <f t="shared" si="15"/>
        <v>1</v>
      </c>
      <c r="I213">
        <f t="shared" si="13"/>
        <v>10.199999999999999</v>
      </c>
      <c r="J213" t="str">
        <f t="shared" si="16"/>
        <v/>
      </c>
      <c r="K213" t="s">
        <v>112</v>
      </c>
    </row>
    <row r="214" spans="1:11" x14ac:dyDescent="0.2">
      <c r="A214">
        <v>70191</v>
      </c>
      <c r="B214">
        <f t="shared" si="1"/>
        <v>2.7</v>
      </c>
      <c r="C214">
        <f t="shared" si="14"/>
        <v>-0.85479368257238364</v>
      </c>
      <c r="H214" t="str">
        <f t="shared" si="15"/>
        <v/>
      </c>
      <c r="I214" t="str">
        <f t="shared" si="13"/>
        <v/>
      </c>
      <c r="J214">
        <f t="shared" si="16"/>
        <v>70038</v>
      </c>
    </row>
    <row r="215" spans="1:11" x14ac:dyDescent="0.2">
      <c r="A215">
        <v>70272</v>
      </c>
      <c r="B215">
        <f t="shared" si="1"/>
        <v>11.633333333333333</v>
      </c>
      <c r="C215">
        <f t="shared" si="14"/>
        <v>8.2680936558340801E-2</v>
      </c>
      <c r="H215">
        <f t="shared" si="15"/>
        <v>1</v>
      </c>
      <c r="I215">
        <f t="shared" si="13"/>
        <v>11.633333333333333</v>
      </c>
      <c r="J215" t="str">
        <f t="shared" si="16"/>
        <v/>
      </c>
      <c r="K215" t="s">
        <v>113</v>
      </c>
    </row>
    <row r="216" spans="1:11" x14ac:dyDescent="0.2">
      <c r="A216">
        <v>70621</v>
      </c>
      <c r="B216">
        <f t="shared" si="1"/>
        <v>4.1333333333333337</v>
      </c>
      <c r="C216">
        <f t="shared" si="14"/>
        <v>-0.70437797875663299</v>
      </c>
      <c r="H216" t="str">
        <f t="shared" si="15"/>
        <v/>
      </c>
      <c r="I216" t="str">
        <f t="shared" si="13"/>
        <v/>
      </c>
      <c r="J216">
        <f t="shared" si="16"/>
        <v>70446.5</v>
      </c>
    </row>
    <row r="217" spans="1:11" x14ac:dyDescent="0.2">
      <c r="A217">
        <v>70745</v>
      </c>
      <c r="B217">
        <f t="shared" si="1"/>
        <v>13.966666666666667</v>
      </c>
      <c r="C217">
        <f t="shared" si="14"/>
        <v>0.32754371021188827</v>
      </c>
      <c r="H217" t="str">
        <f t="shared" si="15"/>
        <v/>
      </c>
      <c r="I217" t="str">
        <f t="shared" si="13"/>
        <v/>
      </c>
      <c r="J217" t="str">
        <f t="shared" si="16"/>
        <v/>
      </c>
    </row>
    <row r="218" spans="1:11" x14ac:dyDescent="0.2">
      <c r="A218">
        <v>71164</v>
      </c>
      <c r="B218">
        <f t="shared" si="1"/>
        <v>2</v>
      </c>
      <c r="C218">
        <f t="shared" si="14"/>
        <v>-0.92825251466844783</v>
      </c>
      <c r="H218" t="str">
        <f t="shared" si="15"/>
        <v/>
      </c>
      <c r="I218" t="str">
        <f t="shared" si="13"/>
        <v/>
      </c>
      <c r="J218" t="str">
        <f t="shared" si="16"/>
        <v/>
      </c>
    </row>
    <row r="219" spans="1:11" x14ac:dyDescent="0.2">
      <c r="A219">
        <v>71224</v>
      </c>
      <c r="B219">
        <f t="shared" si="1"/>
        <v>17.399999999999999</v>
      </c>
      <c r="C219">
        <f t="shared" si="14"/>
        <v>0.68784179144496504</v>
      </c>
      <c r="H219">
        <f t="shared" si="15"/>
        <v>1</v>
      </c>
      <c r="I219">
        <f t="shared" si="13"/>
        <v>17.399999999999999</v>
      </c>
      <c r="J219" t="str">
        <f t="shared" si="16"/>
        <v/>
      </c>
      <c r="K219" t="s">
        <v>114</v>
      </c>
    </row>
    <row r="220" spans="1:11" x14ac:dyDescent="0.2">
      <c r="A220">
        <v>71746</v>
      </c>
      <c r="B220">
        <f t="shared" si="1"/>
        <v>1.6666666666666667</v>
      </c>
      <c r="C220">
        <f t="shared" si="14"/>
        <v>-0.96323291090466889</v>
      </c>
      <c r="H220" t="str">
        <f t="shared" si="15"/>
        <v/>
      </c>
      <c r="I220" t="str">
        <f t="shared" si="13"/>
        <v/>
      </c>
      <c r="J220">
        <f t="shared" si="16"/>
        <v>71485</v>
      </c>
    </row>
    <row r="221" spans="1:11" x14ac:dyDescent="0.2">
      <c r="A221">
        <v>71796</v>
      </c>
      <c r="B221">
        <f t="shared" si="1"/>
        <v>11.2</v>
      </c>
      <c r="C221">
        <f t="shared" si="14"/>
        <v>3.7206421451253399E-2</v>
      </c>
      <c r="H221" t="str">
        <f t="shared" si="15"/>
        <v/>
      </c>
      <c r="I221" t="str">
        <f t="shared" si="13"/>
        <v/>
      </c>
      <c r="J221" t="str">
        <f t="shared" si="16"/>
        <v/>
      </c>
    </row>
    <row r="222" spans="1:11" x14ac:dyDescent="0.2">
      <c r="A222">
        <v>72132</v>
      </c>
      <c r="B222">
        <f t="shared" si="1"/>
        <v>46.766666666666666</v>
      </c>
      <c r="C222">
        <f t="shared" si="14"/>
        <v>3.7696146998560405</v>
      </c>
      <c r="H222" t="str">
        <f t="shared" si="15"/>
        <v/>
      </c>
      <c r="I222" t="str">
        <f t="shared" si="13"/>
        <v/>
      </c>
      <c r="J222" t="str">
        <f t="shared" si="16"/>
        <v/>
      </c>
    </row>
    <row r="223" spans="1:11" x14ac:dyDescent="0.2">
      <c r="A223">
        <v>73535</v>
      </c>
      <c r="B223">
        <f t="shared" si="1"/>
        <v>7</v>
      </c>
      <c r="C223">
        <f t="shared" si="14"/>
        <v>-0.40354657112513187</v>
      </c>
      <c r="H223">
        <f t="shared" si="15"/>
        <v>1</v>
      </c>
      <c r="I223">
        <f t="shared" si="13"/>
        <v>7</v>
      </c>
      <c r="J223" t="str">
        <f t="shared" si="16"/>
        <v/>
      </c>
      <c r="K223" t="s">
        <v>115</v>
      </c>
    </row>
    <row r="224" spans="1:11" x14ac:dyDescent="0.2">
      <c r="A224">
        <v>73745</v>
      </c>
      <c r="B224">
        <f t="shared" si="1"/>
        <v>6.2</v>
      </c>
      <c r="C224">
        <f t="shared" si="14"/>
        <v>-0.48749952209206243</v>
      </c>
      <c r="H224" t="str">
        <f t="shared" si="15"/>
        <v/>
      </c>
      <c r="I224" t="str">
        <f t="shared" si="13"/>
        <v/>
      </c>
      <c r="J224">
        <f t="shared" si="16"/>
        <v>73640</v>
      </c>
    </row>
    <row r="225" spans="1:11" x14ac:dyDescent="0.2">
      <c r="A225">
        <v>73931</v>
      </c>
      <c r="B225">
        <f t="shared" si="1"/>
        <v>9.4666666666666668</v>
      </c>
      <c r="C225">
        <f t="shared" si="14"/>
        <v>-0.14469163897709603</v>
      </c>
      <c r="H225">
        <f t="shared" si="15"/>
        <v>1</v>
      </c>
      <c r="I225">
        <f t="shared" si="13"/>
        <v>9.4666666666666668</v>
      </c>
      <c r="J225" t="str">
        <f t="shared" si="16"/>
        <v/>
      </c>
      <c r="K225" t="s">
        <v>116</v>
      </c>
    </row>
    <row r="226" spans="1:11" x14ac:dyDescent="0.2">
      <c r="A226">
        <v>74215</v>
      </c>
      <c r="B226">
        <f t="shared" si="1"/>
        <v>3.7333333333333334</v>
      </c>
      <c r="C226">
        <f t="shared" si="14"/>
        <v>-0.74635445424009828</v>
      </c>
      <c r="H226" t="str">
        <f t="shared" si="15"/>
        <v/>
      </c>
      <c r="I226" t="str">
        <f t="shared" si="13"/>
        <v/>
      </c>
      <c r="J226">
        <f t="shared" si="16"/>
        <v>74073</v>
      </c>
    </row>
    <row r="227" spans="1:11" x14ac:dyDescent="0.2">
      <c r="A227">
        <v>74327</v>
      </c>
      <c r="B227">
        <f t="shared" si="1"/>
        <v>5.8</v>
      </c>
      <c r="C227">
        <f t="shared" si="14"/>
        <v>-0.52947599757552777</v>
      </c>
      <c r="H227">
        <f t="shared" si="15"/>
        <v>1</v>
      </c>
      <c r="I227">
        <f t="shared" si="13"/>
        <v>5.8</v>
      </c>
      <c r="J227" t="str">
        <f t="shared" si="16"/>
        <v/>
      </c>
      <c r="K227" t="s">
        <v>117</v>
      </c>
    </row>
    <row r="228" spans="1:11" x14ac:dyDescent="0.2">
      <c r="A228">
        <v>74501</v>
      </c>
      <c r="B228">
        <f t="shared" si="1"/>
        <v>4.5999999999999996</v>
      </c>
      <c r="C228">
        <f t="shared" si="14"/>
        <v>-0.65540542402592361</v>
      </c>
      <c r="H228" t="str">
        <f t="shared" si="15"/>
        <v/>
      </c>
      <c r="I228" t="str">
        <f t="shared" si="13"/>
        <v/>
      </c>
      <c r="J228">
        <f t="shared" si="16"/>
        <v>74414</v>
      </c>
    </row>
    <row r="229" spans="1:11" x14ac:dyDescent="0.2">
      <c r="A229">
        <v>74639</v>
      </c>
      <c r="B229">
        <f t="shared" si="1"/>
        <v>17.3</v>
      </c>
      <c r="C229">
        <f t="shared" si="14"/>
        <v>0.677347672574099</v>
      </c>
      <c r="H229">
        <f t="shared" si="15"/>
        <v>1</v>
      </c>
      <c r="I229">
        <f t="shared" si="13"/>
        <v>17.3</v>
      </c>
      <c r="J229" t="str">
        <f t="shared" si="16"/>
        <v/>
      </c>
      <c r="K229" t="s">
        <v>118</v>
      </c>
    </row>
    <row r="230" spans="1:11" x14ac:dyDescent="0.2">
      <c r="A230">
        <v>75158</v>
      </c>
      <c r="B230">
        <f t="shared" si="1"/>
        <v>4.4333333333333336</v>
      </c>
      <c r="C230">
        <f t="shared" si="14"/>
        <v>-0.67289562214403409</v>
      </c>
      <c r="H230" t="str">
        <f t="shared" si="15"/>
        <v/>
      </c>
      <c r="I230" t="str">
        <f t="shared" si="13"/>
        <v/>
      </c>
      <c r="J230">
        <f t="shared" si="16"/>
        <v>74898.5</v>
      </c>
    </row>
    <row r="231" spans="1:11" x14ac:dyDescent="0.2">
      <c r="A231">
        <v>75291</v>
      </c>
      <c r="B231">
        <f t="shared" si="1"/>
        <v>14.9</v>
      </c>
      <c r="C231">
        <f t="shared" si="14"/>
        <v>0.42548881967330726</v>
      </c>
      <c r="H231">
        <f t="shared" si="15"/>
        <v>1</v>
      </c>
      <c r="I231">
        <f t="shared" si="13"/>
        <v>14.9</v>
      </c>
      <c r="J231" t="str">
        <f t="shared" si="16"/>
        <v/>
      </c>
      <c r="K231" t="s">
        <v>119</v>
      </c>
    </row>
    <row r="232" spans="1:11" x14ac:dyDescent="0.2">
      <c r="A232">
        <v>75738</v>
      </c>
      <c r="B232">
        <f t="shared" si="1"/>
        <v>4.333333333333333</v>
      </c>
      <c r="C232">
        <f t="shared" si="14"/>
        <v>-0.68338974101490046</v>
      </c>
      <c r="H232" t="str">
        <f t="shared" si="15"/>
        <v/>
      </c>
      <c r="I232" t="str">
        <f t="shared" si="13"/>
        <v/>
      </c>
      <c r="J232">
        <f t="shared" si="16"/>
        <v>75514.5</v>
      </c>
    </row>
    <row r="233" spans="1:11" x14ac:dyDescent="0.2">
      <c r="A233">
        <v>75868</v>
      </c>
      <c r="B233">
        <f t="shared" si="1"/>
        <v>4.9000000000000004</v>
      </c>
      <c r="C233">
        <f t="shared" si="14"/>
        <v>-0.62392306741332459</v>
      </c>
      <c r="H233">
        <f t="shared" si="15"/>
        <v>1</v>
      </c>
      <c r="I233">
        <f t="shared" si="13"/>
        <v>4.9000000000000004</v>
      </c>
      <c r="J233" t="str">
        <f t="shared" si="16"/>
        <v/>
      </c>
      <c r="K233" t="s">
        <v>120</v>
      </c>
    </row>
    <row r="234" spans="1:11" x14ac:dyDescent="0.2">
      <c r="A234">
        <v>76015</v>
      </c>
      <c r="B234">
        <f t="shared" si="1"/>
        <v>2.5666666666666669</v>
      </c>
      <c r="C234">
        <f t="shared" si="14"/>
        <v>-0.86878584106687207</v>
      </c>
      <c r="H234" t="str">
        <f t="shared" si="15"/>
        <v/>
      </c>
      <c r="I234" t="str">
        <f t="shared" si="13"/>
        <v/>
      </c>
      <c r="J234">
        <f t="shared" si="16"/>
        <v>75941.5</v>
      </c>
    </row>
    <row r="235" spans="1:11" x14ac:dyDescent="0.2">
      <c r="A235">
        <v>76092</v>
      </c>
      <c r="B235">
        <f t="shared" si="1"/>
        <v>7.7333333333333334</v>
      </c>
      <c r="C235">
        <f t="shared" si="14"/>
        <v>-0.32658969940544558</v>
      </c>
      <c r="H235">
        <f t="shared" si="15"/>
        <v>1</v>
      </c>
      <c r="I235">
        <f t="shared" si="13"/>
        <v>7.7333333333333334</v>
      </c>
      <c r="J235" t="str">
        <f t="shared" si="16"/>
        <v/>
      </c>
      <c r="K235" t="s">
        <v>121</v>
      </c>
    </row>
    <row r="236" spans="1:11" x14ac:dyDescent="0.2">
      <c r="A236">
        <v>76324</v>
      </c>
      <c r="B236">
        <f t="shared" si="1"/>
        <v>1.3</v>
      </c>
      <c r="C236">
        <f t="shared" si="14"/>
        <v>-1.001711346764512</v>
      </c>
      <c r="H236" t="str">
        <f t="shared" si="15"/>
        <v/>
      </c>
      <c r="I236" t="str">
        <f t="shared" si="13"/>
        <v/>
      </c>
      <c r="J236">
        <f t="shared" si="16"/>
        <v>76208</v>
      </c>
    </row>
    <row r="237" spans="1:11" x14ac:dyDescent="0.2">
      <c r="A237">
        <v>76363</v>
      </c>
      <c r="B237">
        <f t="shared" si="1"/>
        <v>5.5666666666666664</v>
      </c>
      <c r="C237">
        <f t="shared" si="14"/>
        <v>-0.55396227494088246</v>
      </c>
      <c r="H237">
        <f t="shared" si="15"/>
        <v>1</v>
      </c>
      <c r="I237">
        <f t="shared" si="13"/>
        <v>5.5666666666666664</v>
      </c>
      <c r="J237" t="str">
        <f t="shared" si="16"/>
        <v/>
      </c>
      <c r="K237" t="s">
        <v>122</v>
      </c>
    </row>
    <row r="238" spans="1:11" x14ac:dyDescent="0.2">
      <c r="A238">
        <v>76530</v>
      </c>
      <c r="B238">
        <f t="shared" si="1"/>
        <v>2</v>
      </c>
      <c r="C238">
        <f t="shared" si="14"/>
        <v>-0.92825251466844783</v>
      </c>
      <c r="H238" t="str">
        <f t="shared" si="15"/>
        <v/>
      </c>
      <c r="I238" t="str">
        <f t="shared" si="13"/>
        <v/>
      </c>
      <c r="J238">
        <f t="shared" si="16"/>
        <v>76446.5</v>
      </c>
    </row>
    <row r="239" spans="1:11" x14ac:dyDescent="0.2">
      <c r="A239">
        <v>76590</v>
      </c>
      <c r="B239">
        <f t="shared" si="1"/>
        <v>22.7</v>
      </c>
      <c r="C239">
        <f t="shared" si="14"/>
        <v>1.24403009160088</v>
      </c>
      <c r="H239">
        <f t="shared" si="15"/>
        <v>1</v>
      </c>
      <c r="I239">
        <f t="shared" si="13"/>
        <v>22.7</v>
      </c>
      <c r="J239" t="str">
        <f t="shared" si="16"/>
        <v/>
      </c>
      <c r="K239" t="s">
        <v>123</v>
      </c>
    </row>
    <row r="240" spans="1:11" x14ac:dyDescent="0.2">
      <c r="A240">
        <v>77271</v>
      </c>
      <c r="B240">
        <f t="shared" si="1"/>
        <v>2.8</v>
      </c>
      <c r="C240">
        <f t="shared" si="14"/>
        <v>-0.84429956370151715</v>
      </c>
      <c r="H240" t="str">
        <f t="shared" si="15"/>
        <v/>
      </c>
      <c r="I240" t="str">
        <f t="shared" si="13"/>
        <v/>
      </c>
      <c r="J240">
        <f t="shared" si="16"/>
        <v>76930.5</v>
      </c>
    </row>
    <row r="241" spans="1:11" x14ac:dyDescent="0.2">
      <c r="A241">
        <v>77355</v>
      </c>
      <c r="B241">
        <f t="shared" si="1"/>
        <v>5.0999999999999996</v>
      </c>
      <c r="C241">
        <f t="shared" si="14"/>
        <v>-0.60293482967159195</v>
      </c>
      <c r="H241">
        <f t="shared" si="15"/>
        <v>1</v>
      </c>
      <c r="I241">
        <f t="shared" si="13"/>
        <v>5.0999999999999996</v>
      </c>
      <c r="J241" t="str">
        <f t="shared" si="16"/>
        <v/>
      </c>
      <c r="K241" t="s">
        <v>124</v>
      </c>
    </row>
    <row r="242" spans="1:11" x14ac:dyDescent="0.2">
      <c r="A242">
        <v>77508</v>
      </c>
      <c r="B242">
        <f t="shared" si="1"/>
        <v>16.666666666666668</v>
      </c>
      <c r="C242">
        <f t="shared" si="14"/>
        <v>0.61088491972527903</v>
      </c>
      <c r="H242" t="str">
        <f t="shared" si="15"/>
        <v/>
      </c>
      <c r="I242" t="str">
        <f t="shared" si="13"/>
        <v/>
      </c>
      <c r="J242">
        <f t="shared" si="16"/>
        <v>77431.5</v>
      </c>
    </row>
    <row r="243" spans="1:11" x14ac:dyDescent="0.2">
      <c r="A243">
        <v>78008</v>
      </c>
      <c r="B243">
        <f t="shared" si="1"/>
        <v>3.1333333333333333</v>
      </c>
      <c r="C243">
        <f t="shared" si="14"/>
        <v>-0.8093191674652962</v>
      </c>
      <c r="H243">
        <f t="shared" si="15"/>
        <v>1</v>
      </c>
      <c r="I243">
        <f t="shared" si="13"/>
        <v>3.1333333333333333</v>
      </c>
      <c r="J243" t="str">
        <f t="shared" si="16"/>
        <v/>
      </c>
      <c r="K243" t="s">
        <v>125</v>
      </c>
    </row>
    <row r="244" spans="1:11" x14ac:dyDescent="0.2">
      <c r="A244">
        <v>78102</v>
      </c>
      <c r="B244">
        <f t="shared" si="1"/>
        <v>10.966666666666667</v>
      </c>
      <c r="C244">
        <f t="shared" si="14"/>
        <v>1.2720144085898742E-2</v>
      </c>
      <c r="H244" t="str">
        <f t="shared" si="15"/>
        <v/>
      </c>
      <c r="I244" t="str">
        <f t="shared" si="13"/>
        <v/>
      </c>
      <c r="J244">
        <f t="shared" si="16"/>
        <v>78055</v>
      </c>
    </row>
    <row r="245" spans="1:11" x14ac:dyDescent="0.2">
      <c r="A245">
        <v>78431</v>
      </c>
      <c r="B245">
        <f t="shared" si="1"/>
        <v>6.3</v>
      </c>
      <c r="C245">
        <f t="shared" si="14"/>
        <v>-0.47700540322119617</v>
      </c>
      <c r="H245" t="str">
        <f t="shared" si="15"/>
        <v/>
      </c>
      <c r="I245" t="str">
        <f t="shared" si="13"/>
        <v/>
      </c>
      <c r="J245" t="str">
        <f t="shared" si="16"/>
        <v/>
      </c>
    </row>
    <row r="246" spans="1:11" x14ac:dyDescent="0.2">
      <c r="A246">
        <v>78620</v>
      </c>
      <c r="B246">
        <f t="shared" si="1"/>
        <v>2</v>
      </c>
      <c r="C246">
        <f t="shared" si="14"/>
        <v>-0.92825251466844783</v>
      </c>
      <c r="H246">
        <f t="shared" si="15"/>
        <v>1</v>
      </c>
      <c r="I246">
        <f t="shared" si="13"/>
        <v>2</v>
      </c>
      <c r="J246" t="str">
        <f t="shared" si="16"/>
        <v/>
      </c>
      <c r="K246" t="s">
        <v>126</v>
      </c>
    </row>
    <row r="247" spans="1:11" x14ac:dyDescent="0.2">
      <c r="A247">
        <v>78680</v>
      </c>
      <c r="B247">
        <f t="shared" si="1"/>
        <v>8.4333333333333336</v>
      </c>
      <c r="C247">
        <f t="shared" si="14"/>
        <v>-0.25313086730938128</v>
      </c>
      <c r="H247" t="str">
        <f t="shared" si="15"/>
        <v/>
      </c>
      <c r="I247" t="str">
        <f t="shared" si="13"/>
        <v/>
      </c>
      <c r="J247">
        <f t="shared" si="16"/>
        <v>78650</v>
      </c>
    </row>
    <row r="248" spans="1:11" x14ac:dyDescent="0.2">
      <c r="A248">
        <v>78933</v>
      </c>
      <c r="B248">
        <f t="shared" si="1"/>
        <v>18.7</v>
      </c>
      <c r="C248">
        <f t="shared" si="14"/>
        <v>0.82426533676622726</v>
      </c>
      <c r="H248" t="str">
        <f t="shared" si="15"/>
        <v/>
      </c>
      <c r="I248" t="str">
        <f t="shared" si="13"/>
        <v/>
      </c>
      <c r="J248" t="str">
        <f t="shared" si="16"/>
        <v/>
      </c>
    </row>
    <row r="249" spans="1:11" x14ac:dyDescent="0.2">
      <c r="A249">
        <v>79494</v>
      </c>
      <c r="B249">
        <f t="shared" si="1"/>
        <v>19.466666666666665</v>
      </c>
      <c r="C249">
        <f t="shared" si="14"/>
        <v>0.90472024810953566</v>
      </c>
      <c r="H249" t="str">
        <f t="shared" si="15"/>
        <v/>
      </c>
      <c r="I249" t="str">
        <f t="shared" si="13"/>
        <v/>
      </c>
      <c r="J249" t="str">
        <f t="shared" si="16"/>
        <v/>
      </c>
    </row>
    <row r="250" spans="1:11" x14ac:dyDescent="0.2">
      <c r="A250">
        <v>80078</v>
      </c>
      <c r="B250">
        <f t="shared" si="1"/>
        <v>19.8</v>
      </c>
      <c r="C250">
        <f t="shared" si="14"/>
        <v>0.93970064434575695</v>
      </c>
      <c r="H250" t="str">
        <f t="shared" si="15"/>
        <v/>
      </c>
      <c r="I250" t="str">
        <f t="shared" si="13"/>
        <v/>
      </c>
      <c r="J250" t="str">
        <f t="shared" si="16"/>
        <v/>
      </c>
    </row>
    <row r="251" spans="1:11" x14ac:dyDescent="0.2">
      <c r="A251">
        <v>80672</v>
      </c>
      <c r="B251">
        <f t="shared" si="1"/>
        <v>3.8</v>
      </c>
      <c r="C251">
        <f t="shared" si="14"/>
        <v>-0.73935837499285406</v>
      </c>
      <c r="H251" t="str">
        <f t="shared" si="15"/>
        <v/>
      </c>
      <c r="I251" t="str">
        <f t="shared" si="13"/>
        <v/>
      </c>
      <c r="J251" t="str">
        <f t="shared" si="16"/>
        <v/>
      </c>
    </row>
    <row r="252" spans="1:11" x14ac:dyDescent="0.2">
      <c r="A252">
        <v>80786</v>
      </c>
      <c r="B252">
        <f t="shared" si="1"/>
        <v>15.466666666666667</v>
      </c>
      <c r="C252">
        <f t="shared" si="14"/>
        <v>0.48495549327488308</v>
      </c>
      <c r="H252" t="str">
        <f t="shared" si="15"/>
        <v/>
      </c>
      <c r="I252" t="str">
        <f t="shared" si="13"/>
        <v/>
      </c>
      <c r="J252" t="str">
        <f t="shared" si="16"/>
        <v/>
      </c>
    </row>
    <row r="253" spans="1:11" x14ac:dyDescent="0.2">
      <c r="A253">
        <v>81250</v>
      </c>
      <c r="B253">
        <f t="shared" si="1"/>
        <v>11.633333333333333</v>
      </c>
      <c r="C253">
        <f t="shared" si="14"/>
        <v>8.2680936558340801E-2</v>
      </c>
      <c r="H253" t="str">
        <f t="shared" si="15"/>
        <v/>
      </c>
      <c r="I253" t="str">
        <f t="shared" si="13"/>
        <v/>
      </c>
      <c r="J253" t="str">
        <f t="shared" si="16"/>
        <v/>
      </c>
    </row>
    <row r="254" spans="1:11" x14ac:dyDescent="0.2">
      <c r="A254">
        <v>81599</v>
      </c>
      <c r="B254">
        <f t="shared" si="1"/>
        <v>13.966666666666667</v>
      </c>
      <c r="C254">
        <f t="shared" si="14"/>
        <v>0.32754371021188827</v>
      </c>
      <c r="H254" t="str">
        <f t="shared" si="15"/>
        <v/>
      </c>
      <c r="I254" t="str">
        <f t="shared" si="13"/>
        <v/>
      </c>
      <c r="J254" t="str">
        <f t="shared" si="16"/>
        <v/>
      </c>
    </row>
    <row r="255" spans="1:11" x14ac:dyDescent="0.2">
      <c r="A255">
        <v>82018</v>
      </c>
      <c r="B255">
        <f t="shared" si="1"/>
        <v>6.2</v>
      </c>
      <c r="C255">
        <f t="shared" si="14"/>
        <v>-0.48749952209206243</v>
      </c>
      <c r="H255">
        <f t="shared" si="15"/>
        <v>1</v>
      </c>
      <c r="I255">
        <f t="shared" si="13"/>
        <v>6.2</v>
      </c>
      <c r="J255" t="str">
        <f t="shared" si="16"/>
        <v/>
      </c>
      <c r="K255" t="s">
        <v>127</v>
      </c>
    </row>
    <row r="256" spans="1:11" x14ac:dyDescent="0.2">
      <c r="A256">
        <v>82204</v>
      </c>
      <c r="B256">
        <f t="shared" si="1"/>
        <v>36.43333333333333</v>
      </c>
      <c r="C256">
        <f t="shared" si="14"/>
        <v>2.6852224165331875</v>
      </c>
      <c r="H256" t="str">
        <f t="shared" si="15"/>
        <v/>
      </c>
      <c r="I256" t="str">
        <f t="shared" si="13"/>
        <v/>
      </c>
      <c r="J256">
        <f t="shared" si="16"/>
        <v>82111</v>
      </c>
    </row>
    <row r="257" spans="1:11" x14ac:dyDescent="0.2">
      <c r="A257">
        <v>83297</v>
      </c>
      <c r="B257">
        <f t="shared" si="1"/>
        <v>10.133333333333333</v>
      </c>
      <c r="C257">
        <f t="shared" si="14"/>
        <v>-7.4730846504653975E-2</v>
      </c>
      <c r="H257">
        <f t="shared" si="15"/>
        <v>1</v>
      </c>
      <c r="I257">
        <f t="shared" si="13"/>
        <v>10.133333333333333</v>
      </c>
      <c r="J257" t="str">
        <f t="shared" si="16"/>
        <v/>
      </c>
      <c r="K257" t="s">
        <v>128</v>
      </c>
    </row>
    <row r="258" spans="1:11" x14ac:dyDescent="0.2">
      <c r="A258">
        <v>83601</v>
      </c>
      <c r="B258">
        <f t="shared" ref="B258:B287" si="17">(A259-A258)/30</f>
        <v>14.9</v>
      </c>
      <c r="C258">
        <f t="shared" si="14"/>
        <v>0.42548881967330726</v>
      </c>
      <c r="F258">
        <v>1</v>
      </c>
      <c r="H258" t="str">
        <f t="shared" si="15"/>
        <v/>
      </c>
      <c r="I258" t="str">
        <f t="shared" ref="I258:I288" si="18">IF(H258=1,B258,"")</f>
        <v/>
      </c>
      <c r="J258">
        <f t="shared" si="16"/>
        <v>83449</v>
      </c>
    </row>
    <row r="259" spans="1:11" x14ac:dyDescent="0.2">
      <c r="A259">
        <v>84048</v>
      </c>
      <c r="B259">
        <f t="shared" si="17"/>
        <v>15.833333333333334</v>
      </c>
      <c r="C259">
        <f t="shared" ref="C259:C287" si="19">(B259-D$290)/D$291</f>
        <v>0.52343392913472631</v>
      </c>
      <c r="H259" t="str">
        <f t="shared" ref="H259:H288" si="20">IF(ISNUMBER(SEARCH($H$1,K259)),1,"")</f>
        <v/>
      </c>
      <c r="I259" t="str">
        <f t="shared" si="18"/>
        <v/>
      </c>
      <c r="J259" t="str">
        <f t="shared" si="16"/>
        <v/>
      </c>
    </row>
    <row r="260" spans="1:11" x14ac:dyDescent="0.2">
      <c r="A260">
        <v>84523</v>
      </c>
      <c r="B260">
        <f t="shared" si="17"/>
        <v>20.833333333333332</v>
      </c>
      <c r="C260">
        <f t="shared" si="19"/>
        <v>1.048139872678042</v>
      </c>
      <c r="E260">
        <v>1</v>
      </c>
      <c r="G260">
        <v>1</v>
      </c>
      <c r="H260" t="str">
        <f t="shared" si="20"/>
        <v/>
      </c>
      <c r="I260" t="str">
        <f t="shared" si="18"/>
        <v/>
      </c>
      <c r="J260" t="str">
        <f t="shared" ref="J260:J287" si="21">IF(H259=1,(A259+A260)/2,"")</f>
        <v/>
      </c>
    </row>
    <row r="261" spans="1:11" x14ac:dyDescent="0.2">
      <c r="A261">
        <v>85148</v>
      </c>
      <c r="B261">
        <f t="shared" si="17"/>
        <v>8.6999999999999993</v>
      </c>
      <c r="C261">
        <f t="shared" si="19"/>
        <v>-0.22514655032040456</v>
      </c>
      <c r="H261">
        <f t="shared" si="20"/>
        <v>1</v>
      </c>
      <c r="I261">
        <f t="shared" si="18"/>
        <v>8.6999999999999993</v>
      </c>
      <c r="J261" t="str">
        <f t="shared" si="21"/>
        <v/>
      </c>
      <c r="K261" t="s">
        <v>129</v>
      </c>
    </row>
    <row r="262" spans="1:11" x14ac:dyDescent="0.2">
      <c r="A262">
        <v>85409</v>
      </c>
      <c r="B262">
        <f t="shared" si="17"/>
        <v>23.733333333333334</v>
      </c>
      <c r="C262">
        <f t="shared" si="19"/>
        <v>1.3524693199331654</v>
      </c>
      <c r="E262">
        <v>1</v>
      </c>
      <c r="G262">
        <v>1</v>
      </c>
      <c r="H262" t="str">
        <f t="shared" si="20"/>
        <v/>
      </c>
      <c r="I262" t="str">
        <f t="shared" si="18"/>
        <v/>
      </c>
      <c r="J262">
        <f t="shared" si="21"/>
        <v>85278.5</v>
      </c>
    </row>
    <row r="263" spans="1:11" x14ac:dyDescent="0.2">
      <c r="A263">
        <v>86121</v>
      </c>
      <c r="B263">
        <f t="shared" si="17"/>
        <v>4.1333333333333337</v>
      </c>
      <c r="C263">
        <f t="shared" si="19"/>
        <v>-0.70437797875663299</v>
      </c>
      <c r="H263">
        <f t="shared" si="20"/>
        <v>1</v>
      </c>
      <c r="I263">
        <f t="shared" si="18"/>
        <v>4.1333333333333337</v>
      </c>
      <c r="J263" t="str">
        <f t="shared" si="21"/>
        <v/>
      </c>
      <c r="K263" t="s">
        <v>130</v>
      </c>
    </row>
    <row r="264" spans="1:11" x14ac:dyDescent="0.2">
      <c r="A264">
        <v>86245</v>
      </c>
      <c r="B264">
        <f t="shared" si="17"/>
        <v>1.6</v>
      </c>
      <c r="C264">
        <f t="shared" si="19"/>
        <v>-0.97022899015191311</v>
      </c>
      <c r="H264" t="str">
        <f t="shared" si="20"/>
        <v/>
      </c>
      <c r="I264" t="str">
        <f t="shared" si="18"/>
        <v/>
      </c>
      <c r="J264">
        <f t="shared" si="21"/>
        <v>86183</v>
      </c>
    </row>
    <row r="265" spans="1:11" x14ac:dyDescent="0.2">
      <c r="A265">
        <v>86293</v>
      </c>
      <c r="B265">
        <f t="shared" si="17"/>
        <v>12.4</v>
      </c>
      <c r="C265">
        <f t="shared" si="19"/>
        <v>0.16313584790164934</v>
      </c>
      <c r="H265">
        <f t="shared" si="20"/>
        <v>1</v>
      </c>
      <c r="I265">
        <f t="shared" si="18"/>
        <v>12.4</v>
      </c>
      <c r="J265" t="str">
        <f t="shared" si="21"/>
        <v/>
      </c>
      <c r="K265" t="s">
        <v>5</v>
      </c>
    </row>
    <row r="266" spans="1:11" x14ac:dyDescent="0.2">
      <c r="A266">
        <v>86665</v>
      </c>
      <c r="B266">
        <f t="shared" si="17"/>
        <v>4.5999999999999996</v>
      </c>
      <c r="C266">
        <f t="shared" si="19"/>
        <v>-0.65540542402592361</v>
      </c>
      <c r="H266" t="str">
        <f t="shared" si="20"/>
        <v/>
      </c>
      <c r="I266" t="str">
        <f t="shared" si="18"/>
        <v/>
      </c>
      <c r="J266">
        <f t="shared" si="21"/>
        <v>86479</v>
      </c>
    </row>
    <row r="267" spans="1:11" x14ac:dyDescent="0.2">
      <c r="A267">
        <v>86803</v>
      </c>
      <c r="B267">
        <f t="shared" si="17"/>
        <v>4.0999999999999996</v>
      </c>
      <c r="C267">
        <f t="shared" si="19"/>
        <v>-0.70787601838025516</v>
      </c>
      <c r="H267">
        <f t="shared" si="20"/>
        <v>1</v>
      </c>
      <c r="I267">
        <f t="shared" si="18"/>
        <v>4.0999999999999996</v>
      </c>
      <c r="J267" t="str">
        <f t="shared" si="21"/>
        <v/>
      </c>
      <c r="K267" t="s">
        <v>131</v>
      </c>
    </row>
    <row r="268" spans="1:11" x14ac:dyDescent="0.2">
      <c r="A268">
        <v>86926</v>
      </c>
      <c r="B268">
        <f t="shared" si="17"/>
        <v>11.333333333333334</v>
      </c>
      <c r="C268">
        <f t="shared" si="19"/>
        <v>5.1198579945741958E-2</v>
      </c>
      <c r="H268" t="str">
        <f t="shared" si="20"/>
        <v/>
      </c>
      <c r="I268" t="str">
        <f t="shared" si="18"/>
        <v/>
      </c>
      <c r="J268">
        <f t="shared" si="21"/>
        <v>86864.5</v>
      </c>
    </row>
    <row r="269" spans="1:11" x14ac:dyDescent="0.2">
      <c r="A269">
        <v>87266</v>
      </c>
      <c r="B269">
        <f t="shared" si="17"/>
        <v>11.6</v>
      </c>
      <c r="C269">
        <f t="shared" si="19"/>
        <v>7.9182896934718708E-2</v>
      </c>
      <c r="H269">
        <f t="shared" si="20"/>
        <v>1</v>
      </c>
      <c r="I269">
        <f t="shared" si="18"/>
        <v>11.6</v>
      </c>
      <c r="J269" t="str">
        <f t="shared" si="21"/>
        <v/>
      </c>
      <c r="K269" t="s">
        <v>132</v>
      </c>
    </row>
    <row r="270" spans="1:11" x14ac:dyDescent="0.2">
      <c r="A270">
        <v>87614</v>
      </c>
      <c r="B270">
        <f t="shared" si="17"/>
        <v>12.366666666666667</v>
      </c>
      <c r="C270">
        <f t="shared" si="19"/>
        <v>0.15963780827802723</v>
      </c>
      <c r="H270" t="str">
        <f t="shared" si="20"/>
        <v/>
      </c>
      <c r="I270" t="str">
        <f t="shared" si="18"/>
        <v/>
      </c>
      <c r="J270">
        <f t="shared" si="21"/>
        <v>87440</v>
      </c>
    </row>
    <row r="271" spans="1:11" x14ac:dyDescent="0.2">
      <c r="A271">
        <v>87985</v>
      </c>
      <c r="B271">
        <f t="shared" si="17"/>
        <v>9.7666666666666675</v>
      </c>
      <c r="C271">
        <f t="shared" si="19"/>
        <v>-0.113209282364497</v>
      </c>
      <c r="H271">
        <f t="shared" si="20"/>
        <v>1</v>
      </c>
      <c r="I271">
        <f t="shared" si="18"/>
        <v>9.7666666666666675</v>
      </c>
      <c r="J271" t="str">
        <f t="shared" si="21"/>
        <v/>
      </c>
      <c r="K271" t="s">
        <v>133</v>
      </c>
    </row>
    <row r="272" spans="1:11" x14ac:dyDescent="0.2">
      <c r="A272">
        <v>88278</v>
      </c>
      <c r="B272">
        <f t="shared" si="17"/>
        <v>5.9</v>
      </c>
      <c r="C272">
        <f t="shared" si="19"/>
        <v>-0.51898187870466139</v>
      </c>
      <c r="H272" t="str">
        <f t="shared" si="20"/>
        <v/>
      </c>
      <c r="I272" t="str">
        <f t="shared" si="18"/>
        <v/>
      </c>
      <c r="J272">
        <f t="shared" si="21"/>
        <v>88131.5</v>
      </c>
    </row>
    <row r="273" spans="1:11" x14ac:dyDescent="0.2">
      <c r="A273">
        <v>88455</v>
      </c>
      <c r="B273">
        <f t="shared" si="17"/>
        <v>6.7666666666666666</v>
      </c>
      <c r="C273">
        <f t="shared" si="19"/>
        <v>-0.42803284849048662</v>
      </c>
      <c r="H273">
        <f t="shared" si="20"/>
        <v>1</v>
      </c>
      <c r="I273">
        <f t="shared" si="18"/>
        <v>6.7666666666666666</v>
      </c>
      <c r="J273" t="str">
        <f t="shared" si="21"/>
        <v/>
      </c>
      <c r="K273" t="s">
        <v>134</v>
      </c>
    </row>
    <row r="274" spans="1:11" x14ac:dyDescent="0.2">
      <c r="A274">
        <v>88658</v>
      </c>
      <c r="B274">
        <f t="shared" si="17"/>
        <v>11.366666666666667</v>
      </c>
      <c r="C274">
        <f t="shared" si="19"/>
        <v>5.4696619569364051E-2</v>
      </c>
      <c r="H274" t="str">
        <f t="shared" si="20"/>
        <v/>
      </c>
      <c r="I274" t="str">
        <f t="shared" si="18"/>
        <v/>
      </c>
      <c r="J274">
        <f t="shared" si="21"/>
        <v>88556.5</v>
      </c>
    </row>
    <row r="275" spans="1:11" x14ac:dyDescent="0.2">
      <c r="A275">
        <v>88999</v>
      </c>
      <c r="B275">
        <f t="shared" si="17"/>
        <v>8.8333333333333339</v>
      </c>
      <c r="C275">
        <f t="shared" si="19"/>
        <v>-0.211154391825916</v>
      </c>
      <c r="H275">
        <f t="shared" si="20"/>
        <v>1</v>
      </c>
      <c r="I275">
        <f t="shared" si="18"/>
        <v>8.8333333333333339</v>
      </c>
      <c r="J275" t="str">
        <f t="shared" si="21"/>
        <v/>
      </c>
      <c r="K275" t="s">
        <v>135</v>
      </c>
    </row>
    <row r="276" spans="1:11" x14ac:dyDescent="0.2">
      <c r="A276">
        <v>89264</v>
      </c>
      <c r="B276">
        <f t="shared" si="17"/>
        <v>13.566666666666666</v>
      </c>
      <c r="C276">
        <f t="shared" si="19"/>
        <v>0.28556723472842299</v>
      </c>
      <c r="H276" t="str">
        <f t="shared" si="20"/>
        <v/>
      </c>
      <c r="I276" t="str">
        <f t="shared" si="18"/>
        <v/>
      </c>
      <c r="J276">
        <f t="shared" si="21"/>
        <v>89131.5</v>
      </c>
    </row>
    <row r="277" spans="1:11" x14ac:dyDescent="0.2">
      <c r="A277">
        <v>89671</v>
      </c>
      <c r="B277">
        <f t="shared" si="17"/>
        <v>4.0666666666666664</v>
      </c>
      <c r="C277">
        <f t="shared" si="19"/>
        <v>-0.71137405800387721</v>
      </c>
      <c r="H277">
        <f t="shared" si="20"/>
        <v>1</v>
      </c>
      <c r="I277">
        <f t="shared" si="18"/>
        <v>4.0666666666666664</v>
      </c>
      <c r="J277" t="str">
        <f t="shared" si="21"/>
        <v/>
      </c>
      <c r="K277" t="s">
        <v>136</v>
      </c>
    </row>
    <row r="278" spans="1:11" x14ac:dyDescent="0.2">
      <c r="A278">
        <v>89793</v>
      </c>
      <c r="B278">
        <f t="shared" si="17"/>
        <v>13.533333333333333</v>
      </c>
      <c r="C278">
        <f t="shared" si="19"/>
        <v>0.28206919510480088</v>
      </c>
      <c r="H278" t="str">
        <f t="shared" si="20"/>
        <v/>
      </c>
      <c r="I278" t="str">
        <f t="shared" si="18"/>
        <v/>
      </c>
      <c r="J278">
        <f t="shared" si="21"/>
        <v>89732</v>
      </c>
    </row>
    <row r="279" spans="1:11" x14ac:dyDescent="0.2">
      <c r="A279">
        <v>90199</v>
      </c>
      <c r="B279">
        <f t="shared" si="17"/>
        <v>8.1999999999999993</v>
      </c>
      <c r="C279">
        <f t="shared" si="19"/>
        <v>-0.27761714467473614</v>
      </c>
      <c r="H279">
        <f t="shared" si="20"/>
        <v>1</v>
      </c>
      <c r="I279">
        <f t="shared" si="18"/>
        <v>8.1999999999999993</v>
      </c>
      <c r="J279" t="str">
        <f t="shared" si="21"/>
        <v/>
      </c>
      <c r="K279" t="s">
        <v>137</v>
      </c>
    </row>
    <row r="280" spans="1:11" x14ac:dyDescent="0.2">
      <c r="A280">
        <v>90445</v>
      </c>
      <c r="B280">
        <f t="shared" si="17"/>
        <v>8.5</v>
      </c>
      <c r="C280">
        <f t="shared" si="19"/>
        <v>-0.24613478806213712</v>
      </c>
      <c r="H280" t="str">
        <f t="shared" si="20"/>
        <v/>
      </c>
      <c r="I280" t="str">
        <f t="shared" si="18"/>
        <v/>
      </c>
      <c r="J280">
        <f t="shared" si="21"/>
        <v>90322</v>
      </c>
    </row>
    <row r="281" spans="1:11" x14ac:dyDescent="0.2">
      <c r="A281">
        <v>90700</v>
      </c>
      <c r="B281">
        <f t="shared" si="17"/>
        <v>3.3</v>
      </c>
      <c r="C281">
        <f t="shared" si="19"/>
        <v>-0.79182896934718572</v>
      </c>
      <c r="H281">
        <f t="shared" si="20"/>
        <v>1</v>
      </c>
      <c r="I281">
        <f t="shared" si="18"/>
        <v>3.3</v>
      </c>
      <c r="J281" t="str">
        <f t="shared" si="21"/>
        <v/>
      </c>
      <c r="K281" t="s">
        <v>136</v>
      </c>
    </row>
    <row r="282" spans="1:11" x14ac:dyDescent="0.2">
      <c r="A282">
        <v>90799</v>
      </c>
      <c r="B282">
        <f t="shared" si="17"/>
        <v>4.9333333333333336</v>
      </c>
      <c r="C282">
        <f t="shared" si="19"/>
        <v>-0.62042502778970243</v>
      </c>
      <c r="H282" t="str">
        <f t="shared" si="20"/>
        <v/>
      </c>
      <c r="I282" t="str">
        <f t="shared" si="18"/>
        <v/>
      </c>
      <c r="J282">
        <f t="shared" si="21"/>
        <v>90749.5</v>
      </c>
    </row>
    <row r="283" spans="1:11" x14ac:dyDescent="0.2">
      <c r="A283">
        <v>90947</v>
      </c>
      <c r="B283">
        <f t="shared" si="17"/>
        <v>4.8</v>
      </c>
      <c r="C283">
        <f t="shared" si="19"/>
        <v>-0.63441718628419097</v>
      </c>
      <c r="H283">
        <f t="shared" si="20"/>
        <v>1</v>
      </c>
      <c r="I283">
        <f t="shared" si="18"/>
        <v>4.8</v>
      </c>
      <c r="J283" t="str">
        <f t="shared" si="21"/>
        <v/>
      </c>
      <c r="K283" t="s">
        <v>138</v>
      </c>
    </row>
    <row r="284" spans="1:11" x14ac:dyDescent="0.2">
      <c r="A284">
        <v>91091</v>
      </c>
      <c r="B284">
        <f t="shared" si="17"/>
        <v>3.7666666666666666</v>
      </c>
      <c r="C284">
        <f t="shared" si="19"/>
        <v>-0.74285641461647622</v>
      </c>
      <c r="H284" t="str">
        <f t="shared" si="20"/>
        <v/>
      </c>
      <c r="I284" t="str">
        <f t="shared" si="18"/>
        <v/>
      </c>
      <c r="J284">
        <f t="shared" si="21"/>
        <v>91019</v>
      </c>
    </row>
    <row r="285" spans="1:11" x14ac:dyDescent="0.2">
      <c r="A285">
        <v>91204</v>
      </c>
      <c r="B285">
        <f t="shared" si="17"/>
        <v>12.4</v>
      </c>
      <c r="C285">
        <f t="shared" si="19"/>
        <v>0.16313584790164934</v>
      </c>
      <c r="H285">
        <f t="shared" si="20"/>
        <v>1</v>
      </c>
      <c r="I285">
        <f t="shared" si="18"/>
        <v>12.4</v>
      </c>
      <c r="J285" t="str">
        <f t="shared" si="21"/>
        <v/>
      </c>
      <c r="K285" t="s">
        <v>139</v>
      </c>
    </row>
    <row r="286" spans="1:11" x14ac:dyDescent="0.2">
      <c r="A286">
        <v>91576</v>
      </c>
      <c r="B286">
        <f t="shared" si="17"/>
        <v>9.9666666666666668</v>
      </c>
      <c r="C286">
        <f t="shared" si="19"/>
        <v>-9.2221044622764439E-2</v>
      </c>
      <c r="D286" t="s">
        <v>140</v>
      </c>
      <c r="H286" t="str">
        <f t="shared" si="20"/>
        <v/>
      </c>
      <c r="I286" t="str">
        <f t="shared" si="18"/>
        <v/>
      </c>
      <c r="J286">
        <f t="shared" si="21"/>
        <v>91390</v>
      </c>
    </row>
    <row r="287" spans="1:11" x14ac:dyDescent="0.2">
      <c r="A287">
        <v>91875</v>
      </c>
      <c r="B287">
        <f t="shared" si="17"/>
        <v>57.333333333333336</v>
      </c>
      <c r="C287">
        <f t="shared" si="19"/>
        <v>4.8784932605442481</v>
      </c>
      <c r="D287" t="s">
        <v>141</v>
      </c>
      <c r="E287">
        <v>1</v>
      </c>
      <c r="F287">
        <v>1</v>
      </c>
      <c r="G287">
        <v>1</v>
      </c>
      <c r="H287" t="str">
        <f t="shared" si="20"/>
        <v/>
      </c>
      <c r="I287" t="str">
        <f t="shared" si="18"/>
        <v/>
      </c>
      <c r="J287" t="str">
        <f t="shared" si="21"/>
        <v/>
      </c>
      <c r="K287" t="s">
        <v>142</v>
      </c>
    </row>
    <row r="288" spans="1:11" x14ac:dyDescent="0.2">
      <c r="A288">
        <v>93595</v>
      </c>
      <c r="B288" t="s">
        <v>0</v>
      </c>
      <c r="H288" t="str">
        <f t="shared" si="20"/>
        <v/>
      </c>
      <c r="I288" t="str">
        <f t="shared" si="18"/>
        <v/>
      </c>
      <c r="J288">
        <v>93595</v>
      </c>
    </row>
    <row r="290" spans="4:9" x14ac:dyDescent="0.2">
      <c r="D290">
        <f>AVERAGE(B2:B288)</f>
        <v>10.845454545454544</v>
      </c>
      <c r="I290">
        <f>SUM(I2:I287)/60</f>
        <v>13.958888888888891</v>
      </c>
    </row>
    <row r="291" spans="4:9" x14ac:dyDescent="0.2">
      <c r="D291">
        <f>STDEV(B2:B287)</f>
        <v>9.5291468707886597</v>
      </c>
    </row>
    <row r="293" spans="4:9" x14ac:dyDescent="0.2">
      <c r="D293">
        <f>SUM(B2:B287)/60</f>
        <v>51.696666666666665</v>
      </c>
      <c r="I293">
        <f>I290/D293</f>
        <v>0.27001525995658443</v>
      </c>
    </row>
    <row r="295" spans="4:9" x14ac:dyDescent="0.2">
      <c r="D295">
        <f>MAX(B2:B287)</f>
        <v>57.333333333333336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2016-06-07T20:33:13Z</dcterms:created>
  <dcterms:modified xsi:type="dcterms:W3CDTF">2016-10-25T11:18:49Z</dcterms:modified>
</cp:coreProperties>
</file>