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15 /"/>
    </mc:Choice>
  </mc:AlternateContent>
  <bookViews>
    <workbookView xWindow="30240" yWindow="2140" windowWidth="12600" windowHeight="14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8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2" i="1"/>
  <c r="H21" i="1"/>
  <c r="J22" i="1"/>
  <c r="H22" i="1"/>
  <c r="J23" i="1"/>
  <c r="H23" i="1"/>
  <c r="J24" i="1"/>
  <c r="H24" i="1"/>
  <c r="J25" i="1"/>
  <c r="H25" i="1"/>
  <c r="J26" i="1"/>
  <c r="H26" i="1"/>
  <c r="J27" i="1"/>
  <c r="H27" i="1"/>
  <c r="J28" i="1"/>
  <c r="H28" i="1"/>
  <c r="J29" i="1"/>
  <c r="H29" i="1"/>
  <c r="J30" i="1"/>
  <c r="H30" i="1"/>
  <c r="J31" i="1"/>
  <c r="H31" i="1"/>
  <c r="J32" i="1"/>
  <c r="H32" i="1"/>
  <c r="J33" i="1"/>
  <c r="H33" i="1"/>
  <c r="J34" i="1"/>
  <c r="H34" i="1"/>
  <c r="J35" i="1"/>
  <c r="H35" i="1"/>
  <c r="J36" i="1"/>
  <c r="H36" i="1"/>
  <c r="J37" i="1"/>
  <c r="H37" i="1"/>
  <c r="J38" i="1"/>
  <c r="H38" i="1"/>
  <c r="J39" i="1"/>
  <c r="H39" i="1"/>
  <c r="J40" i="1"/>
  <c r="H40" i="1"/>
  <c r="J41" i="1"/>
  <c r="H41" i="1"/>
  <c r="J42" i="1"/>
  <c r="H42" i="1"/>
  <c r="J43" i="1"/>
  <c r="H43" i="1"/>
  <c r="J44" i="1"/>
  <c r="H44" i="1"/>
  <c r="J45" i="1"/>
  <c r="H45" i="1"/>
  <c r="J46" i="1"/>
  <c r="H46" i="1"/>
  <c r="J47" i="1"/>
  <c r="H47" i="1"/>
  <c r="J48" i="1"/>
  <c r="H48" i="1"/>
  <c r="J49" i="1"/>
  <c r="H49" i="1"/>
  <c r="J50" i="1"/>
  <c r="H50" i="1"/>
  <c r="J51" i="1"/>
  <c r="H51" i="1"/>
  <c r="J52" i="1"/>
  <c r="H52" i="1"/>
  <c r="J53" i="1"/>
  <c r="H53" i="1"/>
  <c r="J54" i="1"/>
  <c r="H54" i="1"/>
  <c r="J55" i="1"/>
  <c r="H55" i="1"/>
  <c r="J56" i="1"/>
  <c r="H56" i="1"/>
  <c r="J57" i="1"/>
  <c r="H57" i="1"/>
  <c r="J58" i="1"/>
  <c r="H58" i="1"/>
  <c r="J59" i="1"/>
  <c r="H59" i="1"/>
  <c r="J60" i="1"/>
  <c r="H60" i="1"/>
  <c r="J61" i="1"/>
  <c r="H61" i="1"/>
  <c r="J62" i="1"/>
  <c r="H62" i="1"/>
  <c r="J63" i="1"/>
  <c r="H63" i="1"/>
  <c r="J64" i="1"/>
  <c r="H64" i="1"/>
  <c r="J65" i="1"/>
  <c r="H65" i="1"/>
  <c r="J66" i="1"/>
  <c r="H66" i="1"/>
  <c r="J67" i="1"/>
  <c r="H67" i="1"/>
  <c r="J68" i="1"/>
  <c r="H68" i="1"/>
  <c r="J69" i="1"/>
  <c r="H69" i="1"/>
  <c r="J70" i="1"/>
  <c r="H70" i="1"/>
  <c r="J71" i="1"/>
  <c r="H71" i="1"/>
  <c r="J72" i="1"/>
  <c r="H72" i="1"/>
  <c r="J73" i="1"/>
  <c r="H73" i="1"/>
  <c r="J74" i="1"/>
  <c r="H74" i="1"/>
  <c r="J75" i="1"/>
  <c r="H75" i="1"/>
  <c r="J76" i="1"/>
  <c r="H76" i="1"/>
  <c r="J77" i="1"/>
  <c r="H77" i="1"/>
  <c r="J78" i="1"/>
  <c r="H78" i="1"/>
  <c r="J79" i="1"/>
  <c r="H79" i="1"/>
  <c r="J80" i="1"/>
  <c r="H80" i="1"/>
  <c r="J81" i="1"/>
  <c r="H81" i="1"/>
  <c r="J82" i="1"/>
  <c r="H82" i="1"/>
  <c r="J83" i="1"/>
  <c r="H83" i="1"/>
  <c r="J84" i="1"/>
  <c r="H84" i="1"/>
  <c r="J85" i="1"/>
  <c r="H85" i="1"/>
  <c r="J86" i="1"/>
  <c r="H86" i="1"/>
  <c r="J87" i="1"/>
  <c r="H87" i="1"/>
  <c r="J88" i="1"/>
  <c r="H88" i="1"/>
  <c r="J89" i="1"/>
  <c r="H89" i="1"/>
  <c r="J90" i="1"/>
  <c r="H90" i="1"/>
  <c r="J91" i="1"/>
  <c r="H91" i="1"/>
  <c r="J92" i="1"/>
  <c r="H92" i="1"/>
  <c r="J93" i="1"/>
  <c r="H93" i="1"/>
  <c r="J94" i="1"/>
  <c r="H94" i="1"/>
  <c r="J95" i="1"/>
  <c r="H95" i="1"/>
  <c r="J96" i="1"/>
  <c r="H96" i="1"/>
  <c r="J97" i="1"/>
  <c r="H97" i="1"/>
  <c r="J98" i="1"/>
  <c r="H98" i="1"/>
  <c r="J99" i="1"/>
  <c r="H99" i="1"/>
  <c r="J100" i="1"/>
  <c r="H100" i="1"/>
  <c r="J101" i="1"/>
  <c r="H101" i="1"/>
  <c r="J102" i="1"/>
  <c r="H102" i="1"/>
  <c r="J103" i="1"/>
  <c r="H103" i="1"/>
  <c r="J104" i="1"/>
  <c r="H104" i="1"/>
  <c r="J105" i="1"/>
  <c r="H105" i="1"/>
  <c r="J106" i="1"/>
  <c r="H106" i="1"/>
  <c r="J107" i="1"/>
  <c r="H107" i="1"/>
  <c r="J108" i="1"/>
  <c r="H108" i="1"/>
  <c r="J109" i="1"/>
  <c r="H109" i="1"/>
  <c r="J110" i="1"/>
  <c r="H110" i="1"/>
  <c r="J111" i="1"/>
  <c r="H111" i="1"/>
  <c r="J112" i="1"/>
  <c r="H112" i="1"/>
  <c r="J113" i="1"/>
  <c r="H113" i="1"/>
  <c r="J114" i="1"/>
  <c r="H114" i="1"/>
  <c r="J115" i="1"/>
  <c r="H115" i="1"/>
  <c r="J116" i="1"/>
  <c r="H116" i="1"/>
  <c r="J117" i="1"/>
  <c r="H117" i="1"/>
  <c r="J118" i="1"/>
  <c r="H118" i="1"/>
  <c r="J119" i="1"/>
  <c r="H119" i="1"/>
  <c r="J120" i="1"/>
  <c r="H120" i="1"/>
  <c r="J121" i="1"/>
  <c r="H121" i="1"/>
  <c r="J122" i="1"/>
  <c r="H122" i="1"/>
  <c r="J123" i="1"/>
  <c r="H123" i="1"/>
  <c r="J124" i="1"/>
  <c r="H124" i="1"/>
  <c r="J125" i="1"/>
  <c r="H125" i="1"/>
  <c r="J126" i="1"/>
  <c r="H126" i="1"/>
  <c r="J127" i="1"/>
  <c r="H127" i="1"/>
  <c r="J128" i="1"/>
  <c r="H128" i="1"/>
  <c r="J129" i="1"/>
  <c r="H129" i="1"/>
  <c r="J130" i="1"/>
  <c r="H130" i="1"/>
  <c r="J131" i="1"/>
  <c r="H131" i="1"/>
  <c r="J132" i="1"/>
  <c r="H132" i="1"/>
  <c r="J133" i="1"/>
  <c r="H133" i="1"/>
  <c r="J134" i="1"/>
  <c r="H134" i="1"/>
  <c r="J135" i="1"/>
  <c r="H135" i="1"/>
  <c r="J136" i="1"/>
  <c r="H136" i="1"/>
  <c r="J137" i="1"/>
  <c r="H137" i="1"/>
  <c r="J138" i="1"/>
  <c r="H138" i="1"/>
  <c r="J139" i="1"/>
  <c r="H139" i="1"/>
  <c r="J140" i="1"/>
  <c r="H140" i="1"/>
  <c r="J141" i="1"/>
  <c r="H141" i="1"/>
  <c r="J142" i="1"/>
  <c r="H142" i="1"/>
  <c r="J143" i="1"/>
  <c r="H143" i="1"/>
  <c r="J144" i="1"/>
  <c r="H144" i="1"/>
  <c r="J145" i="1"/>
  <c r="H145" i="1"/>
  <c r="J146" i="1"/>
  <c r="H146" i="1"/>
  <c r="J147" i="1"/>
  <c r="H147" i="1"/>
  <c r="J148" i="1"/>
  <c r="H148" i="1"/>
  <c r="J149" i="1"/>
  <c r="H149" i="1"/>
  <c r="J150" i="1"/>
  <c r="H150" i="1"/>
  <c r="J151" i="1"/>
  <c r="H151" i="1"/>
  <c r="J152" i="1"/>
  <c r="H152" i="1"/>
  <c r="J153" i="1"/>
  <c r="H153" i="1"/>
  <c r="J154" i="1"/>
  <c r="H154" i="1"/>
  <c r="J155" i="1"/>
  <c r="H155" i="1"/>
  <c r="J156" i="1"/>
  <c r="H156" i="1"/>
  <c r="J157" i="1"/>
  <c r="H157" i="1"/>
  <c r="J158" i="1"/>
  <c r="H158" i="1"/>
  <c r="J159" i="1"/>
  <c r="H159" i="1"/>
  <c r="J160" i="1"/>
  <c r="H160" i="1"/>
  <c r="J161" i="1"/>
  <c r="H161" i="1"/>
  <c r="J162" i="1"/>
  <c r="H162" i="1"/>
  <c r="J163" i="1"/>
  <c r="H163" i="1"/>
  <c r="J164" i="1"/>
  <c r="H164" i="1"/>
  <c r="J165" i="1"/>
  <c r="H165" i="1"/>
  <c r="J166" i="1"/>
  <c r="H166" i="1"/>
  <c r="J167" i="1"/>
  <c r="H167" i="1"/>
  <c r="J168" i="1"/>
  <c r="H168" i="1"/>
  <c r="J169" i="1"/>
  <c r="H169" i="1"/>
  <c r="J170" i="1"/>
  <c r="H170" i="1"/>
  <c r="J171" i="1"/>
  <c r="H171" i="1"/>
  <c r="J172" i="1"/>
  <c r="H172" i="1"/>
  <c r="J173" i="1"/>
  <c r="H173" i="1"/>
  <c r="J174" i="1"/>
  <c r="H174" i="1"/>
  <c r="J175" i="1"/>
  <c r="H175" i="1"/>
  <c r="J176" i="1"/>
  <c r="H176" i="1"/>
  <c r="J177" i="1"/>
  <c r="H177" i="1"/>
  <c r="J178" i="1"/>
  <c r="H178" i="1"/>
  <c r="J179" i="1"/>
  <c r="H179" i="1"/>
  <c r="J180" i="1"/>
  <c r="H180" i="1"/>
  <c r="J181" i="1"/>
  <c r="H181" i="1"/>
  <c r="J182" i="1"/>
  <c r="H182" i="1"/>
  <c r="J183" i="1"/>
  <c r="H183" i="1"/>
  <c r="J184" i="1"/>
  <c r="H184" i="1"/>
  <c r="J185" i="1"/>
  <c r="H185" i="1"/>
  <c r="J186" i="1"/>
  <c r="H186" i="1"/>
  <c r="J187" i="1"/>
  <c r="H187" i="1"/>
  <c r="J188" i="1"/>
  <c r="H188" i="1"/>
  <c r="J189" i="1"/>
  <c r="H189" i="1"/>
  <c r="J190" i="1"/>
  <c r="H190" i="1"/>
  <c r="J191" i="1"/>
  <c r="H191" i="1"/>
  <c r="J192" i="1"/>
  <c r="H192" i="1"/>
  <c r="J193" i="1"/>
  <c r="H193" i="1"/>
  <c r="J194" i="1"/>
  <c r="H194" i="1"/>
  <c r="J195" i="1"/>
  <c r="H195" i="1"/>
  <c r="J196" i="1"/>
  <c r="H196" i="1"/>
  <c r="J197" i="1"/>
  <c r="H197" i="1"/>
  <c r="J198" i="1"/>
  <c r="H198" i="1"/>
  <c r="J199" i="1"/>
  <c r="H199" i="1"/>
  <c r="J200" i="1"/>
  <c r="H200" i="1"/>
  <c r="J201" i="1"/>
  <c r="H201" i="1"/>
  <c r="J202" i="1"/>
  <c r="H202" i="1"/>
  <c r="J203" i="1"/>
  <c r="H203" i="1"/>
  <c r="J204" i="1"/>
  <c r="H204" i="1"/>
  <c r="J205" i="1"/>
  <c r="H205" i="1"/>
  <c r="J206" i="1"/>
  <c r="H206" i="1"/>
  <c r="J207" i="1"/>
  <c r="H207" i="1"/>
  <c r="J208" i="1"/>
  <c r="H208" i="1"/>
  <c r="J209" i="1"/>
  <c r="H209" i="1"/>
  <c r="J210" i="1"/>
  <c r="H210" i="1"/>
  <c r="J211" i="1"/>
  <c r="H211" i="1"/>
  <c r="J212" i="1"/>
  <c r="H212" i="1"/>
  <c r="J213" i="1"/>
  <c r="H213" i="1"/>
  <c r="J214" i="1"/>
  <c r="H214" i="1"/>
  <c r="J215" i="1"/>
  <c r="H215" i="1"/>
  <c r="J216" i="1"/>
  <c r="H216" i="1"/>
  <c r="J217" i="1"/>
  <c r="H217" i="1"/>
  <c r="J218" i="1"/>
  <c r="H218" i="1"/>
  <c r="J219" i="1"/>
  <c r="H219" i="1"/>
  <c r="J220" i="1"/>
  <c r="H220" i="1"/>
  <c r="J221" i="1"/>
  <c r="H221" i="1"/>
  <c r="J222" i="1"/>
  <c r="H222" i="1"/>
  <c r="J223" i="1"/>
  <c r="H223" i="1"/>
  <c r="J224" i="1"/>
  <c r="H224" i="1"/>
  <c r="J225" i="1"/>
  <c r="H225" i="1"/>
  <c r="J226" i="1"/>
  <c r="H226" i="1"/>
  <c r="J227" i="1"/>
  <c r="H227" i="1"/>
  <c r="J228" i="1"/>
  <c r="H228" i="1"/>
  <c r="J229" i="1"/>
  <c r="H229" i="1"/>
  <c r="J230" i="1"/>
  <c r="H230" i="1"/>
  <c r="J231" i="1"/>
  <c r="H231" i="1"/>
  <c r="J232" i="1"/>
  <c r="H232" i="1"/>
  <c r="J233" i="1"/>
  <c r="H233" i="1"/>
  <c r="J234" i="1"/>
  <c r="H234" i="1"/>
  <c r="J235" i="1"/>
  <c r="H235" i="1"/>
  <c r="J236" i="1"/>
  <c r="H236" i="1"/>
  <c r="J237" i="1"/>
  <c r="H237" i="1"/>
  <c r="J238" i="1"/>
  <c r="H238" i="1"/>
  <c r="J239" i="1"/>
  <c r="H239" i="1"/>
  <c r="J240" i="1"/>
  <c r="H240" i="1"/>
  <c r="J241" i="1"/>
  <c r="H241" i="1"/>
  <c r="J242" i="1"/>
  <c r="H242" i="1"/>
  <c r="J243" i="1"/>
  <c r="H243" i="1"/>
  <c r="J244" i="1"/>
  <c r="H244" i="1"/>
  <c r="J245" i="1"/>
  <c r="H245" i="1"/>
  <c r="J246" i="1"/>
  <c r="H246" i="1"/>
  <c r="J247" i="1"/>
  <c r="H247" i="1"/>
  <c r="J248" i="1"/>
  <c r="H248" i="1"/>
  <c r="J249" i="1"/>
  <c r="H249" i="1"/>
  <c r="J250" i="1"/>
  <c r="H250" i="1"/>
  <c r="J251" i="1"/>
  <c r="H251" i="1"/>
  <c r="J252" i="1"/>
  <c r="H252" i="1"/>
  <c r="J253" i="1"/>
  <c r="H253" i="1"/>
  <c r="J254" i="1"/>
  <c r="H254" i="1"/>
  <c r="J255" i="1"/>
  <c r="H255" i="1"/>
  <c r="J256" i="1"/>
  <c r="H256" i="1"/>
  <c r="J257" i="1"/>
  <c r="H257" i="1"/>
  <c r="J258" i="1"/>
  <c r="H258" i="1"/>
  <c r="J259" i="1"/>
  <c r="H259" i="1"/>
  <c r="J260" i="1"/>
  <c r="H260" i="1"/>
  <c r="J261" i="1"/>
  <c r="H261" i="1"/>
  <c r="J262" i="1"/>
  <c r="H262" i="1"/>
  <c r="J263" i="1"/>
  <c r="H263" i="1"/>
  <c r="J264" i="1"/>
  <c r="H264" i="1"/>
  <c r="J265" i="1"/>
  <c r="H265" i="1"/>
  <c r="J266" i="1"/>
  <c r="H266" i="1"/>
  <c r="J267" i="1"/>
  <c r="H267" i="1"/>
  <c r="J268" i="1"/>
  <c r="H268" i="1"/>
  <c r="J269" i="1"/>
  <c r="H269" i="1"/>
  <c r="J270" i="1"/>
  <c r="H270" i="1"/>
  <c r="J271" i="1"/>
  <c r="H271" i="1"/>
  <c r="J272" i="1"/>
  <c r="H272" i="1"/>
  <c r="J273" i="1"/>
  <c r="H273" i="1"/>
  <c r="J274" i="1"/>
  <c r="H274" i="1"/>
  <c r="J275" i="1"/>
  <c r="H275" i="1"/>
  <c r="J276" i="1"/>
  <c r="H276" i="1"/>
  <c r="J277" i="1"/>
  <c r="H277" i="1"/>
  <c r="J278" i="1"/>
  <c r="H278" i="1"/>
  <c r="J279" i="1"/>
  <c r="H279" i="1"/>
  <c r="J280" i="1"/>
  <c r="H280" i="1"/>
  <c r="J281" i="1"/>
  <c r="H281" i="1"/>
  <c r="J282" i="1"/>
  <c r="H282" i="1"/>
  <c r="J283" i="1"/>
  <c r="H283" i="1"/>
  <c r="J284" i="1"/>
  <c r="H284" i="1"/>
  <c r="J285" i="1"/>
  <c r="H285" i="1"/>
  <c r="J286" i="1"/>
  <c r="H286" i="1"/>
  <c r="J287" i="1"/>
  <c r="H287" i="1"/>
  <c r="J288" i="1"/>
  <c r="H288" i="1"/>
  <c r="J289" i="1"/>
  <c r="H289" i="1"/>
  <c r="J290" i="1"/>
  <c r="H290" i="1"/>
  <c r="J291" i="1"/>
  <c r="H291" i="1"/>
  <c r="J292" i="1"/>
  <c r="H292" i="1"/>
  <c r="J293" i="1"/>
  <c r="H293" i="1"/>
  <c r="J294" i="1"/>
  <c r="H294" i="1"/>
  <c r="J295" i="1"/>
  <c r="H295" i="1"/>
  <c r="J296" i="1"/>
  <c r="H296" i="1"/>
  <c r="J297" i="1"/>
  <c r="H297" i="1"/>
  <c r="J298" i="1"/>
  <c r="H298" i="1"/>
  <c r="J299" i="1"/>
  <c r="H299" i="1"/>
  <c r="J300" i="1"/>
  <c r="H300" i="1"/>
  <c r="J301" i="1"/>
  <c r="H301" i="1"/>
  <c r="J302" i="1"/>
  <c r="H302" i="1"/>
  <c r="J303" i="1"/>
  <c r="H303" i="1"/>
  <c r="J304" i="1"/>
  <c r="H304" i="1"/>
  <c r="J305" i="1"/>
  <c r="H305" i="1"/>
  <c r="J306" i="1"/>
  <c r="H306" i="1"/>
  <c r="J307" i="1"/>
  <c r="H307" i="1"/>
  <c r="J308" i="1"/>
  <c r="H308" i="1"/>
  <c r="J309" i="1"/>
  <c r="H309" i="1"/>
  <c r="J310" i="1"/>
  <c r="H310" i="1"/>
  <c r="J311" i="1"/>
  <c r="H311" i="1"/>
  <c r="J312" i="1"/>
  <c r="H312" i="1"/>
  <c r="J313" i="1"/>
  <c r="H313" i="1"/>
  <c r="J314" i="1"/>
  <c r="H314" i="1"/>
  <c r="J315" i="1"/>
  <c r="H315" i="1"/>
  <c r="J316" i="1"/>
  <c r="H316" i="1"/>
  <c r="J317" i="1"/>
  <c r="H317" i="1"/>
  <c r="J318" i="1"/>
  <c r="H318" i="1"/>
  <c r="J319" i="1"/>
  <c r="H319" i="1"/>
  <c r="J320" i="1"/>
  <c r="H320" i="1"/>
  <c r="J321" i="1"/>
  <c r="H321" i="1"/>
  <c r="J322" i="1"/>
  <c r="H322" i="1"/>
  <c r="J323" i="1"/>
  <c r="H323" i="1"/>
  <c r="J324" i="1"/>
  <c r="H324" i="1"/>
  <c r="J325" i="1"/>
  <c r="H325" i="1"/>
  <c r="J326" i="1"/>
  <c r="H326" i="1"/>
  <c r="J327" i="1"/>
  <c r="H327" i="1"/>
  <c r="J328" i="1"/>
  <c r="H328" i="1"/>
  <c r="J329" i="1"/>
  <c r="H329" i="1"/>
  <c r="J330" i="1"/>
  <c r="H330" i="1"/>
  <c r="J331" i="1"/>
  <c r="H331" i="1"/>
  <c r="J332" i="1"/>
  <c r="H332" i="1"/>
  <c r="J333" i="1"/>
  <c r="H333" i="1"/>
  <c r="J334" i="1"/>
  <c r="H334" i="1"/>
  <c r="J335" i="1"/>
  <c r="H335" i="1"/>
  <c r="J336" i="1"/>
  <c r="H336" i="1"/>
  <c r="J337" i="1"/>
  <c r="H337" i="1"/>
  <c r="J338" i="1"/>
  <c r="H338" i="1"/>
  <c r="J339" i="1"/>
  <c r="H339" i="1"/>
  <c r="J340" i="1"/>
  <c r="H340" i="1"/>
  <c r="J341" i="1"/>
  <c r="H341" i="1"/>
  <c r="J342" i="1"/>
  <c r="H342" i="1"/>
  <c r="J343" i="1"/>
  <c r="H343" i="1"/>
  <c r="J344" i="1"/>
  <c r="H344" i="1"/>
  <c r="J345" i="1"/>
  <c r="H345" i="1"/>
  <c r="J346" i="1"/>
  <c r="H346" i="1"/>
  <c r="J347" i="1"/>
  <c r="H347" i="1"/>
  <c r="J348" i="1"/>
  <c r="H348" i="1"/>
  <c r="J349" i="1"/>
  <c r="H349" i="1"/>
  <c r="J350" i="1"/>
  <c r="H350" i="1"/>
  <c r="J351" i="1"/>
  <c r="H351" i="1"/>
  <c r="J352" i="1"/>
  <c r="H352" i="1"/>
  <c r="J353" i="1"/>
  <c r="H353" i="1"/>
  <c r="J354" i="1"/>
  <c r="H354" i="1"/>
  <c r="J355" i="1"/>
  <c r="H355" i="1"/>
  <c r="J356" i="1"/>
  <c r="H356" i="1"/>
  <c r="J357" i="1"/>
  <c r="H357" i="1"/>
  <c r="J358" i="1"/>
  <c r="H358" i="1"/>
  <c r="J359" i="1"/>
  <c r="H359" i="1"/>
  <c r="J360" i="1"/>
  <c r="H360" i="1"/>
  <c r="J361" i="1"/>
  <c r="H361" i="1"/>
  <c r="J362" i="1"/>
  <c r="H362" i="1"/>
  <c r="J363" i="1"/>
  <c r="H363" i="1"/>
  <c r="J364" i="1"/>
  <c r="H364" i="1"/>
  <c r="J365" i="1"/>
  <c r="H365" i="1"/>
  <c r="J366" i="1"/>
  <c r="H366" i="1"/>
  <c r="J367" i="1"/>
  <c r="H367" i="1"/>
  <c r="J368" i="1"/>
  <c r="H368" i="1"/>
  <c r="J369" i="1"/>
  <c r="H369" i="1"/>
  <c r="J370" i="1"/>
  <c r="H370" i="1"/>
  <c r="J371" i="1"/>
  <c r="H371" i="1"/>
  <c r="J372" i="1"/>
  <c r="H372" i="1"/>
  <c r="J373" i="1"/>
  <c r="H373" i="1"/>
  <c r="J374" i="1"/>
  <c r="H374" i="1"/>
  <c r="J375" i="1"/>
  <c r="H375" i="1"/>
  <c r="J376" i="1"/>
  <c r="H376" i="1"/>
  <c r="J377" i="1"/>
  <c r="H377" i="1"/>
  <c r="J378" i="1"/>
  <c r="H378" i="1"/>
  <c r="J379" i="1"/>
  <c r="H379" i="1"/>
  <c r="J380" i="1"/>
  <c r="H380" i="1"/>
  <c r="J381" i="1"/>
  <c r="H381" i="1"/>
  <c r="J382" i="1"/>
  <c r="H382" i="1"/>
  <c r="J383" i="1"/>
  <c r="H383" i="1"/>
  <c r="J384" i="1"/>
  <c r="H384" i="1"/>
  <c r="J385" i="1"/>
  <c r="H385" i="1"/>
  <c r="J386" i="1"/>
  <c r="H386" i="1"/>
  <c r="J387" i="1"/>
  <c r="H387" i="1"/>
  <c r="J388" i="1"/>
  <c r="H388" i="1"/>
  <c r="J389" i="1"/>
  <c r="H389" i="1"/>
  <c r="J390" i="1"/>
  <c r="H390" i="1"/>
  <c r="J391" i="1"/>
  <c r="H391" i="1"/>
  <c r="J392" i="1"/>
  <c r="H392" i="1"/>
  <c r="J393" i="1"/>
  <c r="H393" i="1"/>
  <c r="J394" i="1"/>
  <c r="H394" i="1"/>
  <c r="J395" i="1"/>
  <c r="H395" i="1"/>
  <c r="J396" i="1"/>
  <c r="H396" i="1"/>
  <c r="J397" i="1"/>
  <c r="H397" i="1"/>
  <c r="J398" i="1"/>
  <c r="H398" i="1"/>
  <c r="J399" i="1"/>
  <c r="H399" i="1"/>
  <c r="J400" i="1"/>
  <c r="H400" i="1"/>
  <c r="J401" i="1"/>
  <c r="H401" i="1"/>
  <c r="J402" i="1"/>
  <c r="H402" i="1"/>
  <c r="J403" i="1"/>
  <c r="H403" i="1"/>
  <c r="J404" i="1"/>
  <c r="H404" i="1"/>
  <c r="J405" i="1"/>
  <c r="H405" i="1"/>
  <c r="J406" i="1"/>
  <c r="H406" i="1"/>
  <c r="J407" i="1"/>
  <c r="H407" i="1"/>
  <c r="J408" i="1"/>
  <c r="H408" i="1"/>
  <c r="J409" i="1"/>
  <c r="H409" i="1"/>
  <c r="J410" i="1"/>
  <c r="H410" i="1"/>
  <c r="J411" i="1"/>
  <c r="H411" i="1"/>
  <c r="J412" i="1"/>
  <c r="H412" i="1"/>
  <c r="J413" i="1"/>
  <c r="H413" i="1"/>
  <c r="J414" i="1"/>
  <c r="H414" i="1"/>
  <c r="J415" i="1"/>
  <c r="H415" i="1"/>
  <c r="J416" i="1"/>
  <c r="H416" i="1"/>
  <c r="J417" i="1"/>
  <c r="H417" i="1"/>
  <c r="J418" i="1"/>
  <c r="H418" i="1"/>
  <c r="J419" i="1"/>
  <c r="H419" i="1"/>
  <c r="J420" i="1"/>
  <c r="H420" i="1"/>
  <c r="J421" i="1"/>
  <c r="H421" i="1"/>
  <c r="J422" i="1"/>
  <c r="H422" i="1"/>
  <c r="J423" i="1"/>
  <c r="H423" i="1"/>
  <c r="J424" i="1"/>
  <c r="H424" i="1"/>
  <c r="J425" i="1"/>
  <c r="H425" i="1"/>
  <c r="J426" i="1"/>
  <c r="H426" i="1"/>
  <c r="J427" i="1"/>
  <c r="H427" i="1"/>
  <c r="J428" i="1"/>
  <c r="H428" i="1"/>
  <c r="J429" i="1"/>
  <c r="H429" i="1"/>
  <c r="J430" i="1"/>
  <c r="H430" i="1"/>
  <c r="J431" i="1"/>
  <c r="H431" i="1"/>
  <c r="J432" i="1"/>
  <c r="H432" i="1"/>
  <c r="J433" i="1"/>
  <c r="H433" i="1"/>
  <c r="J434" i="1"/>
  <c r="H434" i="1"/>
  <c r="J435" i="1"/>
  <c r="H435" i="1"/>
  <c r="J436" i="1"/>
  <c r="H436" i="1"/>
  <c r="J437" i="1"/>
  <c r="H437" i="1"/>
  <c r="J438" i="1"/>
  <c r="H438" i="1"/>
  <c r="J439" i="1"/>
  <c r="H439" i="1"/>
  <c r="J440" i="1"/>
  <c r="H440" i="1"/>
  <c r="J441" i="1"/>
  <c r="H441" i="1"/>
  <c r="J442" i="1"/>
  <c r="H442" i="1"/>
  <c r="J443" i="1"/>
  <c r="H443" i="1"/>
  <c r="J444" i="1"/>
  <c r="H444" i="1"/>
  <c r="J445" i="1"/>
  <c r="H445" i="1"/>
  <c r="J446" i="1"/>
  <c r="H446" i="1"/>
  <c r="J447" i="1"/>
  <c r="H447" i="1"/>
  <c r="J448" i="1"/>
  <c r="H448" i="1"/>
  <c r="J449" i="1"/>
  <c r="H449" i="1"/>
  <c r="J450" i="1"/>
  <c r="H450" i="1"/>
  <c r="J451" i="1"/>
  <c r="H451" i="1"/>
  <c r="J452" i="1"/>
  <c r="H452" i="1"/>
  <c r="J453" i="1"/>
  <c r="H453" i="1"/>
  <c r="J454" i="1"/>
  <c r="H454" i="1"/>
  <c r="J455" i="1"/>
  <c r="H455" i="1"/>
  <c r="J456" i="1"/>
  <c r="H456" i="1"/>
  <c r="J457" i="1"/>
  <c r="H457" i="1"/>
  <c r="J458" i="1"/>
  <c r="H458" i="1"/>
  <c r="J459" i="1"/>
  <c r="H459" i="1"/>
  <c r="J460" i="1"/>
  <c r="H460" i="1"/>
  <c r="J461" i="1"/>
  <c r="H461" i="1"/>
  <c r="J462" i="1"/>
  <c r="H462" i="1"/>
  <c r="J463" i="1"/>
  <c r="H463" i="1"/>
  <c r="J464" i="1"/>
  <c r="H464" i="1"/>
  <c r="J465" i="1"/>
  <c r="H465" i="1"/>
  <c r="J466" i="1"/>
  <c r="H466" i="1"/>
  <c r="J467" i="1"/>
  <c r="H467" i="1"/>
  <c r="J468" i="1"/>
  <c r="H468" i="1"/>
  <c r="J469" i="1"/>
  <c r="H469" i="1"/>
  <c r="J470" i="1"/>
  <c r="H470" i="1"/>
  <c r="J471" i="1"/>
  <c r="H471" i="1"/>
  <c r="J472" i="1"/>
  <c r="H472" i="1"/>
  <c r="J473" i="1"/>
  <c r="H473" i="1"/>
  <c r="J474" i="1"/>
  <c r="H474" i="1"/>
  <c r="J475" i="1"/>
  <c r="H475" i="1"/>
  <c r="J476" i="1"/>
  <c r="H476" i="1"/>
  <c r="J477" i="1"/>
  <c r="H477" i="1"/>
  <c r="J478" i="1"/>
  <c r="H478" i="1"/>
  <c r="J479" i="1"/>
  <c r="H479" i="1"/>
  <c r="J480" i="1"/>
  <c r="H480" i="1"/>
  <c r="J481" i="1"/>
  <c r="H481" i="1"/>
  <c r="J482" i="1"/>
  <c r="H482" i="1"/>
  <c r="J483" i="1"/>
  <c r="H483" i="1"/>
  <c r="J484" i="1"/>
  <c r="H484" i="1"/>
  <c r="J485" i="1"/>
  <c r="H485" i="1"/>
  <c r="J486" i="1"/>
  <c r="H486" i="1"/>
  <c r="J487" i="1"/>
  <c r="H487" i="1"/>
  <c r="J488" i="1"/>
  <c r="H488" i="1"/>
  <c r="J489" i="1"/>
  <c r="H489" i="1"/>
  <c r="J490" i="1"/>
  <c r="H490" i="1"/>
  <c r="J491" i="1"/>
  <c r="H491" i="1"/>
  <c r="J492" i="1"/>
  <c r="H492" i="1"/>
  <c r="J493" i="1"/>
  <c r="H493" i="1"/>
  <c r="J494" i="1"/>
  <c r="H494" i="1"/>
  <c r="J495" i="1"/>
  <c r="H495" i="1"/>
  <c r="J496" i="1"/>
  <c r="H496" i="1"/>
  <c r="J497" i="1"/>
  <c r="H497" i="1"/>
  <c r="J498" i="1"/>
  <c r="H498" i="1"/>
  <c r="J499" i="1"/>
  <c r="H499" i="1"/>
  <c r="J500" i="1"/>
  <c r="H500" i="1"/>
  <c r="J501" i="1"/>
  <c r="H501" i="1"/>
  <c r="J502" i="1"/>
  <c r="H502" i="1"/>
  <c r="J503" i="1"/>
  <c r="H503" i="1"/>
  <c r="J504" i="1"/>
  <c r="H504" i="1"/>
  <c r="J505" i="1"/>
  <c r="H505" i="1"/>
  <c r="J506" i="1"/>
  <c r="H506" i="1"/>
  <c r="J507" i="1"/>
  <c r="H507" i="1"/>
  <c r="J508" i="1"/>
  <c r="H508" i="1"/>
  <c r="J509" i="1"/>
  <c r="H509" i="1"/>
  <c r="J510" i="1"/>
  <c r="H510" i="1"/>
  <c r="J511" i="1"/>
  <c r="H511" i="1"/>
  <c r="J512" i="1"/>
  <c r="H512" i="1"/>
  <c r="J513" i="1"/>
  <c r="H513" i="1"/>
  <c r="J514" i="1"/>
  <c r="H514" i="1"/>
  <c r="J515" i="1"/>
  <c r="H515" i="1"/>
  <c r="J516" i="1"/>
  <c r="H516" i="1"/>
  <c r="J517" i="1"/>
  <c r="H517" i="1"/>
  <c r="J518" i="1"/>
  <c r="H518" i="1"/>
  <c r="J519" i="1"/>
  <c r="H519" i="1"/>
  <c r="J520" i="1"/>
  <c r="H520" i="1"/>
  <c r="J521" i="1"/>
  <c r="H521" i="1"/>
  <c r="J522" i="1"/>
  <c r="H522" i="1"/>
  <c r="J523" i="1"/>
  <c r="H523" i="1"/>
  <c r="J524" i="1"/>
  <c r="H524" i="1"/>
  <c r="J525" i="1"/>
  <c r="H525" i="1"/>
  <c r="J526" i="1"/>
  <c r="H526" i="1"/>
  <c r="J527" i="1"/>
  <c r="H527" i="1"/>
  <c r="J528" i="1"/>
  <c r="H3" i="1"/>
  <c r="J4" i="1"/>
  <c r="H4" i="1"/>
  <c r="J5" i="1"/>
  <c r="H5" i="1"/>
  <c r="J6" i="1"/>
  <c r="H6" i="1"/>
  <c r="J7" i="1"/>
  <c r="H7" i="1"/>
  <c r="J8" i="1"/>
  <c r="H8" i="1"/>
  <c r="J9" i="1"/>
  <c r="H9" i="1"/>
  <c r="J10" i="1"/>
  <c r="H10" i="1"/>
  <c r="J11" i="1"/>
  <c r="H11" i="1"/>
  <c r="J12" i="1"/>
  <c r="H12" i="1"/>
  <c r="J13" i="1"/>
  <c r="H13" i="1"/>
  <c r="J14" i="1"/>
  <c r="H14" i="1"/>
  <c r="J15" i="1"/>
  <c r="H15" i="1"/>
  <c r="J16" i="1"/>
  <c r="H16" i="1"/>
  <c r="J17" i="1"/>
  <c r="H17" i="1"/>
  <c r="J18" i="1"/>
  <c r="H18" i="1"/>
  <c r="J19" i="1"/>
  <c r="H19" i="1"/>
  <c r="J20" i="1"/>
  <c r="H20" i="1"/>
  <c r="J21" i="1"/>
  <c r="H2" i="1"/>
  <c r="J3" i="1"/>
  <c r="B531" i="1"/>
  <c r="B5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1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H528" i="1"/>
  <c r="I528" i="1"/>
  <c r="I531" i="1"/>
  <c r="B534" i="1"/>
  <c r="I533" i="1"/>
  <c r="I529" i="1"/>
</calcChain>
</file>

<file path=xl/sharedStrings.xml><?xml version="1.0" encoding="utf-8"?>
<sst xmlns="http://schemas.openxmlformats.org/spreadsheetml/2006/main" count="398" uniqueCount="250">
  <si>
    <t xml:space="preserve"> </t>
  </si>
  <si>
    <t>loc</t>
  </si>
  <si>
    <t>char</t>
  </si>
  <si>
    <t>tim</t>
  </si>
  <si>
    <t>title</t>
  </si>
  <si>
    <t>fade in</t>
  </si>
  <si>
    <t>title: his leisure hours are spent in study</t>
  </si>
  <si>
    <t>henry clay madison</t>
  </si>
  <si>
    <t>title: in the adjoining room</t>
  </si>
  <si>
    <t>flossie wilson</t>
  </si>
  <si>
    <t>henry</t>
  </si>
  <si>
    <t>flossie</t>
  </si>
  <si>
    <t>another guy</t>
  </si>
  <si>
    <t>other guy</t>
  </si>
  <si>
    <t>title: The age of innocence</t>
  </si>
  <si>
    <t>painting</t>
  </si>
  <si>
    <t>smashed w/ shoe</t>
  </si>
  <si>
    <t>flossie &amp; henry</t>
  </si>
  <si>
    <t>title: may I have it repaired for you</t>
  </si>
  <si>
    <t>henry leaves</t>
  </si>
  <si>
    <t>title: the following evening</t>
  </si>
  <si>
    <t>henry, picture fixed</t>
  </si>
  <si>
    <t>title: H: you will go down w/o redemption</t>
  </si>
  <si>
    <t>title: H: Just think it over</t>
  </si>
  <si>
    <t>henry in his office</t>
  </si>
  <si>
    <t>dissolve</t>
  </si>
  <si>
    <t>sheet music</t>
  </si>
  <si>
    <t>more sheet music</t>
  </si>
  <si>
    <t>original sheet music</t>
  </si>
  <si>
    <t>dissolve in, fade out</t>
  </si>
  <si>
    <t>title: constant association has ripened their love</t>
  </si>
  <si>
    <t>title: F: marriage begets motherhood; I am unworthy</t>
  </si>
  <si>
    <t>fade out</t>
  </si>
  <si>
    <t>title: the acid test</t>
  </si>
  <si>
    <t>insert: goodbye letter</t>
  </si>
  <si>
    <t>title: henry's diligence has earned success</t>
  </si>
  <si>
    <t>henry reads letter</t>
  </si>
  <si>
    <t>flossie's empty rm</t>
  </si>
  <si>
    <t>title: into the great beyond, where sorrow is unknown</t>
  </si>
  <si>
    <t>flossie on doorstep with</t>
  </si>
  <si>
    <t>baby</t>
  </si>
  <si>
    <t>woman comes</t>
  </si>
  <si>
    <t>flossie dead?</t>
  </si>
  <si>
    <t>title: an unforseen resonsibility</t>
  </si>
  <si>
    <t>henry &amp; dying guy , another, &amp; boy</t>
  </si>
  <si>
    <t>title: Yes, george, I will care for Bert always</t>
  </si>
  <si>
    <t>title: 17 yrs slip by</t>
  </si>
  <si>
    <t>50-50 Mamie</t>
  </si>
  <si>
    <t>title: Bernie the Gyp, mamie's steady</t>
  </si>
  <si>
    <t>bernie</t>
  </si>
  <si>
    <t>mamie &amp; bernie</t>
  </si>
  <si>
    <t>title: Mame, are you game for a spiel</t>
  </si>
  <si>
    <t>outside</t>
  </si>
  <si>
    <t>title: Henry is now a calloused capitalist</t>
  </si>
  <si>
    <t>newsp: protect captialist? Protect children</t>
  </si>
  <si>
    <t>ghostly girl appears</t>
  </si>
  <si>
    <t>title: swimming in the bucket of blood</t>
  </si>
  <si>
    <t>bernie &amp; mamie [pan]</t>
  </si>
  <si>
    <t>orch</t>
  </si>
  <si>
    <t>b &amp; m dance</t>
  </si>
  <si>
    <t>title: the bouncer</t>
  </si>
  <si>
    <t>bouncer</t>
  </si>
  <si>
    <t>sign: manager not responsible for broken things</t>
  </si>
  <si>
    <t>m w/ sailor</t>
  </si>
  <si>
    <t>b</t>
  </si>
  <si>
    <t>title: Bert madison, now 25</t>
  </si>
  <si>
    <t>title: B: if you had kids working, you should better them</t>
  </si>
  <si>
    <t>title: H: When you are older you'll think differentily</t>
  </si>
  <si>
    <t>title: Bert devotes himself to social welfare work</t>
  </si>
  <si>
    <t>bert</t>
  </si>
  <si>
    <t>title: a plea for help</t>
  </si>
  <si>
    <t>bert and client</t>
  </si>
  <si>
    <t>henry, mum and boy</t>
  </si>
  <si>
    <t>title: wmn: remember there is a judge in heaven</t>
  </si>
  <si>
    <t>title: the peddler</t>
  </si>
  <si>
    <t>mamie</t>
  </si>
  <si>
    <t>cop</t>
  </si>
  <si>
    <t>cop &amp; peddler</t>
  </si>
  <si>
    <t>mamie (thief)</t>
  </si>
  <si>
    <t>in bert's rm</t>
  </si>
  <si>
    <t>peddler + dozens</t>
  </si>
  <si>
    <t>bert, cop, peddler</t>
  </si>
  <si>
    <t>insert, feather</t>
  </si>
  <si>
    <t>cop goes, peddler stays</t>
  </si>
  <si>
    <t>inside</t>
  </si>
  <si>
    <t>peddler sees feather</t>
  </si>
  <si>
    <t>feather disappears</t>
  </si>
  <si>
    <t>m out, peddler leaves w/ feather</t>
  </si>
  <si>
    <t>peddler outside</t>
  </si>
  <si>
    <t>title: thou shalt not steal</t>
  </si>
  <si>
    <t>title: promise me to come to this school regularly</t>
  </si>
  <si>
    <t>she leaves</t>
  </si>
  <si>
    <t>title: the mill &amp; its grist</t>
  </si>
  <si>
    <t>the foreman</t>
  </si>
  <si>
    <t>title: Bert's words fell on fertile ground</t>
  </si>
  <si>
    <t>mamie, ghost of bert</t>
  </si>
  <si>
    <t>pic of flossie</t>
  </si>
  <si>
    <t>title: her old song</t>
  </si>
  <si>
    <t>hurty-gurty outside</t>
  </si>
  <si>
    <t>same sheet music</t>
  </si>
  <si>
    <t>POV: pic of flossie</t>
  </si>
  <si>
    <t>mamie, bernie</t>
  </si>
  <si>
    <t>dancing next door</t>
  </si>
  <si>
    <t>title: what's a matter mame</t>
  </si>
  <si>
    <t>reluctant but goes</t>
  </si>
  <si>
    <t>bert (brief ghost of mamie)</t>
  </si>
  <si>
    <t>title: and so, 50-50 mamie</t>
  </si>
  <si>
    <t>bert (ghost of mamie)</t>
  </si>
  <si>
    <t>title: kltty moore</t>
  </si>
  <si>
    <t>dance context</t>
  </si>
  <si>
    <t>title: Bern: don't forget 50-50 on that dough</t>
  </si>
  <si>
    <t>escort gome</t>
  </si>
  <si>
    <t>stiffs him</t>
  </si>
  <si>
    <t>glad to win, ghost of Bert</t>
  </si>
  <si>
    <t>title the morning after</t>
  </si>
  <si>
    <t>writes in bible, mamie</t>
  </si>
  <si>
    <t>bert  [jump]</t>
  </si>
  <si>
    <t>title: bobbie roche</t>
  </si>
  <si>
    <t>boy</t>
  </si>
  <si>
    <t>mum sick in bed</t>
  </si>
  <si>
    <t>bert inside up steps</t>
  </si>
  <si>
    <t>title: Bert: I was disappointed you didn't come</t>
  </si>
  <si>
    <t>title: there's a book for you; Read it if you have time</t>
  </si>
  <si>
    <t>bert leaves</t>
  </si>
  <si>
    <t>m reads inscription</t>
  </si>
  <si>
    <t>bert &amp; bobbie</t>
  </si>
  <si>
    <t>inside apt</t>
  </si>
  <si>
    <t>bert goes to mamie</t>
  </si>
  <si>
    <t>mamie &amp; bert</t>
  </si>
  <si>
    <t>title: you have a chance to do good, now</t>
  </si>
  <si>
    <t>mamie pulls out bible</t>
  </si>
  <si>
    <t>title: you need never be ashamed for that</t>
  </si>
  <si>
    <t>bert, mamie, &amp; bobbie</t>
  </si>
  <si>
    <t>bert, mamie, &amp; bobbie; bert goes</t>
  </si>
  <si>
    <t>title: the night watch</t>
  </si>
  <si>
    <t>fade in &amp; out</t>
  </si>
  <si>
    <t>title: morning</t>
  </si>
  <si>
    <t>bernie on roof</t>
  </si>
  <si>
    <t>POV: cop below</t>
  </si>
  <si>
    <t>title: Bert: You have helped save a life</t>
  </si>
  <si>
    <t>title: then I have done some good</t>
  </si>
  <si>
    <t>m goes</t>
  </si>
  <si>
    <t>mamie in apt</t>
  </si>
  <si>
    <t>title: an old grudge</t>
  </si>
  <si>
    <t>cop  &amp; can</t>
  </si>
  <si>
    <t>cop on roof</t>
  </si>
  <si>
    <t>bernie tackles cop</t>
  </si>
  <si>
    <t>struggle</t>
  </si>
  <si>
    <t>cop w/ gun</t>
  </si>
  <si>
    <t>bernie w/ gun</t>
  </si>
  <si>
    <t>cop shot</t>
  </si>
  <si>
    <t>bernie down fire escape</t>
  </si>
  <si>
    <t>mamie in apt, bernie comes in through window</t>
  </si>
  <si>
    <t>dead cop on roof</t>
  </si>
  <si>
    <t>title: Bern: kid, you're a brick</t>
  </si>
  <si>
    <t>title: M: there is a river of blood between us</t>
  </si>
  <si>
    <t>b leaves</t>
  </si>
  <si>
    <t>title: kill, kill, kill</t>
  </si>
  <si>
    <t>title: And I helped save a life</t>
  </si>
  <si>
    <t>title: 2 mo have given M strength to do right</t>
  </si>
  <si>
    <t>title: the labor dept wants you to invetigate factories</t>
  </si>
  <si>
    <t>title: that night</t>
  </si>
  <si>
    <t>bert &amp; henry</t>
  </si>
  <si>
    <t>title: b: it'sonly a sore throat</t>
  </si>
  <si>
    <t>bobbie &amp; mum</t>
  </si>
  <si>
    <t>title: the crisis</t>
  </si>
  <si>
    <t>bert sick</t>
  </si>
  <si>
    <t>doc</t>
  </si>
  <si>
    <t>title: Doc: he got sick at the settlement; must have quiet</t>
  </si>
  <si>
    <t>doc leaving</t>
  </si>
  <si>
    <t>mamie outside</t>
  </si>
  <si>
    <t>outside, mamie goes in</t>
  </si>
  <si>
    <t>mamie inside</t>
  </si>
  <si>
    <t>butler outside</t>
  </si>
  <si>
    <t>m goes up</t>
  </si>
  <si>
    <t>nurse</t>
  </si>
  <si>
    <t>title: B: mamie, mamie, mamie</t>
  </si>
  <si>
    <t>m comes forth</t>
  </si>
  <si>
    <t>title: I'm mamie, the girl he's calling for</t>
  </si>
  <si>
    <t>henry takes m away</t>
  </si>
  <si>
    <t>h &amp; m</t>
  </si>
  <si>
    <t>title: if you married him he would descend to your level</t>
  </si>
  <si>
    <t>title: if you really love him, go away at once</t>
  </si>
  <si>
    <t>m in rm</t>
  </si>
  <si>
    <t>knock</t>
  </si>
  <si>
    <t>title: da gange in wondering about ya</t>
  </si>
  <si>
    <t>off to dance?</t>
  </si>
  <si>
    <t>POV: bible</t>
  </si>
  <si>
    <t>ghost of bert</t>
  </si>
  <si>
    <t>title: stick, stick ,stick</t>
  </si>
  <si>
    <t>title: Bern: What's a matter mame; ras'berry?</t>
  </si>
  <si>
    <t>title: Go back to the Bucket of Blood. I'm sticking</t>
  </si>
  <si>
    <t>b leaves, m throws mallet</t>
  </si>
  <si>
    <t>title: Mamie becomes a factory inspector</t>
  </si>
  <si>
    <t>title: we have to crush child labor</t>
  </si>
  <si>
    <t>office of commission, mamie</t>
  </si>
  <si>
    <t>title: we need a small wmn to work among the kids</t>
  </si>
  <si>
    <t>henry &amp; bert</t>
  </si>
  <si>
    <t>title: B: did anyone come to visit you did not know?</t>
  </si>
  <si>
    <t>title: the tentacles of the law are not to be evaded</t>
  </si>
  <si>
    <t>bernie in jail (ghost of mamie)</t>
  </si>
  <si>
    <t>title: among the oppressed</t>
  </si>
  <si>
    <t>henry in office</t>
  </si>
  <si>
    <t>mamie among</t>
  </si>
  <si>
    <t>mamie in factory</t>
  </si>
  <si>
    <t>note: madison canning, no fire esacpes, etc.</t>
  </si>
  <si>
    <t>cutaway: whistle</t>
  </si>
  <si>
    <t>small fire among trash</t>
  </si>
  <si>
    <t>arsonist?</t>
  </si>
  <si>
    <t>fire</t>
  </si>
  <si>
    <t>workers filing out</t>
  </si>
  <si>
    <t>children playing outside</t>
  </si>
  <si>
    <t>henry &amp; guy at tea</t>
  </si>
  <si>
    <t>whistle</t>
  </si>
  <si>
    <t>children filing back in</t>
  </si>
  <si>
    <t>in factory</t>
  </si>
  <si>
    <t>title: they eat &amp; devise new ways of exploiting kids</t>
  </si>
  <si>
    <t>title: another demon of assistance</t>
  </si>
  <si>
    <t>window opens letting smoke out</t>
  </si>
  <si>
    <t>windows of factory open</t>
  </si>
  <si>
    <t>interior rm</t>
  </si>
  <si>
    <t>outside, firefighters</t>
  </si>
  <si>
    <t>kids on roof</t>
  </si>
  <si>
    <t>kids behind bars</t>
  </si>
  <si>
    <t>outside [small tilt down]</t>
  </si>
  <si>
    <t>on roof</t>
  </si>
  <si>
    <t>mamie caught inside</t>
  </si>
  <si>
    <t>firefighters</t>
  </si>
  <si>
    <t>henry arrives outside</t>
  </si>
  <si>
    <t>henry outside</t>
  </si>
  <si>
    <t>partial collapse</t>
  </si>
  <si>
    <t>firefighter w/ mamie</t>
  </si>
  <si>
    <t>fireman on roof jumps</t>
  </si>
  <si>
    <t>children laid out</t>
  </si>
  <si>
    <t>dead girl</t>
  </si>
  <si>
    <t>title: please let me see bert once more</t>
  </si>
  <si>
    <t>mamie, doc &amp; henry</t>
  </si>
  <si>
    <t>guy on phone</t>
  </si>
  <si>
    <t>bert's phone</t>
  </si>
  <si>
    <t>POV: pocket watch pic</t>
  </si>
  <si>
    <t>title: H: who is is?</t>
  </si>
  <si>
    <t>title: M: mother</t>
  </si>
  <si>
    <t>title: This is my daught; now you won't save her</t>
  </si>
  <si>
    <t>title: Mr. Madison, it is not a question of momey</t>
  </si>
  <si>
    <t>H emraces her, M near death</t>
  </si>
  <si>
    <t>bert arrives outside</t>
  </si>
  <si>
    <t>mamie, doc &amp; henry, then bert</t>
  </si>
  <si>
    <t>mamies dies</t>
  </si>
  <si>
    <t>[180 rule viol] kiss</t>
  </si>
  <si>
    <t>title: H.: she must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</si>
</sst>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6"/>
  <sheetViews>
    <sheetView tabSelected="1" workbookViewId="0">
      <pane ySplit="1" topLeftCell="A527" activePane="bottomLeft" state="frozen"/>
      <selection pane="bottomLeft" activeCell="C1" sqref="C1:C1048576"/>
    </sheetView>
  </sheetViews>
  <sheetFormatPr baseColWidth="10" defaultRowHeight="16" x14ac:dyDescent="0.2"/>
  <cols>
    <col min="1" max="1" width="9.33203125" customWidth="1"/>
    <col min="2" max="3" width="6.6640625" customWidth="1"/>
    <col min="4" max="4" width="11.83203125" customWidth="1"/>
    <col min="5" max="8" width="4.33203125" customWidth="1"/>
    <col min="9" max="9" width="5.83203125" customWidth="1"/>
    <col min="10" max="10" width="7.1640625" customWidth="1"/>
    <col min="11" max="11" width="44.83203125" customWidth="1"/>
  </cols>
  <sheetData>
    <row r="1" spans="1:11" x14ac:dyDescent="0.2">
      <c r="A1" t="s">
        <v>0</v>
      </c>
      <c r="E1" t="s">
        <v>1</v>
      </c>
      <c r="F1" t="s">
        <v>2</v>
      </c>
      <c r="G1" t="s">
        <v>3</v>
      </c>
      <c r="H1" t="s">
        <v>4</v>
      </c>
    </row>
    <row r="2" spans="1:11" x14ac:dyDescent="0.2">
      <c r="A2">
        <v>326</v>
      </c>
      <c r="B2">
        <f>(A3-A2)/30</f>
        <v>3.9666666666666668</v>
      </c>
      <c r="C2">
        <f>(B2-B$531)/B$532</f>
        <v>-0.30117455175852204</v>
      </c>
      <c r="D2" t="s">
        <v>0</v>
      </c>
      <c r="E2" t="s">
        <v>0</v>
      </c>
      <c r="F2" t="s">
        <v>0</v>
      </c>
      <c r="G2" t="s">
        <v>0</v>
      </c>
      <c r="H2">
        <f>IF(ISNUMBER(SEARCH($H$1,K2)),1,"")</f>
        <v>1</v>
      </c>
      <c r="I2">
        <f t="shared" ref="I2" si="0">IF(H2=1,B2,"")</f>
        <v>3.9666666666666668</v>
      </c>
      <c r="J2">
        <v>326</v>
      </c>
      <c r="K2" t="s">
        <v>6</v>
      </c>
    </row>
    <row r="3" spans="1:11" x14ac:dyDescent="0.2">
      <c r="A3">
        <v>445</v>
      </c>
      <c r="B3">
        <f t="shared" ref="B3:B66" si="1">(A4-A3)/30</f>
        <v>6.1333333333333337</v>
      </c>
      <c r="C3">
        <f t="shared" ref="C3:C66" si="2">(B3-B$531)/B$532</f>
        <v>-5.732047866215121E-2</v>
      </c>
      <c r="D3" t="s">
        <v>5</v>
      </c>
      <c r="E3">
        <v>1</v>
      </c>
      <c r="F3">
        <v>1</v>
      </c>
      <c r="G3">
        <v>1</v>
      </c>
      <c r="H3" t="str">
        <f t="shared" ref="H3:H66" si="3">IF(ISNUMBER(SEARCH($H$1,K3)),1,"")</f>
        <v/>
      </c>
      <c r="I3" t="str">
        <f t="shared" ref="I3:I66" si="4">IF(H3=1,B3,"")</f>
        <v/>
      </c>
      <c r="J3">
        <f>IF(H2=1,(A2+A3)/2,"")</f>
        <v>385.5</v>
      </c>
      <c r="K3" t="s">
        <v>7</v>
      </c>
    </row>
    <row r="4" spans="1:11" x14ac:dyDescent="0.2">
      <c r="A4">
        <v>629</v>
      </c>
      <c r="B4">
        <f t="shared" si="1"/>
        <v>3.7666666666666666</v>
      </c>
      <c r="C4">
        <f t="shared" si="2"/>
        <v>-0.32368415850587939</v>
      </c>
      <c r="H4">
        <f t="shared" si="3"/>
        <v>1</v>
      </c>
      <c r="I4">
        <f t="shared" si="4"/>
        <v>3.7666666666666666</v>
      </c>
      <c r="J4" t="str">
        <f t="shared" ref="J4:J67" si="5">IF(H3=1,(A3+A4)/2,"")</f>
        <v/>
      </c>
      <c r="K4" t="s">
        <v>8</v>
      </c>
    </row>
    <row r="5" spans="1:11" x14ac:dyDescent="0.2">
      <c r="A5">
        <v>742</v>
      </c>
      <c r="B5">
        <f t="shared" si="1"/>
        <v>29.7</v>
      </c>
      <c r="C5">
        <f t="shared" si="2"/>
        <v>2.5950615164014517</v>
      </c>
      <c r="E5">
        <v>1</v>
      </c>
      <c r="F5">
        <v>1</v>
      </c>
      <c r="H5" t="str">
        <f t="shared" si="3"/>
        <v/>
      </c>
      <c r="I5" t="str">
        <f t="shared" si="4"/>
        <v/>
      </c>
      <c r="J5">
        <f t="shared" si="5"/>
        <v>685.5</v>
      </c>
      <c r="K5" t="s">
        <v>9</v>
      </c>
    </row>
    <row r="6" spans="1:11" x14ac:dyDescent="0.2">
      <c r="A6">
        <v>1633</v>
      </c>
      <c r="B6">
        <f t="shared" si="1"/>
        <v>1.5666666666666667</v>
      </c>
      <c r="C6">
        <f t="shared" si="2"/>
        <v>-0.57128983272680978</v>
      </c>
      <c r="H6" t="str">
        <f t="shared" si="3"/>
        <v/>
      </c>
      <c r="I6" t="str">
        <f t="shared" si="4"/>
        <v/>
      </c>
      <c r="J6" t="str">
        <f t="shared" si="5"/>
        <v/>
      </c>
      <c r="K6" t="s">
        <v>12</v>
      </c>
    </row>
    <row r="7" spans="1:11" x14ac:dyDescent="0.2">
      <c r="A7">
        <v>1680</v>
      </c>
      <c r="B7">
        <f t="shared" si="1"/>
        <v>3.1666666666666665</v>
      </c>
      <c r="C7">
        <f t="shared" si="2"/>
        <v>-0.3912129787479513</v>
      </c>
      <c r="H7" t="str">
        <f t="shared" si="3"/>
        <v/>
      </c>
      <c r="I7" t="str">
        <f t="shared" si="4"/>
        <v/>
      </c>
      <c r="J7" t="str">
        <f t="shared" si="5"/>
        <v/>
      </c>
    </row>
    <row r="8" spans="1:11" x14ac:dyDescent="0.2">
      <c r="A8">
        <v>1775</v>
      </c>
      <c r="B8">
        <f t="shared" si="1"/>
        <v>1.7</v>
      </c>
      <c r="C8">
        <f t="shared" si="2"/>
        <v>-0.55628342822857157</v>
      </c>
      <c r="H8" t="str">
        <f t="shared" si="3"/>
        <v/>
      </c>
      <c r="I8" t="str">
        <f t="shared" si="4"/>
        <v/>
      </c>
      <c r="J8" t="str">
        <f t="shared" si="5"/>
        <v/>
      </c>
    </row>
    <row r="9" spans="1:11" x14ac:dyDescent="0.2">
      <c r="A9">
        <v>1826</v>
      </c>
      <c r="B9">
        <f t="shared" si="1"/>
        <v>7.8666666666666663</v>
      </c>
      <c r="C9">
        <f t="shared" si="2"/>
        <v>0.13776277981494536</v>
      </c>
      <c r="H9" t="str">
        <f t="shared" si="3"/>
        <v/>
      </c>
      <c r="I9" t="str">
        <f t="shared" si="4"/>
        <v/>
      </c>
      <c r="J9" t="str">
        <f t="shared" si="5"/>
        <v/>
      </c>
    </row>
    <row r="10" spans="1:11" x14ac:dyDescent="0.2">
      <c r="A10">
        <v>2062</v>
      </c>
      <c r="B10">
        <f t="shared" si="1"/>
        <v>2.0333333333333332</v>
      </c>
      <c r="C10">
        <f t="shared" si="2"/>
        <v>-0.51876741698297602</v>
      </c>
      <c r="E10">
        <v>1</v>
      </c>
      <c r="F10">
        <v>1</v>
      </c>
      <c r="H10" t="str">
        <f t="shared" si="3"/>
        <v/>
      </c>
      <c r="I10" t="str">
        <f t="shared" si="4"/>
        <v/>
      </c>
      <c r="J10" t="str">
        <f t="shared" si="5"/>
        <v/>
      </c>
      <c r="K10" t="s">
        <v>10</v>
      </c>
    </row>
    <row r="11" spans="1:11" x14ac:dyDescent="0.2">
      <c r="A11">
        <v>2123</v>
      </c>
      <c r="B11">
        <f t="shared" si="1"/>
        <v>1.4666666666666666</v>
      </c>
      <c r="C11">
        <f t="shared" si="2"/>
        <v>-0.58254463610048834</v>
      </c>
      <c r="E11">
        <v>1</v>
      </c>
      <c r="F11">
        <v>1</v>
      </c>
      <c r="H11" t="str">
        <f t="shared" si="3"/>
        <v/>
      </c>
      <c r="I11" t="str">
        <f t="shared" si="4"/>
        <v/>
      </c>
      <c r="J11" t="str">
        <f t="shared" si="5"/>
        <v/>
      </c>
      <c r="K11" t="s">
        <v>11</v>
      </c>
    </row>
    <row r="12" spans="1:11" x14ac:dyDescent="0.2">
      <c r="A12">
        <v>2167</v>
      </c>
      <c r="B12">
        <f t="shared" si="1"/>
        <v>2.5</v>
      </c>
      <c r="C12">
        <f t="shared" si="2"/>
        <v>-0.46624500123914231</v>
      </c>
      <c r="E12">
        <v>1</v>
      </c>
      <c r="F12">
        <v>1</v>
      </c>
      <c r="H12" t="str">
        <f t="shared" si="3"/>
        <v/>
      </c>
      <c r="I12" t="str">
        <f t="shared" si="4"/>
        <v/>
      </c>
      <c r="J12" t="str">
        <f t="shared" si="5"/>
        <v/>
      </c>
      <c r="K12" t="s">
        <v>10</v>
      </c>
    </row>
    <row r="13" spans="1:11" x14ac:dyDescent="0.2">
      <c r="A13">
        <v>2242</v>
      </c>
      <c r="B13">
        <f t="shared" si="1"/>
        <v>8.1</v>
      </c>
      <c r="C13">
        <f t="shared" si="2"/>
        <v>0.16402398768686222</v>
      </c>
      <c r="E13">
        <v>1</v>
      </c>
      <c r="F13">
        <v>1</v>
      </c>
      <c r="H13" t="str">
        <f t="shared" si="3"/>
        <v/>
      </c>
      <c r="I13" t="str">
        <f t="shared" si="4"/>
        <v/>
      </c>
      <c r="J13" t="str">
        <f t="shared" si="5"/>
        <v/>
      </c>
      <c r="K13" t="s">
        <v>13</v>
      </c>
    </row>
    <row r="14" spans="1:11" x14ac:dyDescent="0.2">
      <c r="A14">
        <v>2485</v>
      </c>
      <c r="B14">
        <f t="shared" si="1"/>
        <v>3.7</v>
      </c>
      <c r="C14">
        <f t="shared" si="2"/>
        <v>-0.33118736075499844</v>
      </c>
      <c r="E14">
        <v>1</v>
      </c>
      <c r="F14">
        <v>1</v>
      </c>
      <c r="H14" t="str">
        <f t="shared" si="3"/>
        <v/>
      </c>
      <c r="I14" t="str">
        <f t="shared" si="4"/>
        <v/>
      </c>
      <c r="J14" t="str">
        <f t="shared" si="5"/>
        <v/>
      </c>
      <c r="K14" t="s">
        <v>11</v>
      </c>
    </row>
    <row r="15" spans="1:11" x14ac:dyDescent="0.2">
      <c r="A15">
        <v>2596</v>
      </c>
      <c r="B15">
        <f t="shared" si="1"/>
        <v>4.166666666666667</v>
      </c>
      <c r="C15">
        <f t="shared" si="2"/>
        <v>-0.27866494501116473</v>
      </c>
      <c r="E15">
        <v>1</v>
      </c>
      <c r="F15">
        <v>1</v>
      </c>
      <c r="H15" t="str">
        <f t="shared" si="3"/>
        <v/>
      </c>
      <c r="I15" t="str">
        <f t="shared" si="4"/>
        <v/>
      </c>
      <c r="J15" t="str">
        <f t="shared" si="5"/>
        <v/>
      </c>
      <c r="K15" t="s">
        <v>13</v>
      </c>
    </row>
    <row r="16" spans="1:11" x14ac:dyDescent="0.2">
      <c r="A16">
        <v>2721</v>
      </c>
      <c r="B16">
        <f t="shared" si="1"/>
        <v>14.966666666666667</v>
      </c>
      <c r="C16">
        <f t="shared" si="2"/>
        <v>0.93685381934612977</v>
      </c>
      <c r="E16">
        <v>1</v>
      </c>
      <c r="F16">
        <v>1</v>
      </c>
      <c r="H16" t="str">
        <f t="shared" si="3"/>
        <v/>
      </c>
      <c r="I16" t="str">
        <f t="shared" si="4"/>
        <v/>
      </c>
      <c r="J16" t="str">
        <f t="shared" si="5"/>
        <v/>
      </c>
      <c r="K16" t="s">
        <v>11</v>
      </c>
    </row>
    <row r="17" spans="1:11" x14ac:dyDescent="0.2">
      <c r="A17">
        <v>3170</v>
      </c>
      <c r="B17">
        <f t="shared" si="1"/>
        <v>2.0333333333333332</v>
      </c>
      <c r="C17">
        <f t="shared" si="2"/>
        <v>-0.51876741698297602</v>
      </c>
      <c r="H17">
        <f t="shared" si="3"/>
        <v>1</v>
      </c>
      <c r="I17">
        <f t="shared" si="4"/>
        <v>2.0333333333333332</v>
      </c>
      <c r="J17" t="str">
        <f t="shared" si="5"/>
        <v/>
      </c>
      <c r="K17" t="s">
        <v>14</v>
      </c>
    </row>
    <row r="18" spans="1:11" x14ac:dyDescent="0.2">
      <c r="A18">
        <v>3231</v>
      </c>
      <c r="B18">
        <f t="shared" si="1"/>
        <v>3.3666666666666667</v>
      </c>
      <c r="C18">
        <f t="shared" si="2"/>
        <v>-0.368703372000594</v>
      </c>
      <c r="E18" t="s">
        <v>0</v>
      </c>
      <c r="G18" t="s">
        <v>0</v>
      </c>
      <c r="H18" t="str">
        <f t="shared" si="3"/>
        <v/>
      </c>
      <c r="I18" t="str">
        <f t="shared" si="4"/>
        <v/>
      </c>
      <c r="J18">
        <f t="shared" si="5"/>
        <v>3200.5</v>
      </c>
      <c r="K18" t="s">
        <v>15</v>
      </c>
    </row>
    <row r="19" spans="1:11" x14ac:dyDescent="0.2">
      <c r="A19">
        <v>3332</v>
      </c>
      <c r="B19">
        <f t="shared" si="1"/>
        <v>30.5</v>
      </c>
      <c r="C19">
        <f t="shared" si="2"/>
        <v>2.6850999433908802</v>
      </c>
      <c r="H19" t="str">
        <f t="shared" si="3"/>
        <v/>
      </c>
      <c r="I19" t="str">
        <f t="shared" si="4"/>
        <v/>
      </c>
      <c r="J19" t="str">
        <f t="shared" si="5"/>
        <v/>
      </c>
      <c r="K19" t="s">
        <v>16</v>
      </c>
    </row>
    <row r="20" spans="1:11" x14ac:dyDescent="0.2">
      <c r="A20">
        <v>4247</v>
      </c>
      <c r="B20">
        <f t="shared" si="1"/>
        <v>2.2333333333333334</v>
      </c>
      <c r="C20">
        <f t="shared" si="2"/>
        <v>-0.49625781023561871</v>
      </c>
      <c r="H20" t="str">
        <f t="shared" si="3"/>
        <v/>
      </c>
      <c r="I20" t="str">
        <f t="shared" si="4"/>
        <v/>
      </c>
      <c r="J20" t="str">
        <f t="shared" si="5"/>
        <v/>
      </c>
      <c r="K20" t="s">
        <v>15</v>
      </c>
    </row>
    <row r="21" spans="1:11" x14ac:dyDescent="0.2">
      <c r="A21">
        <v>4314</v>
      </c>
      <c r="B21">
        <f t="shared" si="1"/>
        <v>7.8</v>
      </c>
      <c r="C21">
        <f t="shared" si="2"/>
        <v>0.13025957756582626</v>
      </c>
      <c r="E21">
        <v>1</v>
      </c>
      <c r="F21">
        <v>1</v>
      </c>
      <c r="H21" t="str">
        <f t="shared" si="3"/>
        <v/>
      </c>
      <c r="I21" t="str">
        <f t="shared" si="4"/>
        <v/>
      </c>
      <c r="J21" t="str">
        <f t="shared" si="5"/>
        <v/>
      </c>
      <c r="K21" t="s">
        <v>10</v>
      </c>
    </row>
    <row r="22" spans="1:11" x14ac:dyDescent="0.2">
      <c r="A22">
        <v>4548</v>
      </c>
      <c r="B22">
        <f t="shared" si="1"/>
        <v>21.766666666666666</v>
      </c>
      <c r="C22">
        <f t="shared" si="2"/>
        <v>1.7021804487562782</v>
      </c>
      <c r="E22">
        <v>1</v>
      </c>
      <c r="F22">
        <v>1</v>
      </c>
      <c r="H22" t="str">
        <f t="shared" si="3"/>
        <v/>
      </c>
      <c r="I22" t="str">
        <f t="shared" si="4"/>
        <v/>
      </c>
      <c r="J22" t="str">
        <f t="shared" si="5"/>
        <v/>
      </c>
      <c r="K22" t="s">
        <v>17</v>
      </c>
    </row>
    <row r="23" spans="1:11" x14ac:dyDescent="0.2">
      <c r="A23">
        <v>5201</v>
      </c>
      <c r="B23">
        <f t="shared" si="1"/>
        <v>2.0666666666666669</v>
      </c>
      <c r="C23">
        <f t="shared" si="2"/>
        <v>-0.51501581585841649</v>
      </c>
      <c r="H23">
        <f t="shared" si="3"/>
        <v>1</v>
      </c>
      <c r="I23">
        <f t="shared" si="4"/>
        <v>2.0666666666666669</v>
      </c>
      <c r="J23" t="str">
        <f t="shared" si="5"/>
        <v/>
      </c>
      <c r="K23" t="s">
        <v>18</v>
      </c>
    </row>
    <row r="24" spans="1:11" x14ac:dyDescent="0.2">
      <c r="A24">
        <v>5263</v>
      </c>
      <c r="B24">
        <f t="shared" si="1"/>
        <v>29.533333333333335</v>
      </c>
      <c r="C24">
        <f t="shared" si="2"/>
        <v>2.5763035107786538</v>
      </c>
      <c r="H24" t="str">
        <f t="shared" si="3"/>
        <v/>
      </c>
      <c r="I24" t="str">
        <f t="shared" si="4"/>
        <v/>
      </c>
      <c r="J24">
        <f t="shared" si="5"/>
        <v>5232</v>
      </c>
      <c r="K24" t="s">
        <v>19</v>
      </c>
    </row>
    <row r="25" spans="1:11" x14ac:dyDescent="0.2">
      <c r="A25">
        <v>6149</v>
      </c>
      <c r="B25">
        <f t="shared" si="1"/>
        <v>2.3333333333333335</v>
      </c>
      <c r="C25">
        <f t="shared" si="2"/>
        <v>-0.48500300686194003</v>
      </c>
      <c r="H25">
        <f t="shared" si="3"/>
        <v>1</v>
      </c>
      <c r="I25">
        <f t="shared" si="4"/>
        <v>2.3333333333333335</v>
      </c>
      <c r="J25" t="str">
        <f t="shared" si="5"/>
        <v/>
      </c>
      <c r="K25" t="s">
        <v>20</v>
      </c>
    </row>
    <row r="26" spans="1:11" x14ac:dyDescent="0.2">
      <c r="A26">
        <v>6219</v>
      </c>
      <c r="B26">
        <f t="shared" si="1"/>
        <v>3.7333333333333334</v>
      </c>
      <c r="C26">
        <f t="shared" si="2"/>
        <v>-0.32743575963043892</v>
      </c>
      <c r="E26">
        <v>1</v>
      </c>
      <c r="F26">
        <v>1</v>
      </c>
      <c r="G26">
        <v>1</v>
      </c>
      <c r="H26" t="str">
        <f t="shared" si="3"/>
        <v/>
      </c>
      <c r="I26" t="str">
        <f t="shared" si="4"/>
        <v/>
      </c>
      <c r="J26">
        <f t="shared" si="5"/>
        <v>6184</v>
      </c>
      <c r="K26" t="s">
        <v>21</v>
      </c>
    </row>
    <row r="27" spans="1:11" x14ac:dyDescent="0.2">
      <c r="A27">
        <v>6331</v>
      </c>
      <c r="B27">
        <f t="shared" si="1"/>
        <v>1.2</v>
      </c>
      <c r="C27">
        <f t="shared" si="2"/>
        <v>-0.61255744509696475</v>
      </c>
      <c r="E27">
        <v>1</v>
      </c>
      <c r="F27">
        <v>1</v>
      </c>
      <c r="H27" t="str">
        <f t="shared" si="3"/>
        <v/>
      </c>
      <c r="I27" t="str">
        <f t="shared" si="4"/>
        <v/>
      </c>
      <c r="J27" t="str">
        <f t="shared" si="5"/>
        <v/>
      </c>
      <c r="K27" t="s">
        <v>11</v>
      </c>
    </row>
    <row r="28" spans="1:11" x14ac:dyDescent="0.2">
      <c r="A28">
        <v>6367</v>
      </c>
      <c r="B28">
        <f t="shared" si="1"/>
        <v>4.4333333333333336</v>
      </c>
      <c r="C28">
        <f t="shared" si="2"/>
        <v>-0.24865213601468833</v>
      </c>
      <c r="E28">
        <v>1</v>
      </c>
      <c r="F28">
        <v>1</v>
      </c>
      <c r="H28" t="str">
        <f t="shared" si="3"/>
        <v/>
      </c>
      <c r="I28" t="str">
        <f t="shared" si="4"/>
        <v/>
      </c>
      <c r="J28" t="str">
        <f t="shared" si="5"/>
        <v/>
      </c>
      <c r="K28" t="s">
        <v>10</v>
      </c>
    </row>
    <row r="29" spans="1:11" x14ac:dyDescent="0.2">
      <c r="A29">
        <v>6500</v>
      </c>
      <c r="B29">
        <f t="shared" si="1"/>
        <v>73.599999999999994</v>
      </c>
      <c r="C29">
        <f t="shared" si="2"/>
        <v>7.5359201974463801</v>
      </c>
      <c r="E29">
        <v>1</v>
      </c>
      <c r="F29">
        <v>1</v>
      </c>
      <c r="H29" t="str">
        <f t="shared" si="3"/>
        <v/>
      </c>
      <c r="I29" t="str">
        <f t="shared" si="4"/>
        <v/>
      </c>
      <c r="J29" t="str">
        <f t="shared" si="5"/>
        <v/>
      </c>
      <c r="K29" t="s">
        <v>17</v>
      </c>
    </row>
    <row r="30" spans="1:11" x14ac:dyDescent="0.2">
      <c r="A30">
        <v>8708</v>
      </c>
      <c r="B30">
        <f t="shared" si="1"/>
        <v>4.1333333333333337</v>
      </c>
      <c r="C30">
        <f t="shared" si="2"/>
        <v>-0.28241654613572426</v>
      </c>
      <c r="H30">
        <f t="shared" si="3"/>
        <v>1</v>
      </c>
      <c r="I30">
        <f t="shared" si="4"/>
        <v>4.1333333333333337</v>
      </c>
      <c r="J30" t="str">
        <f t="shared" si="5"/>
        <v/>
      </c>
      <c r="K30" t="s">
        <v>22</v>
      </c>
    </row>
    <row r="31" spans="1:11" x14ac:dyDescent="0.2">
      <c r="A31">
        <v>8832</v>
      </c>
      <c r="B31">
        <f t="shared" si="1"/>
        <v>9.5666666666666664</v>
      </c>
      <c r="C31">
        <f t="shared" si="2"/>
        <v>0.32909443716748249</v>
      </c>
      <c r="H31" t="str">
        <f t="shared" si="3"/>
        <v/>
      </c>
      <c r="I31" t="str">
        <f t="shared" si="4"/>
        <v/>
      </c>
      <c r="J31">
        <f t="shared" si="5"/>
        <v>8770</v>
      </c>
    </row>
    <row r="32" spans="1:11" x14ac:dyDescent="0.2">
      <c r="A32">
        <v>9119</v>
      </c>
      <c r="B32">
        <f t="shared" si="1"/>
        <v>2.1333333333333333</v>
      </c>
      <c r="C32">
        <f t="shared" si="2"/>
        <v>-0.50751261360929745</v>
      </c>
      <c r="H32">
        <f t="shared" si="3"/>
        <v>1</v>
      </c>
      <c r="I32">
        <f t="shared" si="4"/>
        <v>2.1333333333333333</v>
      </c>
      <c r="J32" t="str">
        <f t="shared" si="5"/>
        <v/>
      </c>
      <c r="K32" t="s">
        <v>23</v>
      </c>
    </row>
    <row r="33" spans="1:11" x14ac:dyDescent="0.2">
      <c r="A33">
        <v>9183</v>
      </c>
      <c r="B33">
        <f t="shared" si="1"/>
        <v>21.433333333333334</v>
      </c>
      <c r="C33">
        <f t="shared" si="2"/>
        <v>1.6646644375106827</v>
      </c>
      <c r="H33" t="str">
        <f t="shared" si="3"/>
        <v/>
      </c>
      <c r="I33" t="str">
        <f t="shared" si="4"/>
        <v/>
      </c>
      <c r="J33">
        <f t="shared" si="5"/>
        <v>9151</v>
      </c>
      <c r="K33" t="s">
        <v>19</v>
      </c>
    </row>
    <row r="34" spans="1:11" x14ac:dyDescent="0.2">
      <c r="A34">
        <v>9826</v>
      </c>
      <c r="B34">
        <f t="shared" si="1"/>
        <v>11.166666666666666</v>
      </c>
      <c r="C34">
        <f t="shared" si="2"/>
        <v>0.50917129114634085</v>
      </c>
      <c r="E34">
        <v>1</v>
      </c>
      <c r="F34">
        <v>1</v>
      </c>
      <c r="H34" t="str">
        <f t="shared" si="3"/>
        <v/>
      </c>
      <c r="I34" t="str">
        <f t="shared" si="4"/>
        <v/>
      </c>
      <c r="J34" t="str">
        <f t="shared" si="5"/>
        <v/>
      </c>
      <c r="K34" t="s">
        <v>24</v>
      </c>
    </row>
    <row r="35" spans="1:11" x14ac:dyDescent="0.2">
      <c r="A35">
        <v>10161</v>
      </c>
      <c r="B35">
        <f t="shared" si="1"/>
        <v>7.1333333333333337</v>
      </c>
      <c r="C35">
        <f t="shared" si="2"/>
        <v>5.5227555074635323E-2</v>
      </c>
      <c r="E35">
        <v>1</v>
      </c>
      <c r="F35">
        <v>1</v>
      </c>
      <c r="H35" t="str">
        <f t="shared" si="3"/>
        <v/>
      </c>
      <c r="I35" t="str">
        <f t="shared" si="4"/>
        <v/>
      </c>
      <c r="J35" t="str">
        <f t="shared" si="5"/>
        <v/>
      </c>
      <c r="K35" t="s">
        <v>11</v>
      </c>
    </row>
    <row r="36" spans="1:11" x14ac:dyDescent="0.2">
      <c r="A36">
        <v>10375</v>
      </c>
      <c r="B36">
        <f t="shared" si="1"/>
        <v>2.0666666666666669</v>
      </c>
      <c r="C36">
        <f t="shared" si="2"/>
        <v>-0.51501581585841649</v>
      </c>
      <c r="D36" t="s">
        <v>25</v>
      </c>
      <c r="H36" t="str">
        <f t="shared" si="3"/>
        <v/>
      </c>
      <c r="I36" t="str">
        <f t="shared" si="4"/>
        <v/>
      </c>
      <c r="J36" t="str">
        <f t="shared" si="5"/>
        <v/>
      </c>
      <c r="K36" t="s">
        <v>26</v>
      </c>
    </row>
    <row r="37" spans="1:11" x14ac:dyDescent="0.2">
      <c r="A37">
        <v>10437</v>
      </c>
      <c r="B37">
        <f t="shared" si="1"/>
        <v>5.333333333333333</v>
      </c>
      <c r="C37">
        <f t="shared" si="2"/>
        <v>-0.14735890565158052</v>
      </c>
      <c r="H37" t="str">
        <f t="shared" si="3"/>
        <v/>
      </c>
      <c r="I37" t="str">
        <f t="shared" si="4"/>
        <v/>
      </c>
      <c r="J37" t="str">
        <f t="shared" si="5"/>
        <v/>
      </c>
      <c r="K37" t="s">
        <v>27</v>
      </c>
    </row>
    <row r="38" spans="1:11" x14ac:dyDescent="0.2">
      <c r="A38">
        <v>10597</v>
      </c>
      <c r="B38">
        <f t="shared" si="1"/>
        <v>2.5666666666666669</v>
      </c>
      <c r="C38">
        <f t="shared" si="2"/>
        <v>-0.45874179899002326</v>
      </c>
      <c r="H38" t="str">
        <f t="shared" si="3"/>
        <v/>
      </c>
      <c r="I38" t="str">
        <f t="shared" si="4"/>
        <v/>
      </c>
      <c r="J38" t="str">
        <f t="shared" si="5"/>
        <v/>
      </c>
      <c r="K38" t="s">
        <v>28</v>
      </c>
    </row>
    <row r="39" spans="1:11" x14ac:dyDescent="0.2">
      <c r="A39">
        <v>10674</v>
      </c>
      <c r="B39">
        <f t="shared" si="1"/>
        <v>17.133333333333333</v>
      </c>
      <c r="C39">
        <f t="shared" si="2"/>
        <v>1.1807078924425005</v>
      </c>
      <c r="D39" t="s">
        <v>29</v>
      </c>
      <c r="E39">
        <v>1</v>
      </c>
      <c r="F39">
        <v>1</v>
      </c>
      <c r="H39" t="str">
        <f t="shared" si="3"/>
        <v/>
      </c>
      <c r="I39" t="str">
        <f t="shared" si="4"/>
        <v/>
      </c>
      <c r="J39" t="str">
        <f t="shared" si="5"/>
        <v/>
      </c>
      <c r="K39" t="s">
        <v>10</v>
      </c>
    </row>
    <row r="40" spans="1:11" x14ac:dyDescent="0.2">
      <c r="A40">
        <v>11188</v>
      </c>
      <c r="B40">
        <f t="shared" si="1"/>
        <v>2.2999999999999998</v>
      </c>
      <c r="C40">
        <f t="shared" si="2"/>
        <v>-0.48875460798649967</v>
      </c>
      <c r="H40">
        <f t="shared" si="3"/>
        <v>1</v>
      </c>
      <c r="I40">
        <f t="shared" si="4"/>
        <v>2.2999999999999998</v>
      </c>
      <c r="J40" t="str">
        <f t="shared" si="5"/>
        <v/>
      </c>
      <c r="K40" t="s">
        <v>30</v>
      </c>
    </row>
    <row r="41" spans="1:11" x14ac:dyDescent="0.2">
      <c r="A41">
        <v>11257</v>
      </c>
      <c r="B41">
        <f t="shared" si="1"/>
        <v>13.433333333333334</v>
      </c>
      <c r="C41">
        <f t="shared" si="2"/>
        <v>0.76428016761639039</v>
      </c>
      <c r="D41" t="s">
        <v>5</v>
      </c>
      <c r="E41">
        <v>1</v>
      </c>
      <c r="F41">
        <v>1</v>
      </c>
      <c r="G41">
        <v>1</v>
      </c>
      <c r="H41" t="str">
        <f t="shared" si="3"/>
        <v/>
      </c>
      <c r="I41" t="str">
        <f t="shared" si="4"/>
        <v/>
      </c>
      <c r="J41">
        <f t="shared" si="5"/>
        <v>11222.5</v>
      </c>
      <c r="K41" t="s">
        <v>17</v>
      </c>
    </row>
    <row r="42" spans="1:11" x14ac:dyDescent="0.2">
      <c r="A42">
        <v>11660</v>
      </c>
      <c r="B42">
        <f t="shared" si="1"/>
        <v>5.5666666666666664</v>
      </c>
      <c r="C42">
        <f t="shared" si="2"/>
        <v>-0.12109769777966366</v>
      </c>
      <c r="H42">
        <f t="shared" si="3"/>
        <v>1</v>
      </c>
      <c r="I42">
        <f t="shared" si="4"/>
        <v>5.5666666666666664</v>
      </c>
      <c r="J42" t="str">
        <f t="shared" si="5"/>
        <v/>
      </c>
      <c r="K42" t="s">
        <v>31</v>
      </c>
    </row>
    <row r="43" spans="1:11" x14ac:dyDescent="0.2">
      <c r="A43">
        <v>11827</v>
      </c>
      <c r="B43">
        <f t="shared" si="1"/>
        <v>10.566666666666666</v>
      </c>
      <c r="C43">
        <f t="shared" si="2"/>
        <v>0.441642470904269</v>
      </c>
      <c r="D43" t="s">
        <v>32</v>
      </c>
      <c r="H43" t="str">
        <f t="shared" si="3"/>
        <v/>
      </c>
      <c r="I43" t="str">
        <f t="shared" si="4"/>
        <v/>
      </c>
      <c r="J43">
        <f t="shared" si="5"/>
        <v>11743.5</v>
      </c>
    </row>
    <row r="44" spans="1:11" x14ac:dyDescent="0.2">
      <c r="A44">
        <v>12144</v>
      </c>
      <c r="B44">
        <f t="shared" si="1"/>
        <v>1.9</v>
      </c>
      <c r="C44">
        <f t="shared" si="2"/>
        <v>-0.53377382148121422</v>
      </c>
      <c r="H44">
        <f t="shared" si="3"/>
        <v>1</v>
      </c>
      <c r="I44">
        <f t="shared" si="4"/>
        <v>1.9</v>
      </c>
      <c r="J44" t="str">
        <f t="shared" si="5"/>
        <v/>
      </c>
      <c r="K44" t="s">
        <v>33</v>
      </c>
    </row>
    <row r="45" spans="1:11" x14ac:dyDescent="0.2">
      <c r="A45">
        <v>12201</v>
      </c>
      <c r="B45">
        <f t="shared" si="1"/>
        <v>5.7666666666666666</v>
      </c>
      <c r="C45">
        <f t="shared" si="2"/>
        <v>-9.8588091032306327E-2</v>
      </c>
      <c r="E45">
        <v>1</v>
      </c>
      <c r="F45">
        <v>1</v>
      </c>
      <c r="G45">
        <v>1</v>
      </c>
      <c r="H45" t="str">
        <f t="shared" si="3"/>
        <v/>
      </c>
      <c r="I45" t="str">
        <f t="shared" si="4"/>
        <v/>
      </c>
      <c r="J45">
        <f t="shared" si="5"/>
        <v>12172.5</v>
      </c>
      <c r="K45" t="s">
        <v>11</v>
      </c>
    </row>
    <row r="46" spans="1:11" x14ac:dyDescent="0.2">
      <c r="A46">
        <v>12374</v>
      </c>
      <c r="B46">
        <f t="shared" si="1"/>
        <v>17.666666666666668</v>
      </c>
      <c r="C46">
        <f t="shared" si="2"/>
        <v>1.2407335104354535</v>
      </c>
      <c r="H46" t="str">
        <f t="shared" si="3"/>
        <v/>
      </c>
      <c r="I46" t="str">
        <f t="shared" si="4"/>
        <v/>
      </c>
      <c r="J46" t="str">
        <f t="shared" si="5"/>
        <v/>
      </c>
      <c r="K46" t="s">
        <v>34</v>
      </c>
    </row>
    <row r="47" spans="1:11" x14ac:dyDescent="0.2">
      <c r="A47">
        <v>12904</v>
      </c>
      <c r="B47">
        <f t="shared" si="1"/>
        <v>12.866666666666667</v>
      </c>
      <c r="C47">
        <f t="shared" si="2"/>
        <v>0.70050294849887806</v>
      </c>
      <c r="D47" t="s">
        <v>32</v>
      </c>
      <c r="H47" t="str">
        <f t="shared" si="3"/>
        <v/>
      </c>
      <c r="I47" t="str">
        <f t="shared" si="4"/>
        <v/>
      </c>
      <c r="J47" t="str">
        <f t="shared" si="5"/>
        <v/>
      </c>
    </row>
    <row r="48" spans="1:11" x14ac:dyDescent="0.2">
      <c r="A48">
        <v>13290</v>
      </c>
      <c r="B48">
        <f t="shared" si="1"/>
        <v>2.5333333333333332</v>
      </c>
      <c r="C48">
        <f t="shared" si="2"/>
        <v>-0.46249340011458279</v>
      </c>
      <c r="H48">
        <f t="shared" si="3"/>
        <v>1</v>
      </c>
      <c r="I48">
        <f t="shared" si="4"/>
        <v>2.5333333333333332</v>
      </c>
      <c r="J48" t="str">
        <f t="shared" si="5"/>
        <v/>
      </c>
      <c r="K48" t="s">
        <v>35</v>
      </c>
    </row>
    <row r="49" spans="1:11" x14ac:dyDescent="0.2">
      <c r="A49">
        <v>13366</v>
      </c>
      <c r="B49">
        <f t="shared" si="1"/>
        <v>29.766666666666666</v>
      </c>
      <c r="C49">
        <f t="shared" si="2"/>
        <v>2.6025647186505703</v>
      </c>
      <c r="E49">
        <v>1</v>
      </c>
      <c r="F49">
        <v>1</v>
      </c>
      <c r="G49">
        <v>1</v>
      </c>
      <c r="H49" t="str">
        <f t="shared" si="3"/>
        <v/>
      </c>
      <c r="I49" t="str">
        <f t="shared" si="4"/>
        <v/>
      </c>
      <c r="J49">
        <f t="shared" si="5"/>
        <v>13328</v>
      </c>
      <c r="K49" t="s">
        <v>36</v>
      </c>
    </row>
    <row r="50" spans="1:11" x14ac:dyDescent="0.2">
      <c r="A50">
        <v>14259</v>
      </c>
      <c r="B50">
        <f t="shared" si="1"/>
        <v>3.6333333333333333</v>
      </c>
      <c r="C50">
        <f t="shared" si="2"/>
        <v>-0.3386905630041176</v>
      </c>
      <c r="H50" t="str">
        <f t="shared" si="3"/>
        <v/>
      </c>
      <c r="I50" t="str">
        <f t="shared" si="4"/>
        <v/>
      </c>
      <c r="J50" t="str">
        <f t="shared" si="5"/>
        <v/>
      </c>
      <c r="K50" t="s">
        <v>34</v>
      </c>
    </row>
    <row r="51" spans="1:11" x14ac:dyDescent="0.2">
      <c r="A51">
        <v>14368</v>
      </c>
      <c r="B51">
        <f t="shared" si="1"/>
        <v>10.8</v>
      </c>
      <c r="C51">
        <f t="shared" si="2"/>
        <v>0.46790367877618599</v>
      </c>
      <c r="H51" t="str">
        <f t="shared" si="3"/>
        <v/>
      </c>
      <c r="I51" t="str">
        <f t="shared" si="4"/>
        <v/>
      </c>
      <c r="J51" t="str">
        <f t="shared" si="5"/>
        <v/>
      </c>
    </row>
    <row r="52" spans="1:11" x14ac:dyDescent="0.2">
      <c r="A52">
        <v>14692</v>
      </c>
      <c r="B52">
        <f t="shared" si="1"/>
        <v>10</v>
      </c>
      <c r="C52">
        <f t="shared" si="2"/>
        <v>0.37786525178675667</v>
      </c>
      <c r="D52" t="s">
        <v>25</v>
      </c>
      <c r="G52">
        <v>1</v>
      </c>
      <c r="H52" t="str">
        <f t="shared" si="3"/>
        <v/>
      </c>
      <c r="I52" t="str">
        <f t="shared" si="4"/>
        <v/>
      </c>
      <c r="J52" t="str">
        <f t="shared" si="5"/>
        <v/>
      </c>
    </row>
    <row r="53" spans="1:11" x14ac:dyDescent="0.2">
      <c r="A53">
        <v>14992</v>
      </c>
      <c r="B53">
        <f t="shared" si="1"/>
        <v>1.3666666666666667</v>
      </c>
      <c r="C53">
        <f t="shared" si="2"/>
        <v>-0.59379943947416702</v>
      </c>
      <c r="E53">
        <v>1</v>
      </c>
      <c r="H53" t="str">
        <f t="shared" si="3"/>
        <v/>
      </c>
      <c r="I53" t="str">
        <f t="shared" si="4"/>
        <v/>
      </c>
      <c r="J53" t="str">
        <f t="shared" si="5"/>
        <v/>
      </c>
      <c r="K53" t="s">
        <v>37</v>
      </c>
    </row>
    <row r="54" spans="1:11" x14ac:dyDescent="0.2">
      <c r="A54">
        <v>15033</v>
      </c>
      <c r="B54">
        <f t="shared" si="1"/>
        <v>8.8000000000000007</v>
      </c>
      <c r="C54">
        <f t="shared" si="2"/>
        <v>0.24280761130261291</v>
      </c>
      <c r="H54" t="str">
        <f t="shared" si="3"/>
        <v/>
      </c>
      <c r="I54" t="str">
        <f t="shared" si="4"/>
        <v/>
      </c>
      <c r="J54" t="str">
        <f t="shared" si="5"/>
        <v/>
      </c>
    </row>
    <row r="55" spans="1:11" x14ac:dyDescent="0.2">
      <c r="A55">
        <v>15297</v>
      </c>
      <c r="B55">
        <f t="shared" si="1"/>
        <v>4.7666666666666666</v>
      </c>
      <c r="C55">
        <f t="shared" si="2"/>
        <v>-0.21113612476909285</v>
      </c>
      <c r="H55">
        <f t="shared" si="3"/>
        <v>1</v>
      </c>
      <c r="I55">
        <f t="shared" si="4"/>
        <v>4.7666666666666666</v>
      </c>
      <c r="J55" t="str">
        <f t="shared" si="5"/>
        <v/>
      </c>
      <c r="K55" t="s">
        <v>38</v>
      </c>
    </row>
    <row r="56" spans="1:11" x14ac:dyDescent="0.2">
      <c r="A56">
        <v>15440</v>
      </c>
      <c r="B56">
        <f t="shared" si="1"/>
        <v>3.9666666666666668</v>
      </c>
      <c r="C56">
        <f t="shared" si="2"/>
        <v>-0.30117455175852204</v>
      </c>
      <c r="E56">
        <v>1</v>
      </c>
      <c r="F56">
        <v>1</v>
      </c>
      <c r="G56">
        <v>1</v>
      </c>
      <c r="H56" t="str">
        <f t="shared" si="3"/>
        <v/>
      </c>
      <c r="I56" t="str">
        <f t="shared" si="4"/>
        <v/>
      </c>
      <c r="J56">
        <f t="shared" si="5"/>
        <v>15368.5</v>
      </c>
      <c r="K56" t="s">
        <v>39</v>
      </c>
    </row>
    <row r="57" spans="1:11" x14ac:dyDescent="0.2">
      <c r="A57">
        <v>15559</v>
      </c>
      <c r="B57">
        <f t="shared" si="1"/>
        <v>1.4666666666666666</v>
      </c>
      <c r="C57">
        <f t="shared" si="2"/>
        <v>-0.58254463610048834</v>
      </c>
      <c r="H57" t="str">
        <f t="shared" si="3"/>
        <v/>
      </c>
      <c r="I57" t="str">
        <f t="shared" si="4"/>
        <v/>
      </c>
      <c r="J57" t="str">
        <f t="shared" si="5"/>
        <v/>
      </c>
      <c r="K57" t="s">
        <v>40</v>
      </c>
    </row>
    <row r="58" spans="1:11" x14ac:dyDescent="0.2">
      <c r="A58">
        <v>15603</v>
      </c>
      <c r="B58">
        <f t="shared" si="1"/>
        <v>4.5</v>
      </c>
      <c r="C58">
        <f t="shared" si="2"/>
        <v>-0.24114893376556926</v>
      </c>
      <c r="H58" t="str">
        <f t="shared" si="3"/>
        <v/>
      </c>
      <c r="I58" t="str">
        <f t="shared" si="4"/>
        <v/>
      </c>
      <c r="J58" t="str">
        <f t="shared" si="5"/>
        <v/>
      </c>
      <c r="K58" t="s">
        <v>41</v>
      </c>
    </row>
    <row r="59" spans="1:11" x14ac:dyDescent="0.2">
      <c r="A59">
        <v>15738</v>
      </c>
      <c r="B59">
        <f t="shared" si="1"/>
        <v>1.4</v>
      </c>
      <c r="C59">
        <f t="shared" si="2"/>
        <v>-0.5900478383496075</v>
      </c>
      <c r="H59" t="str">
        <f t="shared" si="3"/>
        <v/>
      </c>
      <c r="I59" t="str">
        <f t="shared" si="4"/>
        <v/>
      </c>
      <c r="J59" t="str">
        <f t="shared" si="5"/>
        <v/>
      </c>
    </row>
    <row r="60" spans="1:11" x14ac:dyDescent="0.2">
      <c r="A60">
        <v>15780</v>
      </c>
      <c r="B60">
        <f t="shared" si="1"/>
        <v>10.466666666666667</v>
      </c>
      <c r="C60">
        <f t="shared" si="2"/>
        <v>0.43038766753059038</v>
      </c>
      <c r="D60" t="s">
        <v>32</v>
      </c>
      <c r="H60" t="str">
        <f t="shared" si="3"/>
        <v/>
      </c>
      <c r="I60" t="str">
        <f t="shared" si="4"/>
        <v/>
      </c>
      <c r="J60" t="str">
        <f t="shared" si="5"/>
        <v/>
      </c>
      <c r="K60" t="s">
        <v>42</v>
      </c>
    </row>
    <row r="61" spans="1:11" x14ac:dyDescent="0.2">
      <c r="A61">
        <v>16094</v>
      </c>
      <c r="B61">
        <f t="shared" si="1"/>
        <v>1.7333333333333334</v>
      </c>
      <c r="C61">
        <f t="shared" si="2"/>
        <v>-0.55253182710401194</v>
      </c>
      <c r="H61">
        <f t="shared" si="3"/>
        <v>1</v>
      </c>
      <c r="I61">
        <f t="shared" si="4"/>
        <v>1.7333333333333334</v>
      </c>
      <c r="J61" t="str">
        <f t="shared" si="5"/>
        <v/>
      </c>
      <c r="K61" t="s">
        <v>43</v>
      </c>
    </row>
    <row r="62" spans="1:11" x14ac:dyDescent="0.2">
      <c r="A62">
        <v>16146</v>
      </c>
      <c r="B62">
        <f t="shared" si="1"/>
        <v>12.633333333333333</v>
      </c>
      <c r="C62">
        <f t="shared" si="2"/>
        <v>0.67424174062696118</v>
      </c>
      <c r="E62">
        <v>1</v>
      </c>
      <c r="F62">
        <v>1</v>
      </c>
      <c r="G62">
        <v>1</v>
      </c>
      <c r="H62" t="str">
        <f t="shared" si="3"/>
        <v/>
      </c>
      <c r="I62" t="str">
        <f t="shared" si="4"/>
        <v/>
      </c>
      <c r="J62">
        <f t="shared" si="5"/>
        <v>16120</v>
      </c>
      <c r="K62" t="s">
        <v>44</v>
      </c>
    </row>
    <row r="63" spans="1:11" x14ac:dyDescent="0.2">
      <c r="A63">
        <v>16525</v>
      </c>
      <c r="B63">
        <f t="shared" si="1"/>
        <v>2.7333333333333334</v>
      </c>
      <c r="C63">
        <f t="shared" si="2"/>
        <v>-0.43998379336722548</v>
      </c>
      <c r="H63">
        <f t="shared" si="3"/>
        <v>1</v>
      </c>
      <c r="I63">
        <f t="shared" si="4"/>
        <v>2.7333333333333334</v>
      </c>
      <c r="J63" t="str">
        <f t="shared" si="5"/>
        <v/>
      </c>
      <c r="K63" t="s">
        <v>45</v>
      </c>
    </row>
    <row r="64" spans="1:11" x14ac:dyDescent="0.2">
      <c r="A64">
        <v>16607</v>
      </c>
      <c r="B64">
        <f t="shared" si="1"/>
        <v>2.9666666666666668</v>
      </c>
      <c r="C64">
        <f t="shared" si="2"/>
        <v>-0.4137225854953086</v>
      </c>
      <c r="D64" t="s">
        <v>32</v>
      </c>
      <c r="H64" t="str">
        <f t="shared" si="3"/>
        <v/>
      </c>
      <c r="I64" t="str">
        <f t="shared" si="4"/>
        <v/>
      </c>
      <c r="J64">
        <f t="shared" si="5"/>
        <v>16566</v>
      </c>
    </row>
    <row r="65" spans="1:11" x14ac:dyDescent="0.2">
      <c r="A65">
        <v>16696</v>
      </c>
      <c r="B65">
        <f t="shared" si="1"/>
        <v>10.6</v>
      </c>
      <c r="C65">
        <f t="shared" si="2"/>
        <v>0.44539407202882852</v>
      </c>
      <c r="E65">
        <v>1</v>
      </c>
      <c r="G65">
        <v>1</v>
      </c>
      <c r="H65" t="str">
        <f t="shared" si="3"/>
        <v/>
      </c>
      <c r="I65" t="str">
        <f t="shared" si="4"/>
        <v/>
      </c>
      <c r="J65" t="str">
        <f t="shared" si="5"/>
        <v/>
      </c>
      <c r="K65" t="s">
        <v>40</v>
      </c>
    </row>
    <row r="66" spans="1:11" x14ac:dyDescent="0.2">
      <c r="A66">
        <v>17014</v>
      </c>
      <c r="B66">
        <f t="shared" si="1"/>
        <v>5.333333333333333</v>
      </c>
      <c r="C66">
        <f t="shared" si="2"/>
        <v>-0.14735890565158052</v>
      </c>
      <c r="H66">
        <f t="shared" si="3"/>
        <v>1</v>
      </c>
      <c r="I66">
        <f t="shared" si="4"/>
        <v>5.333333333333333</v>
      </c>
      <c r="J66" t="str">
        <f t="shared" si="5"/>
        <v/>
      </c>
      <c r="K66" t="s">
        <v>46</v>
      </c>
    </row>
    <row r="67" spans="1:11" x14ac:dyDescent="0.2">
      <c r="A67">
        <v>17174</v>
      </c>
      <c r="B67">
        <f t="shared" ref="B67:B130" si="6">(A68-A67)/30</f>
        <v>13.533333333333333</v>
      </c>
      <c r="C67">
        <f t="shared" ref="C67:C130" si="7">(B67-B$531)/B$532</f>
        <v>0.77553497099006907</v>
      </c>
      <c r="E67">
        <v>1</v>
      </c>
      <c r="F67">
        <v>1</v>
      </c>
      <c r="G67">
        <v>1</v>
      </c>
      <c r="H67" t="str">
        <f t="shared" ref="H67:H130" si="8">IF(ISNUMBER(SEARCH($H$1,K67)),1,"")</f>
        <v/>
      </c>
      <c r="I67" t="str">
        <f t="shared" ref="I67:I130" si="9">IF(H67=1,B67,"")</f>
        <v/>
      </c>
      <c r="J67">
        <f t="shared" si="5"/>
        <v>17094</v>
      </c>
      <c r="K67" t="s">
        <v>47</v>
      </c>
    </row>
    <row r="68" spans="1:11" x14ac:dyDescent="0.2">
      <c r="A68">
        <v>17580</v>
      </c>
      <c r="B68">
        <f t="shared" si="6"/>
        <v>19.566666666666666</v>
      </c>
      <c r="C68">
        <f t="shared" si="7"/>
        <v>1.4545747745353479</v>
      </c>
      <c r="H68" t="str">
        <f t="shared" si="8"/>
        <v/>
      </c>
      <c r="I68" t="str">
        <f t="shared" si="9"/>
        <v/>
      </c>
      <c r="J68" t="str">
        <f t="shared" ref="J68:J131" si="10">IF(H67=1,(A67+A68)/2,"")</f>
        <v/>
      </c>
    </row>
    <row r="69" spans="1:11" x14ac:dyDescent="0.2">
      <c r="A69">
        <v>18167</v>
      </c>
      <c r="B69">
        <f t="shared" si="6"/>
        <v>3.2666666666666666</v>
      </c>
      <c r="C69">
        <f t="shared" si="7"/>
        <v>-0.37995817537427268</v>
      </c>
      <c r="H69">
        <f t="shared" si="8"/>
        <v>1</v>
      </c>
      <c r="I69">
        <f t="shared" si="9"/>
        <v>3.2666666666666666</v>
      </c>
      <c r="J69" t="str">
        <f t="shared" si="10"/>
        <v/>
      </c>
      <c r="K69" t="s">
        <v>48</v>
      </c>
    </row>
    <row r="70" spans="1:11" x14ac:dyDescent="0.2">
      <c r="A70">
        <v>18265</v>
      </c>
      <c r="B70">
        <f t="shared" si="6"/>
        <v>2.6333333333333333</v>
      </c>
      <c r="C70">
        <f t="shared" si="7"/>
        <v>-0.45123859674090416</v>
      </c>
      <c r="E70">
        <v>1</v>
      </c>
      <c r="F70">
        <v>1</v>
      </c>
      <c r="H70" t="str">
        <f t="shared" si="8"/>
        <v/>
      </c>
      <c r="I70" t="str">
        <f t="shared" si="9"/>
        <v/>
      </c>
      <c r="J70">
        <f t="shared" si="10"/>
        <v>18216</v>
      </c>
      <c r="K70" t="s">
        <v>49</v>
      </c>
    </row>
    <row r="71" spans="1:11" x14ac:dyDescent="0.2">
      <c r="A71">
        <v>18344</v>
      </c>
      <c r="B71">
        <f t="shared" si="6"/>
        <v>10.8</v>
      </c>
      <c r="C71">
        <f t="shared" si="7"/>
        <v>0.46790367877618599</v>
      </c>
      <c r="H71" t="str">
        <f t="shared" si="8"/>
        <v/>
      </c>
      <c r="I71" t="str">
        <f t="shared" si="9"/>
        <v/>
      </c>
      <c r="J71" t="str">
        <f t="shared" si="10"/>
        <v/>
      </c>
      <c r="K71" t="s">
        <v>50</v>
      </c>
    </row>
    <row r="72" spans="1:11" x14ac:dyDescent="0.2">
      <c r="A72">
        <v>18668</v>
      </c>
      <c r="B72">
        <f t="shared" si="6"/>
        <v>2.5666666666666669</v>
      </c>
      <c r="C72">
        <f t="shared" si="7"/>
        <v>-0.45874179899002326</v>
      </c>
      <c r="H72">
        <f t="shared" si="8"/>
        <v>1</v>
      </c>
      <c r="I72">
        <f t="shared" si="9"/>
        <v>2.5666666666666669</v>
      </c>
      <c r="J72" t="str">
        <f t="shared" si="10"/>
        <v/>
      </c>
      <c r="K72" t="s">
        <v>51</v>
      </c>
    </row>
    <row r="73" spans="1:11" x14ac:dyDescent="0.2">
      <c r="A73">
        <v>18745</v>
      </c>
      <c r="B73">
        <f t="shared" si="6"/>
        <v>33.6</v>
      </c>
      <c r="C73">
        <f t="shared" si="7"/>
        <v>3.0339988479749187</v>
      </c>
      <c r="H73" t="str">
        <f t="shared" si="8"/>
        <v/>
      </c>
      <c r="I73" t="str">
        <f t="shared" si="9"/>
        <v/>
      </c>
      <c r="J73">
        <f t="shared" si="10"/>
        <v>18706.5</v>
      </c>
    </row>
    <row r="74" spans="1:11" x14ac:dyDescent="0.2">
      <c r="A74">
        <v>19753</v>
      </c>
      <c r="B74">
        <f t="shared" si="6"/>
        <v>16.600000000000001</v>
      </c>
      <c r="C74">
        <f t="shared" si="7"/>
        <v>1.1206822744495479</v>
      </c>
      <c r="E74">
        <v>1</v>
      </c>
      <c r="H74" t="str">
        <f t="shared" si="8"/>
        <v/>
      </c>
      <c r="I74" t="str">
        <f t="shared" si="9"/>
        <v/>
      </c>
      <c r="J74" t="str">
        <f t="shared" si="10"/>
        <v/>
      </c>
      <c r="K74" t="s">
        <v>52</v>
      </c>
    </row>
    <row r="75" spans="1:11" x14ac:dyDescent="0.2">
      <c r="A75">
        <v>20251</v>
      </c>
      <c r="B75">
        <f t="shared" si="6"/>
        <v>4.8666666666666663</v>
      </c>
      <c r="C75">
        <f t="shared" si="7"/>
        <v>-0.19988132139541423</v>
      </c>
      <c r="H75">
        <f t="shared" si="8"/>
        <v>1</v>
      </c>
      <c r="I75">
        <f t="shared" si="9"/>
        <v>4.8666666666666663</v>
      </c>
      <c r="J75" t="str">
        <f t="shared" si="10"/>
        <v/>
      </c>
      <c r="K75" t="s">
        <v>53</v>
      </c>
    </row>
    <row r="76" spans="1:11" x14ac:dyDescent="0.2">
      <c r="A76">
        <v>20397</v>
      </c>
      <c r="B76">
        <f t="shared" si="6"/>
        <v>3.1666666666666665</v>
      </c>
      <c r="C76">
        <f t="shared" si="7"/>
        <v>-0.3912129787479513</v>
      </c>
      <c r="E76">
        <v>1</v>
      </c>
      <c r="F76">
        <v>1</v>
      </c>
      <c r="G76">
        <v>1</v>
      </c>
      <c r="H76" t="str">
        <f t="shared" si="8"/>
        <v/>
      </c>
      <c r="I76" t="str">
        <f t="shared" si="9"/>
        <v/>
      </c>
      <c r="J76">
        <f t="shared" si="10"/>
        <v>20324</v>
      </c>
    </row>
    <row r="77" spans="1:11" x14ac:dyDescent="0.2">
      <c r="A77">
        <v>20492</v>
      </c>
      <c r="B77">
        <f t="shared" si="6"/>
        <v>14.066666666666666</v>
      </c>
      <c r="C77">
        <f t="shared" si="7"/>
        <v>0.83556058898302188</v>
      </c>
      <c r="H77" t="str">
        <f t="shared" si="8"/>
        <v/>
      </c>
      <c r="I77" t="str">
        <f t="shared" si="9"/>
        <v/>
      </c>
      <c r="J77" t="str">
        <f t="shared" si="10"/>
        <v/>
      </c>
      <c r="K77" t="s">
        <v>54</v>
      </c>
    </row>
    <row r="78" spans="1:11" x14ac:dyDescent="0.2">
      <c r="A78">
        <v>20914</v>
      </c>
      <c r="B78">
        <f t="shared" si="6"/>
        <v>10.9</v>
      </c>
      <c r="C78">
        <f t="shared" si="7"/>
        <v>0.47915848214986456</v>
      </c>
      <c r="D78" t="s">
        <v>32</v>
      </c>
      <c r="H78" t="str">
        <f t="shared" si="8"/>
        <v/>
      </c>
      <c r="I78" t="str">
        <f t="shared" si="9"/>
        <v/>
      </c>
      <c r="J78" t="str">
        <f t="shared" si="10"/>
        <v/>
      </c>
      <c r="K78" t="s">
        <v>55</v>
      </c>
    </row>
    <row r="79" spans="1:11" x14ac:dyDescent="0.2">
      <c r="A79">
        <v>21241</v>
      </c>
      <c r="B79">
        <f t="shared" si="6"/>
        <v>1.8666666666666667</v>
      </c>
      <c r="C79">
        <f t="shared" si="7"/>
        <v>-0.53752542260577374</v>
      </c>
      <c r="D79" t="s">
        <v>0</v>
      </c>
      <c r="H79">
        <f t="shared" si="8"/>
        <v>1</v>
      </c>
      <c r="I79">
        <f t="shared" si="9"/>
        <v>1.8666666666666667</v>
      </c>
      <c r="J79" t="str">
        <f t="shared" si="10"/>
        <v/>
      </c>
      <c r="K79" t="s">
        <v>56</v>
      </c>
    </row>
    <row r="80" spans="1:11" x14ac:dyDescent="0.2">
      <c r="A80">
        <v>21297</v>
      </c>
      <c r="B80">
        <f t="shared" si="6"/>
        <v>11.233333333333333</v>
      </c>
      <c r="C80">
        <f t="shared" si="7"/>
        <v>0.51667449339546001</v>
      </c>
      <c r="D80" t="s">
        <v>0</v>
      </c>
      <c r="E80">
        <v>1</v>
      </c>
      <c r="F80">
        <v>1</v>
      </c>
      <c r="G80">
        <v>1</v>
      </c>
      <c r="H80" t="str">
        <f t="shared" si="8"/>
        <v/>
      </c>
      <c r="I80" t="str">
        <f t="shared" si="9"/>
        <v/>
      </c>
      <c r="J80">
        <f t="shared" si="10"/>
        <v>21269</v>
      </c>
      <c r="K80" t="s">
        <v>57</v>
      </c>
    </row>
    <row r="81" spans="1:11" x14ac:dyDescent="0.2">
      <c r="A81">
        <v>21634</v>
      </c>
      <c r="B81">
        <f t="shared" si="6"/>
        <v>4.8666666666666663</v>
      </c>
      <c r="C81">
        <f t="shared" si="7"/>
        <v>-0.19988132139541423</v>
      </c>
      <c r="D81" t="s">
        <v>0</v>
      </c>
      <c r="H81" t="str">
        <f t="shared" si="8"/>
        <v/>
      </c>
      <c r="I81" t="str">
        <f t="shared" si="9"/>
        <v/>
      </c>
      <c r="J81" t="str">
        <f t="shared" si="10"/>
        <v/>
      </c>
      <c r="K81" t="s">
        <v>58</v>
      </c>
    </row>
    <row r="82" spans="1:11" x14ac:dyDescent="0.2">
      <c r="A82">
        <v>21780</v>
      </c>
      <c r="B82">
        <f t="shared" si="6"/>
        <v>5.6333333333333337</v>
      </c>
      <c r="C82">
        <f t="shared" si="7"/>
        <v>-0.11359449553054447</v>
      </c>
      <c r="H82" t="str">
        <f t="shared" si="8"/>
        <v/>
      </c>
      <c r="I82" t="str">
        <f t="shared" si="9"/>
        <v/>
      </c>
      <c r="J82" t="str">
        <f t="shared" si="10"/>
        <v/>
      </c>
    </row>
    <row r="83" spans="1:11" x14ac:dyDescent="0.2">
      <c r="A83">
        <v>21949</v>
      </c>
      <c r="B83">
        <f t="shared" si="6"/>
        <v>2.4</v>
      </c>
      <c r="C83">
        <f t="shared" si="7"/>
        <v>-0.47749980461282093</v>
      </c>
      <c r="H83" t="str">
        <f t="shared" si="8"/>
        <v/>
      </c>
      <c r="I83" t="str">
        <f t="shared" si="9"/>
        <v/>
      </c>
      <c r="J83" t="str">
        <f t="shared" si="10"/>
        <v/>
      </c>
    </row>
    <row r="84" spans="1:11" x14ac:dyDescent="0.2">
      <c r="A84">
        <v>22021</v>
      </c>
      <c r="B84">
        <f t="shared" si="6"/>
        <v>5.166666666666667</v>
      </c>
      <c r="C84">
        <f t="shared" si="7"/>
        <v>-0.16611691127437819</v>
      </c>
      <c r="H84" t="str">
        <f t="shared" si="8"/>
        <v/>
      </c>
      <c r="I84" t="str">
        <f t="shared" si="9"/>
        <v/>
      </c>
      <c r="J84" t="str">
        <f t="shared" si="10"/>
        <v/>
      </c>
    </row>
    <row r="85" spans="1:11" x14ac:dyDescent="0.2">
      <c r="A85">
        <v>22176</v>
      </c>
      <c r="B85">
        <f t="shared" si="6"/>
        <v>3.7</v>
      </c>
      <c r="C85">
        <f t="shared" si="7"/>
        <v>-0.33118736075499844</v>
      </c>
      <c r="H85" t="str">
        <f t="shared" si="8"/>
        <v/>
      </c>
      <c r="I85" t="str">
        <f t="shared" si="9"/>
        <v/>
      </c>
      <c r="J85" t="str">
        <f t="shared" si="10"/>
        <v/>
      </c>
    </row>
    <row r="86" spans="1:11" x14ac:dyDescent="0.2">
      <c r="A86">
        <v>22287</v>
      </c>
      <c r="B86">
        <f t="shared" si="6"/>
        <v>7.2666666666666666</v>
      </c>
      <c r="C86">
        <f t="shared" si="7"/>
        <v>7.0233959572873469E-2</v>
      </c>
      <c r="H86" t="str">
        <f t="shared" si="8"/>
        <v/>
      </c>
      <c r="I86" t="str">
        <f t="shared" si="9"/>
        <v/>
      </c>
      <c r="J86" t="str">
        <f t="shared" si="10"/>
        <v/>
      </c>
      <c r="K86" t="s">
        <v>59</v>
      </c>
    </row>
    <row r="87" spans="1:11" x14ac:dyDescent="0.2">
      <c r="A87">
        <v>22505</v>
      </c>
      <c r="B87">
        <f t="shared" si="6"/>
        <v>2.1666666666666665</v>
      </c>
      <c r="C87">
        <f t="shared" si="7"/>
        <v>-0.50376101248473792</v>
      </c>
      <c r="H87">
        <f t="shared" si="8"/>
        <v>1</v>
      </c>
      <c r="I87">
        <f t="shared" si="9"/>
        <v>2.1666666666666665</v>
      </c>
      <c r="J87" t="str">
        <f t="shared" si="10"/>
        <v/>
      </c>
      <c r="K87" t="s">
        <v>60</v>
      </c>
    </row>
    <row r="88" spans="1:11" x14ac:dyDescent="0.2">
      <c r="A88">
        <v>22570</v>
      </c>
      <c r="B88">
        <f t="shared" si="6"/>
        <v>1.0333333333333334</v>
      </c>
      <c r="C88">
        <f t="shared" si="7"/>
        <v>-0.63131545071976258</v>
      </c>
      <c r="F88" t="s">
        <v>0</v>
      </c>
      <c r="H88" t="str">
        <f t="shared" si="8"/>
        <v/>
      </c>
      <c r="I88" t="str">
        <f t="shared" si="9"/>
        <v/>
      </c>
      <c r="J88">
        <f t="shared" si="10"/>
        <v>22537.5</v>
      </c>
    </row>
    <row r="89" spans="1:11" x14ac:dyDescent="0.2">
      <c r="A89">
        <v>22601</v>
      </c>
      <c r="B89">
        <f t="shared" si="6"/>
        <v>2.9</v>
      </c>
      <c r="C89">
        <f t="shared" si="7"/>
        <v>-0.4212257877444277</v>
      </c>
      <c r="H89" t="str">
        <f t="shared" si="8"/>
        <v/>
      </c>
      <c r="I89" t="str">
        <f t="shared" si="9"/>
        <v/>
      </c>
      <c r="J89" t="str">
        <f t="shared" si="10"/>
        <v/>
      </c>
    </row>
    <row r="90" spans="1:11" x14ac:dyDescent="0.2">
      <c r="A90">
        <v>22688</v>
      </c>
      <c r="B90">
        <f t="shared" si="6"/>
        <v>2.9666666666666668</v>
      </c>
      <c r="C90">
        <f t="shared" si="7"/>
        <v>-0.4137225854953086</v>
      </c>
      <c r="H90" t="str">
        <f t="shared" si="8"/>
        <v/>
      </c>
      <c r="I90" t="str">
        <f t="shared" si="9"/>
        <v/>
      </c>
      <c r="J90" t="str">
        <f t="shared" si="10"/>
        <v/>
      </c>
    </row>
    <row r="91" spans="1:11" x14ac:dyDescent="0.2">
      <c r="A91">
        <v>22777</v>
      </c>
      <c r="B91">
        <f t="shared" si="6"/>
        <v>2.6</v>
      </c>
      <c r="C91">
        <f t="shared" si="7"/>
        <v>-0.45499019786546369</v>
      </c>
      <c r="H91" t="str">
        <f t="shared" si="8"/>
        <v/>
      </c>
      <c r="I91" t="str">
        <f t="shared" si="9"/>
        <v/>
      </c>
      <c r="J91" t="str">
        <f t="shared" si="10"/>
        <v/>
      </c>
    </row>
    <row r="92" spans="1:11" x14ac:dyDescent="0.2">
      <c r="A92">
        <v>22855</v>
      </c>
      <c r="B92">
        <f t="shared" si="6"/>
        <v>6.166666666666667</v>
      </c>
      <c r="C92">
        <f t="shared" si="7"/>
        <v>-5.3568877537591673E-2</v>
      </c>
      <c r="F92">
        <v>1</v>
      </c>
      <c r="H92" t="str">
        <f t="shared" si="8"/>
        <v/>
      </c>
      <c r="I92" t="str">
        <f t="shared" si="9"/>
        <v/>
      </c>
      <c r="J92" t="str">
        <f t="shared" si="10"/>
        <v/>
      </c>
      <c r="K92" t="s">
        <v>61</v>
      </c>
    </row>
    <row r="93" spans="1:11" x14ac:dyDescent="0.2">
      <c r="A93">
        <v>23040</v>
      </c>
      <c r="B93">
        <f t="shared" si="6"/>
        <v>7.0666666666666664</v>
      </c>
      <c r="C93">
        <f t="shared" si="7"/>
        <v>4.7724352825516146E-2</v>
      </c>
      <c r="H93" t="str">
        <f t="shared" si="8"/>
        <v/>
      </c>
      <c r="I93" t="str">
        <f t="shared" si="9"/>
        <v/>
      </c>
      <c r="J93" t="str">
        <f t="shared" si="10"/>
        <v/>
      </c>
      <c r="K93" t="s">
        <v>62</v>
      </c>
    </row>
    <row r="94" spans="1:11" x14ac:dyDescent="0.2">
      <c r="A94">
        <v>23252</v>
      </c>
      <c r="B94">
        <f t="shared" si="6"/>
        <v>24.433333333333334</v>
      </c>
      <c r="C94">
        <f t="shared" si="7"/>
        <v>2.0023085387210426</v>
      </c>
      <c r="H94" t="str">
        <f t="shared" si="8"/>
        <v/>
      </c>
      <c r="I94" t="str">
        <f t="shared" si="9"/>
        <v/>
      </c>
      <c r="J94" t="str">
        <f t="shared" si="10"/>
        <v/>
      </c>
    </row>
    <row r="95" spans="1:11" x14ac:dyDescent="0.2">
      <c r="A95">
        <v>23985</v>
      </c>
      <c r="B95">
        <f t="shared" si="6"/>
        <v>2.0666666666666669</v>
      </c>
      <c r="C95">
        <f t="shared" si="7"/>
        <v>-0.51501581585841649</v>
      </c>
      <c r="H95" t="str">
        <f t="shared" si="8"/>
        <v/>
      </c>
      <c r="I95" t="str">
        <f t="shared" si="9"/>
        <v/>
      </c>
      <c r="J95" t="str">
        <f t="shared" si="10"/>
        <v/>
      </c>
      <c r="K95" t="s">
        <v>63</v>
      </c>
    </row>
    <row r="96" spans="1:11" x14ac:dyDescent="0.2">
      <c r="A96">
        <v>24047</v>
      </c>
      <c r="B96">
        <f t="shared" si="6"/>
        <v>2.0333333333333332</v>
      </c>
      <c r="C96">
        <f t="shared" si="7"/>
        <v>-0.51876741698297602</v>
      </c>
      <c r="H96" t="str">
        <f t="shared" si="8"/>
        <v/>
      </c>
      <c r="I96" t="str">
        <f t="shared" si="9"/>
        <v/>
      </c>
      <c r="J96" t="str">
        <f t="shared" si="10"/>
        <v/>
      </c>
      <c r="K96" t="s">
        <v>64</v>
      </c>
    </row>
    <row r="97" spans="1:11" x14ac:dyDescent="0.2">
      <c r="A97">
        <v>24108</v>
      </c>
      <c r="B97">
        <f t="shared" si="6"/>
        <v>2.2999999999999998</v>
      </c>
      <c r="C97">
        <f t="shared" si="7"/>
        <v>-0.48875460798649967</v>
      </c>
      <c r="H97" t="str">
        <f t="shared" si="8"/>
        <v/>
      </c>
      <c r="I97" t="str">
        <f t="shared" si="9"/>
        <v/>
      </c>
      <c r="J97" t="str">
        <f t="shared" si="10"/>
        <v/>
      </c>
    </row>
    <row r="98" spans="1:11" x14ac:dyDescent="0.2">
      <c r="A98">
        <v>24177</v>
      </c>
      <c r="B98">
        <f t="shared" si="6"/>
        <v>1.8</v>
      </c>
      <c r="C98">
        <f t="shared" si="7"/>
        <v>-0.5450286248548929</v>
      </c>
      <c r="H98" t="str">
        <f t="shared" si="8"/>
        <v/>
      </c>
      <c r="I98" t="str">
        <f t="shared" si="9"/>
        <v/>
      </c>
      <c r="J98" t="str">
        <f t="shared" si="10"/>
        <v/>
      </c>
    </row>
    <row r="99" spans="1:11" x14ac:dyDescent="0.2">
      <c r="A99">
        <v>24231</v>
      </c>
      <c r="B99">
        <f t="shared" si="6"/>
        <v>2.2666666666666666</v>
      </c>
      <c r="C99">
        <f t="shared" si="7"/>
        <v>-0.49250620911105919</v>
      </c>
      <c r="H99" t="str">
        <f t="shared" si="8"/>
        <v/>
      </c>
      <c r="I99" t="str">
        <f t="shared" si="9"/>
        <v/>
      </c>
      <c r="J99" t="str">
        <f t="shared" si="10"/>
        <v/>
      </c>
    </row>
    <row r="100" spans="1:11" x14ac:dyDescent="0.2">
      <c r="A100">
        <v>24299</v>
      </c>
      <c r="B100">
        <f t="shared" si="6"/>
        <v>14.2</v>
      </c>
      <c r="C100">
        <f t="shared" si="7"/>
        <v>0.85056699348125997</v>
      </c>
      <c r="H100" t="str">
        <f t="shared" si="8"/>
        <v/>
      </c>
      <c r="I100" t="str">
        <f t="shared" si="9"/>
        <v/>
      </c>
      <c r="J100" t="str">
        <f t="shared" si="10"/>
        <v/>
      </c>
    </row>
    <row r="101" spans="1:11" x14ac:dyDescent="0.2">
      <c r="A101">
        <v>24725</v>
      </c>
      <c r="B101">
        <f t="shared" si="6"/>
        <v>4.5666666666666664</v>
      </c>
      <c r="C101">
        <f t="shared" si="7"/>
        <v>-0.23364573151645018</v>
      </c>
      <c r="H101">
        <f t="shared" si="8"/>
        <v>1</v>
      </c>
      <c r="I101">
        <f t="shared" si="9"/>
        <v>4.5666666666666664</v>
      </c>
      <c r="J101" t="str">
        <f t="shared" si="10"/>
        <v/>
      </c>
      <c r="K101" t="s">
        <v>65</v>
      </c>
    </row>
    <row r="102" spans="1:11" x14ac:dyDescent="0.2">
      <c r="A102">
        <v>24862</v>
      </c>
      <c r="B102">
        <f t="shared" si="6"/>
        <v>17.399999999999999</v>
      </c>
      <c r="C102">
        <f t="shared" si="7"/>
        <v>1.2107207014389769</v>
      </c>
      <c r="E102">
        <v>1</v>
      </c>
      <c r="F102">
        <v>1</v>
      </c>
      <c r="G102">
        <v>1</v>
      </c>
      <c r="H102" t="str">
        <f t="shared" si="8"/>
        <v/>
      </c>
      <c r="I102" t="str">
        <f t="shared" si="9"/>
        <v/>
      </c>
      <c r="J102">
        <f t="shared" si="10"/>
        <v>24793.5</v>
      </c>
      <c r="K102" t="s">
        <v>10</v>
      </c>
    </row>
    <row r="103" spans="1:11" x14ac:dyDescent="0.2">
      <c r="A103">
        <v>25384</v>
      </c>
      <c r="B103">
        <f t="shared" si="6"/>
        <v>6.9</v>
      </c>
      <c r="C103">
        <f t="shared" si="7"/>
        <v>2.8966347202718457E-2</v>
      </c>
      <c r="H103">
        <f t="shared" si="8"/>
        <v>1</v>
      </c>
      <c r="I103">
        <f t="shared" si="9"/>
        <v>6.9</v>
      </c>
      <c r="J103" t="str">
        <f t="shared" si="10"/>
        <v/>
      </c>
      <c r="K103" t="s">
        <v>66</v>
      </c>
    </row>
    <row r="104" spans="1:11" x14ac:dyDescent="0.2">
      <c r="A104">
        <v>25591</v>
      </c>
      <c r="B104">
        <f t="shared" si="6"/>
        <v>9.5</v>
      </c>
      <c r="C104">
        <f t="shared" si="7"/>
        <v>0.32159123491836339</v>
      </c>
      <c r="H104" t="str">
        <f t="shared" si="8"/>
        <v/>
      </c>
      <c r="I104" t="str">
        <f t="shared" si="9"/>
        <v/>
      </c>
      <c r="J104">
        <f t="shared" si="10"/>
        <v>25487.5</v>
      </c>
    </row>
    <row r="105" spans="1:11" x14ac:dyDescent="0.2">
      <c r="A105">
        <v>25876</v>
      </c>
      <c r="B105">
        <f t="shared" si="6"/>
        <v>6.0666666666666664</v>
      </c>
      <c r="C105">
        <f t="shared" si="7"/>
        <v>-6.4823680911270387E-2</v>
      </c>
      <c r="H105">
        <f t="shared" si="8"/>
        <v>1</v>
      </c>
      <c r="I105">
        <f t="shared" si="9"/>
        <v>6.0666666666666664</v>
      </c>
      <c r="J105" t="str">
        <f t="shared" si="10"/>
        <v/>
      </c>
      <c r="K105" t="s">
        <v>67</v>
      </c>
    </row>
    <row r="106" spans="1:11" x14ac:dyDescent="0.2">
      <c r="A106">
        <v>26058</v>
      </c>
      <c r="B106">
        <f t="shared" si="6"/>
        <v>14.033333333333333</v>
      </c>
      <c r="C106">
        <f t="shared" si="7"/>
        <v>0.83180898785846236</v>
      </c>
      <c r="H106" t="str">
        <f t="shared" si="8"/>
        <v/>
      </c>
      <c r="I106" t="str">
        <f t="shared" si="9"/>
        <v/>
      </c>
      <c r="J106">
        <f t="shared" si="10"/>
        <v>25967</v>
      </c>
    </row>
    <row r="107" spans="1:11" x14ac:dyDescent="0.2">
      <c r="A107">
        <v>26479</v>
      </c>
      <c r="B107">
        <f t="shared" si="6"/>
        <v>2.9333333333333331</v>
      </c>
      <c r="C107">
        <f t="shared" si="7"/>
        <v>-0.41747418661986818</v>
      </c>
      <c r="H107">
        <f t="shared" si="8"/>
        <v>1</v>
      </c>
      <c r="I107">
        <f t="shared" si="9"/>
        <v>2.9333333333333331</v>
      </c>
      <c r="J107" t="str">
        <f t="shared" si="10"/>
        <v/>
      </c>
      <c r="K107" t="s">
        <v>68</v>
      </c>
    </row>
    <row r="108" spans="1:11" x14ac:dyDescent="0.2">
      <c r="A108">
        <v>26567</v>
      </c>
      <c r="B108">
        <f t="shared" si="6"/>
        <v>6.7</v>
      </c>
      <c r="C108">
        <f t="shared" si="7"/>
        <v>6.4567404553611298E-3</v>
      </c>
      <c r="E108">
        <v>1</v>
      </c>
      <c r="G108">
        <v>1</v>
      </c>
      <c r="H108" t="str">
        <f t="shared" si="8"/>
        <v/>
      </c>
      <c r="I108" t="str">
        <f t="shared" si="9"/>
        <v/>
      </c>
      <c r="J108">
        <f t="shared" si="10"/>
        <v>26523</v>
      </c>
      <c r="K108" t="s">
        <v>71</v>
      </c>
    </row>
    <row r="109" spans="1:11" x14ac:dyDescent="0.2">
      <c r="A109">
        <v>26768</v>
      </c>
      <c r="B109">
        <f t="shared" si="6"/>
        <v>2.8666666666666667</v>
      </c>
      <c r="C109">
        <f t="shared" si="7"/>
        <v>-0.42497738886898728</v>
      </c>
      <c r="H109" t="str">
        <f t="shared" si="8"/>
        <v/>
      </c>
      <c r="I109" t="str">
        <f t="shared" si="9"/>
        <v/>
      </c>
      <c r="J109" t="str">
        <f t="shared" si="10"/>
        <v/>
      </c>
    </row>
    <row r="110" spans="1:11" x14ac:dyDescent="0.2">
      <c r="A110">
        <v>26854</v>
      </c>
      <c r="B110">
        <f t="shared" si="6"/>
        <v>1.5</v>
      </c>
      <c r="C110">
        <f t="shared" si="7"/>
        <v>-0.57879303497592882</v>
      </c>
      <c r="H110" t="str">
        <f t="shared" si="8"/>
        <v/>
      </c>
      <c r="I110" t="str">
        <f t="shared" si="9"/>
        <v/>
      </c>
      <c r="J110" t="str">
        <f t="shared" si="10"/>
        <v/>
      </c>
    </row>
    <row r="111" spans="1:11" x14ac:dyDescent="0.2">
      <c r="A111">
        <v>26899</v>
      </c>
      <c r="B111">
        <f t="shared" si="6"/>
        <v>2.4666666666666668</v>
      </c>
      <c r="C111">
        <f t="shared" si="7"/>
        <v>-0.46999660236370183</v>
      </c>
      <c r="H111" t="str">
        <f t="shared" si="8"/>
        <v/>
      </c>
      <c r="I111" t="str">
        <f t="shared" si="9"/>
        <v/>
      </c>
      <c r="J111" t="str">
        <f t="shared" si="10"/>
        <v/>
      </c>
    </row>
    <row r="112" spans="1:11" x14ac:dyDescent="0.2">
      <c r="A112">
        <v>26973</v>
      </c>
      <c r="B112">
        <f t="shared" si="6"/>
        <v>4.0999999999999996</v>
      </c>
      <c r="C112">
        <f t="shared" si="7"/>
        <v>-0.28616814726028389</v>
      </c>
      <c r="H112" t="str">
        <f t="shared" si="8"/>
        <v/>
      </c>
      <c r="I112" t="str">
        <f t="shared" si="9"/>
        <v/>
      </c>
      <c r="J112" t="str">
        <f t="shared" si="10"/>
        <v/>
      </c>
    </row>
    <row r="113" spans="1:11" x14ac:dyDescent="0.2">
      <c r="A113">
        <v>27096</v>
      </c>
      <c r="B113">
        <f t="shared" si="6"/>
        <v>2.1333333333333333</v>
      </c>
      <c r="C113">
        <f t="shared" si="7"/>
        <v>-0.50751261360929745</v>
      </c>
      <c r="H113">
        <f t="shared" si="8"/>
        <v>1</v>
      </c>
      <c r="I113">
        <f t="shared" si="9"/>
        <v>2.1333333333333333</v>
      </c>
      <c r="J113" t="str">
        <f t="shared" si="10"/>
        <v/>
      </c>
      <c r="K113" t="s">
        <v>70</v>
      </c>
    </row>
    <row r="114" spans="1:11" x14ac:dyDescent="0.2">
      <c r="A114">
        <v>27160</v>
      </c>
      <c r="B114">
        <f t="shared" si="6"/>
        <v>21.133333333333333</v>
      </c>
      <c r="C114">
        <f t="shared" si="7"/>
        <v>1.6309000273896466</v>
      </c>
      <c r="E114">
        <v>1</v>
      </c>
      <c r="F114">
        <v>1</v>
      </c>
      <c r="G114">
        <v>1</v>
      </c>
      <c r="H114" t="str">
        <f t="shared" si="8"/>
        <v/>
      </c>
      <c r="I114" t="str">
        <f t="shared" si="9"/>
        <v/>
      </c>
      <c r="J114">
        <f t="shared" si="10"/>
        <v>27128</v>
      </c>
      <c r="K114" t="s">
        <v>72</v>
      </c>
    </row>
    <row r="115" spans="1:11" x14ac:dyDescent="0.2">
      <c r="A115">
        <v>27794</v>
      </c>
      <c r="B115">
        <f t="shared" si="6"/>
        <v>2.5</v>
      </c>
      <c r="C115">
        <f t="shared" si="7"/>
        <v>-0.46624500123914231</v>
      </c>
      <c r="H115">
        <f t="shared" si="8"/>
        <v>1</v>
      </c>
      <c r="I115">
        <f t="shared" si="9"/>
        <v>2.5</v>
      </c>
      <c r="J115" t="str">
        <f t="shared" si="10"/>
        <v/>
      </c>
      <c r="K115" t="s">
        <v>73</v>
      </c>
    </row>
    <row r="116" spans="1:11" x14ac:dyDescent="0.2">
      <c r="A116">
        <v>27869</v>
      </c>
      <c r="B116">
        <f t="shared" si="6"/>
        <v>27.5</v>
      </c>
      <c r="C116">
        <f t="shared" si="7"/>
        <v>2.3474558421805209</v>
      </c>
      <c r="H116" t="str">
        <f t="shared" si="8"/>
        <v/>
      </c>
      <c r="I116" t="str">
        <f t="shared" si="9"/>
        <v/>
      </c>
      <c r="J116">
        <f t="shared" si="10"/>
        <v>27831.5</v>
      </c>
    </row>
    <row r="117" spans="1:11" x14ac:dyDescent="0.2">
      <c r="A117">
        <v>28694</v>
      </c>
      <c r="B117">
        <f t="shared" si="6"/>
        <v>1.8</v>
      </c>
      <c r="C117">
        <f t="shared" si="7"/>
        <v>-0.5450286248548929</v>
      </c>
      <c r="H117">
        <f t="shared" si="8"/>
        <v>1</v>
      </c>
      <c r="I117">
        <f t="shared" si="9"/>
        <v>1.8</v>
      </c>
      <c r="J117" t="str">
        <f t="shared" si="10"/>
        <v/>
      </c>
      <c r="K117" t="s">
        <v>74</v>
      </c>
    </row>
    <row r="118" spans="1:11" x14ac:dyDescent="0.2">
      <c r="A118">
        <v>28748</v>
      </c>
      <c r="B118">
        <f t="shared" si="6"/>
        <v>4</v>
      </c>
      <c r="C118">
        <f t="shared" si="7"/>
        <v>-0.29742295063396251</v>
      </c>
      <c r="E118">
        <v>1</v>
      </c>
      <c r="F118">
        <v>1</v>
      </c>
      <c r="G118">
        <v>1</v>
      </c>
      <c r="H118" t="str">
        <f t="shared" si="8"/>
        <v/>
      </c>
      <c r="I118" t="str">
        <f t="shared" si="9"/>
        <v/>
      </c>
      <c r="J118">
        <f t="shared" si="10"/>
        <v>28721</v>
      </c>
    </row>
    <row r="119" spans="1:11" x14ac:dyDescent="0.2">
      <c r="A119">
        <v>28868</v>
      </c>
      <c r="B119">
        <f t="shared" si="6"/>
        <v>1.8666666666666667</v>
      </c>
      <c r="C119">
        <f t="shared" si="7"/>
        <v>-0.53752542260577374</v>
      </c>
      <c r="F119">
        <v>1</v>
      </c>
      <c r="H119" t="str">
        <f t="shared" si="8"/>
        <v/>
      </c>
      <c r="I119" t="str">
        <f t="shared" si="9"/>
        <v/>
      </c>
      <c r="J119" t="str">
        <f t="shared" si="10"/>
        <v/>
      </c>
      <c r="K119" t="s">
        <v>78</v>
      </c>
    </row>
    <row r="120" spans="1:11" x14ac:dyDescent="0.2">
      <c r="A120">
        <v>28924</v>
      </c>
      <c r="B120">
        <f t="shared" si="6"/>
        <v>1.9</v>
      </c>
      <c r="C120">
        <f t="shared" si="7"/>
        <v>-0.53377382148121422</v>
      </c>
      <c r="H120" t="str">
        <f t="shared" si="8"/>
        <v/>
      </c>
      <c r="I120" t="str">
        <f t="shared" si="9"/>
        <v/>
      </c>
      <c r="J120" t="str">
        <f t="shared" si="10"/>
        <v/>
      </c>
      <c r="K120">
        <v>0</v>
      </c>
    </row>
    <row r="121" spans="1:11" x14ac:dyDescent="0.2">
      <c r="A121">
        <v>28981</v>
      </c>
      <c r="B121">
        <f t="shared" si="6"/>
        <v>1.8666666666666667</v>
      </c>
      <c r="C121">
        <f t="shared" si="7"/>
        <v>-0.53752542260577374</v>
      </c>
      <c r="H121" t="str">
        <f t="shared" si="8"/>
        <v/>
      </c>
      <c r="I121" t="str">
        <f t="shared" si="9"/>
        <v/>
      </c>
      <c r="J121" t="str">
        <f t="shared" si="10"/>
        <v/>
      </c>
    </row>
    <row r="122" spans="1:11" x14ac:dyDescent="0.2">
      <c r="A122">
        <v>29037</v>
      </c>
      <c r="B122">
        <f t="shared" si="6"/>
        <v>4.3666666666666663</v>
      </c>
      <c r="C122">
        <f t="shared" si="7"/>
        <v>-0.25615533826380749</v>
      </c>
      <c r="H122" t="str">
        <f t="shared" si="8"/>
        <v/>
      </c>
      <c r="I122" t="str">
        <f t="shared" si="9"/>
        <v/>
      </c>
      <c r="J122" t="str">
        <f t="shared" si="10"/>
        <v/>
      </c>
    </row>
    <row r="123" spans="1:11" x14ac:dyDescent="0.2">
      <c r="A123">
        <v>29168</v>
      </c>
      <c r="B123">
        <f t="shared" si="6"/>
        <v>1.4666666666666666</v>
      </c>
      <c r="C123">
        <f t="shared" si="7"/>
        <v>-0.58254463610048834</v>
      </c>
      <c r="H123" t="str">
        <f t="shared" si="8"/>
        <v/>
      </c>
      <c r="I123" t="str">
        <f t="shared" si="9"/>
        <v/>
      </c>
      <c r="J123" t="str">
        <f t="shared" si="10"/>
        <v/>
      </c>
    </row>
    <row r="124" spans="1:11" x14ac:dyDescent="0.2">
      <c r="A124">
        <v>29212</v>
      </c>
      <c r="B124">
        <f t="shared" si="6"/>
        <v>1.3666666666666667</v>
      </c>
      <c r="C124">
        <f t="shared" si="7"/>
        <v>-0.59379943947416702</v>
      </c>
      <c r="E124">
        <v>1</v>
      </c>
      <c r="F124">
        <v>1</v>
      </c>
      <c r="H124" t="str">
        <f t="shared" si="8"/>
        <v/>
      </c>
      <c r="I124" t="str">
        <f t="shared" si="9"/>
        <v/>
      </c>
      <c r="J124" t="str">
        <f t="shared" si="10"/>
        <v/>
      </c>
      <c r="K124" t="s">
        <v>69</v>
      </c>
    </row>
    <row r="125" spans="1:11" x14ac:dyDescent="0.2">
      <c r="A125">
        <v>29253</v>
      </c>
      <c r="B125">
        <f t="shared" si="6"/>
        <v>4.333333333333333</v>
      </c>
      <c r="C125">
        <f t="shared" si="7"/>
        <v>-0.25990693938836706</v>
      </c>
      <c r="E125">
        <v>1</v>
      </c>
      <c r="F125">
        <v>1</v>
      </c>
      <c r="H125" t="str">
        <f t="shared" si="8"/>
        <v/>
      </c>
      <c r="I125" t="str">
        <f t="shared" si="9"/>
        <v/>
      </c>
      <c r="J125" t="str">
        <f t="shared" si="10"/>
        <v/>
      </c>
      <c r="K125" t="s">
        <v>77</v>
      </c>
    </row>
    <row r="126" spans="1:11" x14ac:dyDescent="0.2">
      <c r="A126">
        <v>29383</v>
      </c>
      <c r="B126">
        <f t="shared" si="6"/>
        <v>2.1</v>
      </c>
      <c r="C126">
        <f t="shared" si="7"/>
        <v>-0.51126421473385697</v>
      </c>
      <c r="H126" t="str">
        <f t="shared" si="8"/>
        <v/>
      </c>
      <c r="I126" t="str">
        <f t="shared" si="9"/>
        <v/>
      </c>
      <c r="J126" t="str">
        <f t="shared" si="10"/>
        <v/>
      </c>
      <c r="K126" t="s">
        <v>75</v>
      </c>
    </row>
    <row r="127" spans="1:11" x14ac:dyDescent="0.2">
      <c r="A127">
        <v>29446</v>
      </c>
      <c r="B127">
        <f t="shared" si="6"/>
        <v>2.4</v>
      </c>
      <c r="C127">
        <f t="shared" si="7"/>
        <v>-0.47749980461282093</v>
      </c>
      <c r="E127">
        <v>1</v>
      </c>
      <c r="H127" t="str">
        <f t="shared" si="8"/>
        <v/>
      </c>
      <c r="I127" t="str">
        <f t="shared" si="9"/>
        <v/>
      </c>
      <c r="J127" t="str">
        <f t="shared" si="10"/>
        <v/>
      </c>
      <c r="K127" t="s">
        <v>79</v>
      </c>
    </row>
    <row r="128" spans="1:11" x14ac:dyDescent="0.2">
      <c r="A128">
        <v>29518</v>
      </c>
      <c r="B128">
        <f t="shared" si="6"/>
        <v>3.8</v>
      </c>
      <c r="C128">
        <f t="shared" si="7"/>
        <v>-0.31993255738131987</v>
      </c>
      <c r="E128">
        <v>1</v>
      </c>
      <c r="H128" t="str">
        <f t="shared" si="8"/>
        <v/>
      </c>
      <c r="I128" t="str">
        <f t="shared" si="9"/>
        <v/>
      </c>
      <c r="J128" t="str">
        <f t="shared" si="10"/>
        <v/>
      </c>
      <c r="K128" t="s">
        <v>76</v>
      </c>
    </row>
    <row r="129" spans="1:11" x14ac:dyDescent="0.2">
      <c r="A129">
        <v>29632</v>
      </c>
      <c r="B129">
        <f t="shared" si="6"/>
        <v>2</v>
      </c>
      <c r="C129">
        <f t="shared" si="7"/>
        <v>-0.52251901810753554</v>
      </c>
      <c r="E129">
        <v>1</v>
      </c>
      <c r="H129" t="str">
        <f t="shared" si="8"/>
        <v/>
      </c>
      <c r="I129" t="str">
        <f t="shared" si="9"/>
        <v/>
      </c>
      <c r="J129" t="str">
        <f t="shared" si="10"/>
        <v/>
      </c>
      <c r="K129" t="s">
        <v>79</v>
      </c>
    </row>
    <row r="130" spans="1:11" x14ac:dyDescent="0.2">
      <c r="A130">
        <v>29692</v>
      </c>
      <c r="B130">
        <f t="shared" si="6"/>
        <v>8.5</v>
      </c>
      <c r="C130">
        <f t="shared" si="7"/>
        <v>0.20904320118157688</v>
      </c>
      <c r="E130">
        <v>1</v>
      </c>
      <c r="H130" t="str">
        <f t="shared" si="8"/>
        <v/>
      </c>
      <c r="I130" t="str">
        <f t="shared" si="9"/>
        <v/>
      </c>
      <c r="J130" t="str">
        <f t="shared" si="10"/>
        <v/>
      </c>
      <c r="K130" t="s">
        <v>80</v>
      </c>
    </row>
    <row r="131" spans="1:11" x14ac:dyDescent="0.2">
      <c r="A131">
        <v>29947</v>
      </c>
      <c r="B131">
        <f t="shared" ref="B131:B194" si="11">(A132-A131)/30</f>
        <v>1.8</v>
      </c>
      <c r="C131">
        <f t="shared" ref="C131:C194" si="12">(B131-B$531)/B$532</f>
        <v>-0.5450286248548929</v>
      </c>
      <c r="E131">
        <v>1</v>
      </c>
      <c r="H131" t="str">
        <f t="shared" ref="H131:H194" si="13">IF(ISNUMBER(SEARCH($H$1,K131)),1,"")</f>
        <v/>
      </c>
      <c r="I131" t="str">
        <f t="shared" ref="I131:I194" si="14">IF(H131=1,B131,"")</f>
        <v/>
      </c>
      <c r="J131" t="str">
        <f t="shared" si="10"/>
        <v/>
      </c>
      <c r="K131" t="s">
        <v>79</v>
      </c>
    </row>
    <row r="132" spans="1:11" x14ac:dyDescent="0.2">
      <c r="A132">
        <v>30001</v>
      </c>
      <c r="B132">
        <f t="shared" si="11"/>
        <v>1.5</v>
      </c>
      <c r="C132">
        <f t="shared" si="12"/>
        <v>-0.57879303497592882</v>
      </c>
      <c r="E132">
        <v>1</v>
      </c>
      <c r="H132" t="str">
        <f t="shared" si="13"/>
        <v/>
      </c>
      <c r="I132" t="str">
        <f t="shared" si="14"/>
        <v/>
      </c>
      <c r="J132" t="str">
        <f t="shared" ref="J132:J195" si="15">IF(H131=1,(A131+A132)/2,"")</f>
        <v/>
      </c>
      <c r="K132" t="s">
        <v>76</v>
      </c>
    </row>
    <row r="133" spans="1:11" x14ac:dyDescent="0.2">
      <c r="A133">
        <v>30046</v>
      </c>
      <c r="B133">
        <f t="shared" si="11"/>
        <v>19.833333333333332</v>
      </c>
      <c r="C133">
        <f t="shared" si="12"/>
        <v>1.4845875835318241</v>
      </c>
      <c r="E133">
        <v>1</v>
      </c>
      <c r="F133">
        <v>1</v>
      </c>
      <c r="H133" t="str">
        <f t="shared" si="13"/>
        <v/>
      </c>
      <c r="I133" t="str">
        <f t="shared" si="14"/>
        <v/>
      </c>
      <c r="J133" t="str">
        <f t="shared" si="15"/>
        <v/>
      </c>
      <c r="K133" t="s">
        <v>81</v>
      </c>
    </row>
    <row r="134" spans="1:11" x14ac:dyDescent="0.2">
      <c r="A134">
        <v>30641</v>
      </c>
      <c r="B134">
        <f t="shared" si="11"/>
        <v>1.3666666666666667</v>
      </c>
      <c r="C134">
        <f t="shared" si="12"/>
        <v>-0.59379943947416702</v>
      </c>
      <c r="H134" t="str">
        <f t="shared" si="13"/>
        <v/>
      </c>
      <c r="I134" t="str">
        <f t="shared" si="14"/>
        <v/>
      </c>
      <c r="J134" t="str">
        <f t="shared" si="15"/>
        <v/>
      </c>
      <c r="K134" t="s">
        <v>82</v>
      </c>
    </row>
    <row r="135" spans="1:11" x14ac:dyDescent="0.2">
      <c r="A135">
        <v>30682</v>
      </c>
      <c r="B135">
        <f t="shared" si="11"/>
        <v>21.133333333333333</v>
      </c>
      <c r="C135">
        <f t="shared" si="12"/>
        <v>1.6309000273896466</v>
      </c>
      <c r="H135" t="str">
        <f t="shared" si="13"/>
        <v/>
      </c>
      <c r="I135" t="str">
        <f t="shared" si="14"/>
        <v/>
      </c>
      <c r="J135" t="str">
        <f t="shared" si="15"/>
        <v/>
      </c>
      <c r="K135" t="s">
        <v>83</v>
      </c>
    </row>
    <row r="136" spans="1:11" x14ac:dyDescent="0.2">
      <c r="A136">
        <v>31316</v>
      </c>
      <c r="B136">
        <f t="shared" si="11"/>
        <v>4.3</v>
      </c>
      <c r="C136">
        <f t="shared" si="12"/>
        <v>-0.26365854051292659</v>
      </c>
      <c r="E136">
        <v>1</v>
      </c>
      <c r="H136" t="str">
        <f t="shared" si="13"/>
        <v/>
      </c>
      <c r="I136" t="str">
        <f t="shared" si="14"/>
        <v/>
      </c>
      <c r="J136" t="str">
        <f t="shared" si="15"/>
        <v/>
      </c>
      <c r="K136" t="s">
        <v>52</v>
      </c>
    </row>
    <row r="137" spans="1:11" x14ac:dyDescent="0.2">
      <c r="A137">
        <v>31445</v>
      </c>
      <c r="B137">
        <f t="shared" si="11"/>
        <v>2.0333333333333332</v>
      </c>
      <c r="C137">
        <f t="shared" si="12"/>
        <v>-0.51876741698297602</v>
      </c>
      <c r="E137">
        <v>1</v>
      </c>
      <c r="H137" t="str">
        <f t="shared" si="13"/>
        <v/>
      </c>
      <c r="I137" t="str">
        <f t="shared" si="14"/>
        <v/>
      </c>
      <c r="J137" t="str">
        <f t="shared" si="15"/>
        <v/>
      </c>
      <c r="K137" t="s">
        <v>84</v>
      </c>
    </row>
    <row r="138" spans="1:11" x14ac:dyDescent="0.2">
      <c r="A138">
        <v>31506</v>
      </c>
      <c r="B138">
        <f t="shared" si="11"/>
        <v>2.0666666666666669</v>
      </c>
      <c r="C138">
        <f t="shared" si="12"/>
        <v>-0.51501581585841649</v>
      </c>
      <c r="H138" t="str">
        <f t="shared" si="13"/>
        <v/>
      </c>
      <c r="I138" t="str">
        <f t="shared" si="14"/>
        <v/>
      </c>
      <c r="J138" t="str">
        <f t="shared" si="15"/>
        <v/>
      </c>
    </row>
    <row r="139" spans="1:11" x14ac:dyDescent="0.2">
      <c r="A139">
        <v>31568</v>
      </c>
      <c r="B139">
        <f t="shared" si="11"/>
        <v>1.3333333333333333</v>
      </c>
      <c r="C139">
        <f t="shared" si="12"/>
        <v>-0.59755104059872666</v>
      </c>
      <c r="H139" t="str">
        <f t="shared" si="13"/>
        <v/>
      </c>
      <c r="I139" t="str">
        <f t="shared" si="14"/>
        <v/>
      </c>
      <c r="J139" t="str">
        <f t="shared" si="15"/>
        <v/>
      </c>
      <c r="K139" t="s">
        <v>82</v>
      </c>
    </row>
    <row r="140" spans="1:11" x14ac:dyDescent="0.2">
      <c r="A140">
        <v>31608</v>
      </c>
      <c r="B140">
        <f t="shared" si="11"/>
        <v>3</v>
      </c>
      <c r="C140">
        <f t="shared" si="12"/>
        <v>-0.40997098437074908</v>
      </c>
      <c r="H140" t="str">
        <f t="shared" si="13"/>
        <v/>
      </c>
      <c r="I140" t="str">
        <f t="shared" si="14"/>
        <v/>
      </c>
      <c r="J140" t="str">
        <f t="shared" si="15"/>
        <v/>
      </c>
      <c r="K140" t="s">
        <v>85</v>
      </c>
    </row>
    <row r="141" spans="1:11" x14ac:dyDescent="0.2">
      <c r="A141">
        <v>31698</v>
      </c>
      <c r="B141">
        <f t="shared" si="11"/>
        <v>1.0666666666666667</v>
      </c>
      <c r="C141">
        <f t="shared" si="12"/>
        <v>-0.62756384959520306</v>
      </c>
      <c r="H141" t="str">
        <f t="shared" si="13"/>
        <v/>
      </c>
      <c r="I141" t="str">
        <f t="shared" si="14"/>
        <v/>
      </c>
      <c r="J141" t="str">
        <f t="shared" si="15"/>
        <v/>
      </c>
      <c r="K141" t="s">
        <v>82</v>
      </c>
    </row>
    <row r="142" spans="1:11" x14ac:dyDescent="0.2">
      <c r="A142">
        <v>31730</v>
      </c>
      <c r="B142">
        <f t="shared" si="11"/>
        <v>3.1333333333333333</v>
      </c>
      <c r="C142">
        <f t="shared" si="12"/>
        <v>-0.39496457987251088</v>
      </c>
      <c r="H142" t="str">
        <f t="shared" si="13"/>
        <v/>
      </c>
      <c r="I142" t="str">
        <f t="shared" si="14"/>
        <v/>
      </c>
      <c r="J142" t="str">
        <f t="shared" si="15"/>
        <v/>
      </c>
    </row>
    <row r="143" spans="1:11" x14ac:dyDescent="0.2">
      <c r="A143">
        <v>31824</v>
      </c>
      <c r="B143">
        <f t="shared" si="11"/>
        <v>8.9666666666666668</v>
      </c>
      <c r="C143">
        <f t="shared" si="12"/>
        <v>0.26156561692541058</v>
      </c>
      <c r="H143" t="str">
        <f t="shared" si="13"/>
        <v/>
      </c>
      <c r="I143" t="str">
        <f t="shared" si="14"/>
        <v/>
      </c>
      <c r="J143" t="str">
        <f t="shared" si="15"/>
        <v/>
      </c>
    </row>
    <row r="144" spans="1:11" x14ac:dyDescent="0.2">
      <c r="A144">
        <v>32093</v>
      </c>
      <c r="B144">
        <f t="shared" si="11"/>
        <v>2.6333333333333333</v>
      </c>
      <c r="C144">
        <f t="shared" si="12"/>
        <v>-0.45123859674090416</v>
      </c>
      <c r="H144" t="str">
        <f t="shared" si="13"/>
        <v/>
      </c>
      <c r="I144" t="str">
        <f t="shared" si="14"/>
        <v/>
      </c>
      <c r="J144" t="str">
        <f t="shared" si="15"/>
        <v/>
      </c>
      <c r="K144" t="s">
        <v>86</v>
      </c>
    </row>
    <row r="145" spans="1:11" x14ac:dyDescent="0.2">
      <c r="A145">
        <v>32172</v>
      </c>
      <c r="B145">
        <f t="shared" si="11"/>
        <v>50.2</v>
      </c>
      <c r="C145">
        <f t="shared" si="12"/>
        <v>4.9022962080055752</v>
      </c>
      <c r="H145" t="str">
        <f t="shared" si="13"/>
        <v/>
      </c>
      <c r="I145" t="str">
        <f t="shared" si="14"/>
        <v/>
      </c>
      <c r="J145" t="str">
        <f t="shared" si="15"/>
        <v/>
      </c>
      <c r="K145" t="s">
        <v>87</v>
      </c>
    </row>
    <row r="146" spans="1:11" x14ac:dyDescent="0.2">
      <c r="A146">
        <v>33678</v>
      </c>
      <c r="B146">
        <f t="shared" si="11"/>
        <v>8.9333333333333336</v>
      </c>
      <c r="C146">
        <f t="shared" si="12"/>
        <v>0.25781401580085106</v>
      </c>
      <c r="H146" t="str">
        <f t="shared" si="13"/>
        <v/>
      </c>
      <c r="I146" t="str">
        <f t="shared" si="14"/>
        <v/>
      </c>
      <c r="J146" t="str">
        <f t="shared" si="15"/>
        <v/>
      </c>
    </row>
    <row r="147" spans="1:11" x14ac:dyDescent="0.2">
      <c r="A147">
        <v>33946</v>
      </c>
      <c r="B147">
        <f t="shared" si="11"/>
        <v>0.96666666666666667</v>
      </c>
      <c r="C147">
        <f t="shared" si="12"/>
        <v>-0.63881865296888163</v>
      </c>
      <c r="H147" t="str">
        <f t="shared" si="13"/>
        <v/>
      </c>
      <c r="I147" t="str">
        <f t="shared" si="14"/>
        <v/>
      </c>
      <c r="J147" t="str">
        <f t="shared" si="15"/>
        <v/>
      </c>
    </row>
    <row r="148" spans="1:11" x14ac:dyDescent="0.2">
      <c r="A148">
        <v>33975</v>
      </c>
      <c r="B148">
        <f t="shared" si="11"/>
        <v>3.3666666666666667</v>
      </c>
      <c r="C148">
        <f t="shared" si="12"/>
        <v>-0.368703372000594</v>
      </c>
      <c r="H148" t="str">
        <f t="shared" si="13"/>
        <v/>
      </c>
      <c r="I148" t="str">
        <f t="shared" si="14"/>
        <v/>
      </c>
      <c r="J148" t="str">
        <f t="shared" si="15"/>
        <v/>
      </c>
    </row>
    <row r="149" spans="1:11" x14ac:dyDescent="0.2">
      <c r="A149">
        <v>34076</v>
      </c>
      <c r="B149">
        <f t="shared" si="11"/>
        <v>2.5</v>
      </c>
      <c r="C149">
        <f t="shared" si="12"/>
        <v>-0.46624500123914231</v>
      </c>
      <c r="H149" t="str">
        <f t="shared" si="13"/>
        <v/>
      </c>
      <c r="I149" t="str">
        <f t="shared" si="14"/>
        <v/>
      </c>
      <c r="J149" t="str">
        <f t="shared" si="15"/>
        <v/>
      </c>
    </row>
    <row r="150" spans="1:11" x14ac:dyDescent="0.2">
      <c r="A150">
        <v>34151</v>
      </c>
      <c r="B150">
        <f t="shared" si="11"/>
        <v>1.8333333333333333</v>
      </c>
      <c r="C150">
        <f t="shared" si="12"/>
        <v>-0.54127702373033337</v>
      </c>
      <c r="H150" t="str">
        <f t="shared" si="13"/>
        <v/>
      </c>
      <c r="I150" t="str">
        <f t="shared" si="14"/>
        <v/>
      </c>
      <c r="J150" t="str">
        <f t="shared" si="15"/>
        <v/>
      </c>
    </row>
    <row r="151" spans="1:11" x14ac:dyDescent="0.2">
      <c r="A151">
        <v>34206</v>
      </c>
      <c r="B151">
        <f t="shared" si="11"/>
        <v>1.8666666666666667</v>
      </c>
      <c r="C151">
        <f t="shared" si="12"/>
        <v>-0.53752542260577374</v>
      </c>
      <c r="H151" t="str">
        <f t="shared" si="13"/>
        <v/>
      </c>
      <c r="I151" t="str">
        <f t="shared" si="14"/>
        <v/>
      </c>
      <c r="J151" t="str">
        <f t="shared" si="15"/>
        <v/>
      </c>
    </row>
    <row r="152" spans="1:11" x14ac:dyDescent="0.2">
      <c r="A152">
        <v>34262</v>
      </c>
      <c r="B152">
        <f t="shared" si="11"/>
        <v>6.5</v>
      </c>
      <c r="C152">
        <f t="shared" si="12"/>
        <v>-1.6052866291996197E-2</v>
      </c>
      <c r="E152">
        <v>1</v>
      </c>
      <c r="F152">
        <v>1</v>
      </c>
      <c r="H152" t="str">
        <f t="shared" si="13"/>
        <v/>
      </c>
      <c r="I152" t="str">
        <f t="shared" si="14"/>
        <v/>
      </c>
      <c r="J152" t="str">
        <f t="shared" si="15"/>
        <v/>
      </c>
      <c r="K152" t="s">
        <v>88</v>
      </c>
    </row>
    <row r="153" spans="1:11" x14ac:dyDescent="0.2">
      <c r="A153">
        <v>34457</v>
      </c>
      <c r="B153">
        <f t="shared" si="11"/>
        <v>6.2333333333333334</v>
      </c>
      <c r="C153">
        <f t="shared" si="12"/>
        <v>-4.60656752884726E-2</v>
      </c>
      <c r="E153">
        <v>1</v>
      </c>
      <c r="F153">
        <v>1</v>
      </c>
      <c r="H153" t="str">
        <f t="shared" si="13"/>
        <v/>
      </c>
      <c r="I153" t="str">
        <f t="shared" si="14"/>
        <v/>
      </c>
      <c r="J153" t="str">
        <f t="shared" si="15"/>
        <v/>
      </c>
      <c r="K153" t="s">
        <v>84</v>
      </c>
    </row>
    <row r="154" spans="1:11" x14ac:dyDescent="0.2">
      <c r="A154">
        <v>34644</v>
      </c>
      <c r="B154">
        <f t="shared" si="11"/>
        <v>2.5</v>
      </c>
      <c r="C154">
        <f t="shared" si="12"/>
        <v>-0.46624500123914231</v>
      </c>
      <c r="H154">
        <f t="shared" si="13"/>
        <v>1</v>
      </c>
      <c r="I154">
        <f t="shared" si="14"/>
        <v>2.5</v>
      </c>
      <c r="J154" t="str">
        <f t="shared" si="15"/>
        <v/>
      </c>
      <c r="K154" t="s">
        <v>89</v>
      </c>
    </row>
    <row r="155" spans="1:11" x14ac:dyDescent="0.2">
      <c r="A155">
        <v>34719</v>
      </c>
      <c r="B155">
        <f t="shared" si="11"/>
        <v>2.2999999999999998</v>
      </c>
      <c r="C155">
        <f t="shared" si="12"/>
        <v>-0.48875460798649967</v>
      </c>
      <c r="H155" t="str">
        <f t="shared" si="13"/>
        <v/>
      </c>
      <c r="I155" t="str">
        <f t="shared" si="14"/>
        <v/>
      </c>
      <c r="J155">
        <f t="shared" si="15"/>
        <v>34681.5</v>
      </c>
    </row>
    <row r="156" spans="1:11" x14ac:dyDescent="0.2">
      <c r="A156">
        <v>34788</v>
      </c>
      <c r="B156">
        <f t="shared" si="11"/>
        <v>2.4666666666666668</v>
      </c>
      <c r="C156">
        <f t="shared" si="12"/>
        <v>-0.46999660236370183</v>
      </c>
      <c r="H156" t="str">
        <f t="shared" si="13"/>
        <v/>
      </c>
      <c r="I156" t="str">
        <f t="shared" si="14"/>
        <v/>
      </c>
      <c r="J156" t="str">
        <f t="shared" si="15"/>
        <v/>
      </c>
    </row>
    <row r="157" spans="1:11" x14ac:dyDescent="0.2">
      <c r="A157">
        <v>34862</v>
      </c>
      <c r="B157">
        <f t="shared" si="11"/>
        <v>8.1666666666666661</v>
      </c>
      <c r="C157">
        <f t="shared" si="12"/>
        <v>0.17152718993598129</v>
      </c>
      <c r="H157" t="str">
        <f t="shared" si="13"/>
        <v/>
      </c>
      <c r="I157" t="str">
        <f t="shared" si="14"/>
        <v/>
      </c>
      <c r="J157" t="str">
        <f t="shared" si="15"/>
        <v/>
      </c>
    </row>
    <row r="158" spans="1:11" x14ac:dyDescent="0.2">
      <c r="A158">
        <v>35107</v>
      </c>
      <c r="B158">
        <f t="shared" si="11"/>
        <v>2.6</v>
      </c>
      <c r="C158">
        <f t="shared" si="12"/>
        <v>-0.45499019786546369</v>
      </c>
      <c r="H158" t="str">
        <f t="shared" si="13"/>
        <v/>
      </c>
      <c r="I158" t="str">
        <f t="shared" si="14"/>
        <v/>
      </c>
      <c r="J158" t="str">
        <f t="shared" si="15"/>
        <v/>
      </c>
    </row>
    <row r="159" spans="1:11" x14ac:dyDescent="0.2">
      <c r="A159">
        <v>35185</v>
      </c>
      <c r="B159">
        <f t="shared" si="11"/>
        <v>2.4333333333333331</v>
      </c>
      <c r="C159">
        <f t="shared" si="12"/>
        <v>-0.47374820348826141</v>
      </c>
      <c r="H159" t="str">
        <f t="shared" si="13"/>
        <v/>
      </c>
      <c r="I159" t="str">
        <f t="shared" si="14"/>
        <v/>
      </c>
      <c r="J159" t="str">
        <f t="shared" si="15"/>
        <v/>
      </c>
    </row>
    <row r="160" spans="1:11" x14ac:dyDescent="0.2">
      <c r="A160">
        <v>35258</v>
      </c>
      <c r="B160">
        <f t="shared" si="11"/>
        <v>2.6666666666666665</v>
      </c>
      <c r="C160">
        <f t="shared" si="12"/>
        <v>-0.44748699561634458</v>
      </c>
      <c r="H160">
        <f t="shared" si="13"/>
        <v>1</v>
      </c>
      <c r="I160">
        <f t="shared" si="14"/>
        <v>2.6666666666666665</v>
      </c>
      <c r="J160" t="str">
        <f t="shared" si="15"/>
        <v/>
      </c>
      <c r="K160" t="s">
        <v>90</v>
      </c>
    </row>
    <row r="161" spans="1:11" x14ac:dyDescent="0.2">
      <c r="A161">
        <v>35338</v>
      </c>
      <c r="B161">
        <f t="shared" si="11"/>
        <v>33.466666666666669</v>
      </c>
      <c r="C161">
        <f t="shared" si="12"/>
        <v>3.0189924434766806</v>
      </c>
      <c r="H161" t="str">
        <f t="shared" si="13"/>
        <v/>
      </c>
      <c r="I161" t="str">
        <f t="shared" si="14"/>
        <v/>
      </c>
      <c r="J161">
        <f t="shared" si="15"/>
        <v>35298</v>
      </c>
      <c r="K161" t="s">
        <v>91</v>
      </c>
    </row>
    <row r="162" spans="1:11" x14ac:dyDescent="0.2">
      <c r="A162">
        <v>36342</v>
      </c>
      <c r="B162">
        <f t="shared" si="11"/>
        <v>1.4666666666666666</v>
      </c>
      <c r="C162">
        <f t="shared" si="12"/>
        <v>-0.58254463610048834</v>
      </c>
      <c r="H162">
        <f t="shared" si="13"/>
        <v>1</v>
      </c>
      <c r="I162">
        <f t="shared" si="14"/>
        <v>1.4666666666666666</v>
      </c>
      <c r="J162" t="str">
        <f t="shared" si="15"/>
        <v/>
      </c>
      <c r="K162" t="s">
        <v>92</v>
      </c>
    </row>
    <row r="163" spans="1:11" x14ac:dyDescent="0.2">
      <c r="A163">
        <v>36386</v>
      </c>
      <c r="B163">
        <f t="shared" si="11"/>
        <v>46.466666666666669</v>
      </c>
      <c r="C163">
        <f t="shared" si="12"/>
        <v>4.4821168820549051</v>
      </c>
      <c r="D163" t="s">
        <v>32</v>
      </c>
      <c r="E163">
        <v>1</v>
      </c>
      <c r="F163">
        <v>1</v>
      </c>
      <c r="G163">
        <v>1</v>
      </c>
      <c r="H163" t="str">
        <f t="shared" si="13"/>
        <v/>
      </c>
      <c r="I163" t="str">
        <f t="shared" si="14"/>
        <v/>
      </c>
      <c r="J163">
        <f t="shared" si="15"/>
        <v>36364</v>
      </c>
      <c r="K163" t="s">
        <v>93</v>
      </c>
    </row>
    <row r="164" spans="1:11" x14ac:dyDescent="0.2">
      <c r="A164">
        <v>37780</v>
      </c>
      <c r="B164">
        <f t="shared" si="11"/>
        <v>4.0333333333333332</v>
      </c>
      <c r="C164">
        <f t="shared" si="12"/>
        <v>-0.29367134950940299</v>
      </c>
      <c r="H164">
        <f t="shared" si="13"/>
        <v>1</v>
      </c>
      <c r="I164">
        <f t="shared" si="14"/>
        <v>4.0333333333333332</v>
      </c>
      <c r="J164" t="str">
        <f t="shared" si="15"/>
        <v/>
      </c>
      <c r="K164" t="s">
        <v>94</v>
      </c>
    </row>
    <row r="165" spans="1:11" x14ac:dyDescent="0.2">
      <c r="A165">
        <v>37901</v>
      </c>
      <c r="B165">
        <f t="shared" si="11"/>
        <v>27.6</v>
      </c>
      <c r="C165">
        <f t="shared" si="12"/>
        <v>2.3587106455541997</v>
      </c>
      <c r="D165" t="s">
        <v>5</v>
      </c>
      <c r="E165">
        <v>1</v>
      </c>
      <c r="F165">
        <v>1</v>
      </c>
      <c r="G165">
        <v>1</v>
      </c>
      <c r="H165" t="str">
        <f t="shared" si="13"/>
        <v/>
      </c>
      <c r="I165" t="str">
        <f t="shared" si="14"/>
        <v/>
      </c>
      <c r="J165">
        <f t="shared" si="15"/>
        <v>37840.5</v>
      </c>
      <c r="K165" t="s">
        <v>95</v>
      </c>
    </row>
    <row r="166" spans="1:11" x14ac:dyDescent="0.2">
      <c r="A166">
        <v>38729</v>
      </c>
      <c r="B166">
        <f t="shared" si="11"/>
        <v>2.2000000000000002</v>
      </c>
      <c r="C166">
        <f t="shared" si="12"/>
        <v>-0.50000941136017829</v>
      </c>
      <c r="H166" t="str">
        <f t="shared" si="13"/>
        <v/>
      </c>
      <c r="I166" t="str">
        <f t="shared" si="14"/>
        <v/>
      </c>
      <c r="J166" t="str">
        <f t="shared" si="15"/>
        <v/>
      </c>
      <c r="K166" t="s">
        <v>96</v>
      </c>
    </row>
    <row r="167" spans="1:11" x14ac:dyDescent="0.2">
      <c r="A167">
        <v>38795</v>
      </c>
      <c r="B167">
        <f t="shared" si="11"/>
        <v>6.6333333333333337</v>
      </c>
      <c r="C167">
        <f t="shared" si="12"/>
        <v>-1.0464617937579455E-3</v>
      </c>
      <c r="H167" t="str">
        <f t="shared" si="13"/>
        <v/>
      </c>
      <c r="I167" t="str">
        <f t="shared" si="14"/>
        <v/>
      </c>
      <c r="J167" t="str">
        <f t="shared" si="15"/>
        <v/>
      </c>
    </row>
    <row r="168" spans="1:11" x14ac:dyDescent="0.2">
      <c r="A168">
        <v>38994</v>
      </c>
      <c r="B168">
        <f t="shared" si="11"/>
        <v>4.5999999999999996</v>
      </c>
      <c r="C168">
        <f t="shared" si="12"/>
        <v>-0.22989413039189063</v>
      </c>
      <c r="E168">
        <v>1</v>
      </c>
      <c r="F168">
        <v>1</v>
      </c>
      <c r="G168">
        <v>1</v>
      </c>
      <c r="H168" t="str">
        <f t="shared" si="13"/>
        <v/>
      </c>
      <c r="I168" t="str">
        <f t="shared" si="14"/>
        <v/>
      </c>
      <c r="J168" t="str">
        <f t="shared" si="15"/>
        <v/>
      </c>
      <c r="K168" t="s">
        <v>10</v>
      </c>
    </row>
    <row r="169" spans="1:11" x14ac:dyDescent="0.2">
      <c r="A169">
        <v>39132</v>
      </c>
      <c r="B169">
        <f t="shared" si="11"/>
        <v>2.0666666666666669</v>
      </c>
      <c r="C169">
        <f t="shared" si="12"/>
        <v>-0.51501581585841649</v>
      </c>
      <c r="H169">
        <f t="shared" si="13"/>
        <v>1</v>
      </c>
      <c r="I169">
        <f t="shared" si="14"/>
        <v>2.0666666666666669</v>
      </c>
      <c r="J169" t="str">
        <f t="shared" si="15"/>
        <v/>
      </c>
      <c r="K169" t="s">
        <v>97</v>
      </c>
    </row>
    <row r="170" spans="1:11" x14ac:dyDescent="0.2">
      <c r="A170">
        <v>39194</v>
      </c>
      <c r="B170">
        <f t="shared" si="11"/>
        <v>1.6666666666666667</v>
      </c>
      <c r="C170">
        <f t="shared" si="12"/>
        <v>-0.5600350293531311</v>
      </c>
      <c r="E170">
        <v>1</v>
      </c>
      <c r="H170" t="str">
        <f t="shared" si="13"/>
        <v/>
      </c>
      <c r="I170" t="str">
        <f t="shared" si="14"/>
        <v/>
      </c>
      <c r="J170">
        <f t="shared" si="15"/>
        <v>39163</v>
      </c>
      <c r="K170" t="s">
        <v>98</v>
      </c>
    </row>
    <row r="171" spans="1:11" x14ac:dyDescent="0.2">
      <c r="A171">
        <v>39244</v>
      </c>
      <c r="B171">
        <f t="shared" si="11"/>
        <v>3.9666666666666668</v>
      </c>
      <c r="C171">
        <f t="shared" si="12"/>
        <v>-0.30117455175852204</v>
      </c>
      <c r="H171" t="str">
        <f t="shared" si="13"/>
        <v/>
      </c>
      <c r="I171" t="str">
        <f t="shared" si="14"/>
        <v/>
      </c>
      <c r="J171" t="str">
        <f t="shared" si="15"/>
        <v/>
      </c>
      <c r="K171" t="s">
        <v>99</v>
      </c>
    </row>
    <row r="172" spans="1:11" x14ac:dyDescent="0.2">
      <c r="A172">
        <v>39363</v>
      </c>
      <c r="B172">
        <f t="shared" si="11"/>
        <v>1.1000000000000001</v>
      </c>
      <c r="C172">
        <f t="shared" si="12"/>
        <v>-0.62381224847064354</v>
      </c>
      <c r="H172" t="str">
        <f t="shared" si="13"/>
        <v/>
      </c>
      <c r="I172" t="str">
        <f t="shared" si="14"/>
        <v/>
      </c>
      <c r="J172" t="str">
        <f t="shared" si="15"/>
        <v/>
      </c>
    </row>
    <row r="173" spans="1:11" x14ac:dyDescent="0.2">
      <c r="A173">
        <v>39396</v>
      </c>
      <c r="B173">
        <f t="shared" si="11"/>
        <v>9.9333333333333336</v>
      </c>
      <c r="C173">
        <f t="shared" si="12"/>
        <v>0.37036204953763757</v>
      </c>
      <c r="E173">
        <v>1</v>
      </c>
      <c r="F173">
        <v>1</v>
      </c>
      <c r="H173" t="str">
        <f t="shared" si="13"/>
        <v/>
      </c>
      <c r="I173" t="str">
        <f t="shared" si="14"/>
        <v/>
      </c>
      <c r="J173" t="str">
        <f t="shared" si="15"/>
        <v/>
      </c>
      <c r="K173" t="s">
        <v>10</v>
      </c>
    </row>
    <row r="174" spans="1:11" x14ac:dyDescent="0.2">
      <c r="A174">
        <v>39694</v>
      </c>
      <c r="B174">
        <f t="shared" si="11"/>
        <v>2.2333333333333334</v>
      </c>
      <c r="C174">
        <f t="shared" si="12"/>
        <v>-0.49625781023561871</v>
      </c>
      <c r="H174" t="str">
        <f t="shared" si="13"/>
        <v/>
      </c>
      <c r="I174" t="str">
        <f t="shared" si="14"/>
        <v/>
      </c>
      <c r="J174" t="str">
        <f t="shared" si="15"/>
        <v/>
      </c>
      <c r="K174" t="s">
        <v>100</v>
      </c>
    </row>
    <row r="175" spans="1:11" x14ac:dyDescent="0.2">
      <c r="A175">
        <v>39761</v>
      </c>
      <c r="B175">
        <f t="shared" si="11"/>
        <v>2.3666666666666667</v>
      </c>
      <c r="C175">
        <f t="shared" si="12"/>
        <v>-0.48125140573738046</v>
      </c>
      <c r="H175" t="str">
        <f t="shared" si="13"/>
        <v/>
      </c>
      <c r="I175" t="str">
        <f t="shared" si="14"/>
        <v/>
      </c>
      <c r="J175" t="str">
        <f t="shared" si="15"/>
        <v/>
      </c>
    </row>
    <row r="176" spans="1:11" x14ac:dyDescent="0.2">
      <c r="A176">
        <v>39832</v>
      </c>
      <c r="B176">
        <f t="shared" si="11"/>
        <v>11.133333333333333</v>
      </c>
      <c r="C176">
        <f t="shared" si="12"/>
        <v>0.50541969002178133</v>
      </c>
      <c r="E176">
        <v>1</v>
      </c>
      <c r="F176">
        <v>1</v>
      </c>
      <c r="H176" t="str">
        <f t="shared" si="13"/>
        <v/>
      </c>
      <c r="I176" t="str">
        <f t="shared" si="14"/>
        <v/>
      </c>
      <c r="J176" t="str">
        <f t="shared" si="15"/>
        <v/>
      </c>
      <c r="K176" t="s">
        <v>101</v>
      </c>
    </row>
    <row r="177" spans="1:11" x14ac:dyDescent="0.2">
      <c r="A177">
        <v>40166</v>
      </c>
      <c r="B177">
        <f t="shared" si="11"/>
        <v>1.2333333333333334</v>
      </c>
      <c r="C177">
        <f t="shared" si="12"/>
        <v>-0.60880584397240523</v>
      </c>
      <c r="E177">
        <v>1</v>
      </c>
      <c r="H177" t="str">
        <f t="shared" si="13"/>
        <v/>
      </c>
      <c r="I177" t="str">
        <f t="shared" si="14"/>
        <v/>
      </c>
      <c r="J177" t="str">
        <f t="shared" si="15"/>
        <v/>
      </c>
      <c r="K177" t="s">
        <v>102</v>
      </c>
    </row>
    <row r="178" spans="1:11" x14ac:dyDescent="0.2">
      <c r="A178">
        <v>40203</v>
      </c>
      <c r="B178">
        <f t="shared" si="11"/>
        <v>24.133333333333333</v>
      </c>
      <c r="C178">
        <f t="shared" si="12"/>
        <v>1.968544128600006</v>
      </c>
      <c r="E178">
        <v>1</v>
      </c>
      <c r="F178">
        <v>1</v>
      </c>
      <c r="H178" t="str">
        <f t="shared" si="13"/>
        <v/>
      </c>
      <c r="I178" t="str">
        <f t="shared" si="14"/>
        <v/>
      </c>
      <c r="J178" t="str">
        <f t="shared" si="15"/>
        <v/>
      </c>
      <c r="K178" t="s">
        <v>101</v>
      </c>
    </row>
    <row r="179" spans="1:11" x14ac:dyDescent="0.2">
      <c r="A179">
        <v>40927</v>
      </c>
      <c r="B179">
        <f t="shared" si="11"/>
        <v>7.8666666666666663</v>
      </c>
      <c r="C179">
        <f t="shared" si="12"/>
        <v>0.13776277981494536</v>
      </c>
      <c r="H179">
        <f t="shared" si="13"/>
        <v>1</v>
      </c>
      <c r="I179">
        <f t="shared" si="14"/>
        <v>7.8666666666666663</v>
      </c>
      <c r="J179" t="str">
        <f t="shared" si="15"/>
        <v/>
      </c>
      <c r="K179" t="s">
        <v>103</v>
      </c>
    </row>
    <row r="180" spans="1:11" x14ac:dyDescent="0.2">
      <c r="A180">
        <v>41163</v>
      </c>
      <c r="B180">
        <f t="shared" si="11"/>
        <v>24.233333333333334</v>
      </c>
      <c r="C180">
        <f t="shared" si="12"/>
        <v>1.9797989319736848</v>
      </c>
      <c r="H180" t="str">
        <f t="shared" si="13"/>
        <v/>
      </c>
      <c r="I180" t="str">
        <f t="shared" si="14"/>
        <v/>
      </c>
      <c r="J180">
        <f t="shared" si="15"/>
        <v>41045</v>
      </c>
      <c r="K180" t="s">
        <v>104</v>
      </c>
    </row>
    <row r="181" spans="1:11" x14ac:dyDescent="0.2">
      <c r="A181">
        <v>41890</v>
      </c>
      <c r="B181">
        <f t="shared" si="11"/>
        <v>9.3333333333333339</v>
      </c>
      <c r="C181">
        <f t="shared" si="12"/>
        <v>0.30283322929556572</v>
      </c>
      <c r="D181" t="s">
        <v>5</v>
      </c>
      <c r="E181">
        <v>1</v>
      </c>
      <c r="F181">
        <v>1</v>
      </c>
      <c r="G181">
        <v>1</v>
      </c>
      <c r="H181" t="str">
        <f t="shared" si="13"/>
        <v/>
      </c>
      <c r="I181" t="str">
        <f t="shared" si="14"/>
        <v/>
      </c>
      <c r="J181" t="str">
        <f t="shared" si="15"/>
        <v/>
      </c>
      <c r="K181" t="s">
        <v>105</v>
      </c>
    </row>
    <row r="182" spans="1:11" x14ac:dyDescent="0.2">
      <c r="A182">
        <v>42170</v>
      </c>
      <c r="B182">
        <f t="shared" si="11"/>
        <v>4.5666666666666664</v>
      </c>
      <c r="C182">
        <f t="shared" si="12"/>
        <v>-0.23364573151645018</v>
      </c>
      <c r="H182">
        <f t="shared" si="13"/>
        <v>1</v>
      </c>
      <c r="I182">
        <f t="shared" si="14"/>
        <v>4.5666666666666664</v>
      </c>
      <c r="J182" t="str">
        <f t="shared" si="15"/>
        <v/>
      </c>
      <c r="K182" t="s">
        <v>106</v>
      </c>
    </row>
    <row r="183" spans="1:11" x14ac:dyDescent="0.2">
      <c r="A183">
        <v>42307</v>
      </c>
      <c r="B183">
        <f t="shared" si="11"/>
        <v>17.600000000000001</v>
      </c>
      <c r="C183">
        <f t="shared" si="12"/>
        <v>1.2332303081863345</v>
      </c>
      <c r="D183" t="s">
        <v>32</v>
      </c>
      <c r="H183" t="str">
        <f t="shared" si="13"/>
        <v/>
      </c>
      <c r="I183" t="str">
        <f t="shared" si="14"/>
        <v/>
      </c>
      <c r="J183">
        <f t="shared" si="15"/>
        <v>42238.5</v>
      </c>
      <c r="K183" t="s">
        <v>107</v>
      </c>
    </row>
    <row r="184" spans="1:11" x14ac:dyDescent="0.2">
      <c r="A184">
        <v>42835</v>
      </c>
      <c r="B184">
        <f t="shared" si="11"/>
        <v>5.1333333333333337</v>
      </c>
      <c r="C184">
        <f t="shared" si="12"/>
        <v>-0.16986851239893774</v>
      </c>
      <c r="E184">
        <v>1</v>
      </c>
      <c r="F184">
        <v>1</v>
      </c>
      <c r="G184">
        <v>1</v>
      </c>
      <c r="H184" t="str">
        <f t="shared" si="13"/>
        <v/>
      </c>
      <c r="I184" t="str">
        <f t="shared" si="14"/>
        <v/>
      </c>
      <c r="J184" t="str">
        <f t="shared" si="15"/>
        <v/>
      </c>
      <c r="K184" t="s">
        <v>109</v>
      </c>
    </row>
    <row r="185" spans="1:11" x14ac:dyDescent="0.2">
      <c r="A185">
        <v>42989</v>
      </c>
      <c r="B185">
        <f t="shared" si="11"/>
        <v>1.9</v>
      </c>
      <c r="C185">
        <f t="shared" si="12"/>
        <v>-0.53377382148121422</v>
      </c>
      <c r="H185" t="str">
        <f t="shared" si="13"/>
        <v/>
      </c>
      <c r="I185" t="str">
        <f t="shared" si="14"/>
        <v/>
      </c>
      <c r="J185" t="str">
        <f t="shared" si="15"/>
        <v/>
      </c>
      <c r="K185" t="s">
        <v>50</v>
      </c>
    </row>
    <row r="186" spans="1:11" x14ac:dyDescent="0.2">
      <c r="A186">
        <v>43046</v>
      </c>
      <c r="B186">
        <f t="shared" si="11"/>
        <v>2.5</v>
      </c>
      <c r="C186">
        <f t="shared" si="12"/>
        <v>-0.46624500123914231</v>
      </c>
      <c r="H186" t="str">
        <f t="shared" si="13"/>
        <v/>
      </c>
      <c r="I186" t="str">
        <f t="shared" si="14"/>
        <v/>
      </c>
      <c r="J186" t="str">
        <f t="shared" si="15"/>
        <v/>
      </c>
    </row>
    <row r="187" spans="1:11" x14ac:dyDescent="0.2">
      <c r="A187">
        <v>43121</v>
      </c>
      <c r="B187">
        <f t="shared" si="11"/>
        <v>1</v>
      </c>
      <c r="C187">
        <f t="shared" si="12"/>
        <v>-0.63506705184432211</v>
      </c>
      <c r="H187">
        <f t="shared" si="13"/>
        <v>1</v>
      </c>
      <c r="I187">
        <f t="shared" si="14"/>
        <v>1</v>
      </c>
      <c r="J187" t="str">
        <f t="shared" si="15"/>
        <v/>
      </c>
      <c r="K187" t="s">
        <v>108</v>
      </c>
    </row>
    <row r="188" spans="1:11" x14ac:dyDescent="0.2">
      <c r="A188">
        <v>43151</v>
      </c>
      <c r="B188">
        <f t="shared" si="11"/>
        <v>17.533333333333335</v>
      </c>
      <c r="C188">
        <f t="shared" si="12"/>
        <v>1.2257271059372155</v>
      </c>
      <c r="H188" t="str">
        <f t="shared" si="13"/>
        <v/>
      </c>
      <c r="I188" t="str">
        <f t="shared" si="14"/>
        <v/>
      </c>
      <c r="J188">
        <f t="shared" si="15"/>
        <v>43136</v>
      </c>
    </row>
    <row r="189" spans="1:11" x14ac:dyDescent="0.2">
      <c r="A189">
        <v>43677</v>
      </c>
      <c r="B189">
        <f t="shared" si="11"/>
        <v>2.4666666666666668</v>
      </c>
      <c r="C189">
        <f t="shared" si="12"/>
        <v>-0.46999660236370183</v>
      </c>
      <c r="H189" t="str">
        <f t="shared" si="13"/>
        <v/>
      </c>
      <c r="I189" t="str">
        <f t="shared" si="14"/>
        <v/>
      </c>
      <c r="J189" t="str">
        <f t="shared" si="15"/>
        <v/>
      </c>
    </row>
    <row r="190" spans="1:11" x14ac:dyDescent="0.2">
      <c r="A190">
        <v>43751</v>
      </c>
      <c r="B190">
        <f t="shared" si="11"/>
        <v>2.1666666666666665</v>
      </c>
      <c r="C190">
        <f t="shared" si="12"/>
        <v>-0.50376101248473792</v>
      </c>
      <c r="H190" t="str">
        <f t="shared" si="13"/>
        <v/>
      </c>
      <c r="I190" t="str">
        <f t="shared" si="14"/>
        <v/>
      </c>
      <c r="J190" t="str">
        <f t="shared" si="15"/>
        <v/>
      </c>
    </row>
    <row r="191" spans="1:11" x14ac:dyDescent="0.2">
      <c r="A191">
        <v>43816</v>
      </c>
      <c r="B191">
        <f t="shared" si="11"/>
        <v>2.1333333333333333</v>
      </c>
      <c r="C191">
        <f t="shared" si="12"/>
        <v>-0.50751261360929745</v>
      </c>
      <c r="H191" t="str">
        <f t="shared" si="13"/>
        <v/>
      </c>
      <c r="I191" t="str">
        <f t="shared" si="14"/>
        <v/>
      </c>
      <c r="J191" t="str">
        <f t="shared" si="15"/>
        <v/>
      </c>
    </row>
    <row r="192" spans="1:11" x14ac:dyDescent="0.2">
      <c r="A192">
        <v>43880</v>
      </c>
      <c r="B192">
        <f t="shared" si="11"/>
        <v>1.9333333333333333</v>
      </c>
      <c r="C192">
        <f t="shared" si="12"/>
        <v>-0.53002222035665469</v>
      </c>
      <c r="H192" t="str">
        <f t="shared" si="13"/>
        <v/>
      </c>
      <c r="I192" t="str">
        <f t="shared" si="14"/>
        <v/>
      </c>
      <c r="J192" t="str">
        <f t="shared" si="15"/>
        <v/>
      </c>
    </row>
    <row r="193" spans="1:11" x14ac:dyDescent="0.2">
      <c r="A193">
        <v>43938</v>
      </c>
      <c r="B193">
        <f t="shared" si="11"/>
        <v>2.7333333333333334</v>
      </c>
      <c r="C193">
        <f t="shared" si="12"/>
        <v>-0.43998379336722548</v>
      </c>
      <c r="H193" t="str">
        <f t="shared" si="13"/>
        <v/>
      </c>
      <c r="I193" t="str">
        <f t="shared" si="14"/>
        <v/>
      </c>
      <c r="J193" t="str">
        <f t="shared" si="15"/>
        <v/>
      </c>
    </row>
    <row r="194" spans="1:11" x14ac:dyDescent="0.2">
      <c r="A194">
        <v>44020</v>
      </c>
      <c r="B194">
        <f t="shared" si="11"/>
        <v>1.9333333333333333</v>
      </c>
      <c r="C194">
        <f t="shared" si="12"/>
        <v>-0.53002222035665469</v>
      </c>
      <c r="H194" t="str">
        <f t="shared" si="13"/>
        <v/>
      </c>
      <c r="I194" t="str">
        <f t="shared" si="14"/>
        <v/>
      </c>
      <c r="J194" t="str">
        <f t="shared" si="15"/>
        <v/>
      </c>
    </row>
    <row r="195" spans="1:11" x14ac:dyDescent="0.2">
      <c r="A195">
        <v>44078</v>
      </c>
      <c r="B195">
        <f t="shared" ref="B195:B258" si="16">(A196-A195)/30</f>
        <v>2.4333333333333331</v>
      </c>
      <c r="C195">
        <f t="shared" ref="C195:C258" si="17">(B195-B$531)/B$532</f>
        <v>-0.47374820348826141</v>
      </c>
      <c r="H195" t="str">
        <f t="shared" ref="H195:H258" si="18">IF(ISNUMBER(SEARCH($H$1,K195)),1,"")</f>
        <v/>
      </c>
      <c r="I195" t="str">
        <f t="shared" ref="I195:I258" si="19">IF(H195=1,B195,"")</f>
        <v/>
      </c>
      <c r="J195" t="str">
        <f t="shared" si="15"/>
        <v/>
      </c>
    </row>
    <row r="196" spans="1:11" x14ac:dyDescent="0.2">
      <c r="A196">
        <v>44151</v>
      </c>
      <c r="B196">
        <f t="shared" si="16"/>
        <v>1.5666666666666667</v>
      </c>
      <c r="C196">
        <f t="shared" si="17"/>
        <v>-0.57128983272680978</v>
      </c>
      <c r="H196" t="str">
        <f t="shared" si="18"/>
        <v/>
      </c>
      <c r="I196" t="str">
        <f t="shared" si="19"/>
        <v/>
      </c>
      <c r="J196" t="str">
        <f t="shared" ref="J196:J259" si="20">IF(H195=1,(A195+A196)/2,"")</f>
        <v/>
      </c>
    </row>
    <row r="197" spans="1:11" x14ac:dyDescent="0.2">
      <c r="A197">
        <v>44198</v>
      </c>
      <c r="B197">
        <f t="shared" si="16"/>
        <v>2.2000000000000002</v>
      </c>
      <c r="C197">
        <f t="shared" si="17"/>
        <v>-0.50000941136017829</v>
      </c>
      <c r="H197" t="str">
        <f t="shared" si="18"/>
        <v/>
      </c>
      <c r="I197" t="str">
        <f t="shared" si="19"/>
        <v/>
      </c>
      <c r="J197" t="str">
        <f t="shared" si="20"/>
        <v/>
      </c>
    </row>
    <row r="198" spans="1:11" x14ac:dyDescent="0.2">
      <c r="A198">
        <v>44264</v>
      </c>
      <c r="B198">
        <f t="shared" si="16"/>
        <v>1.2333333333333334</v>
      </c>
      <c r="C198">
        <f t="shared" si="17"/>
        <v>-0.60880584397240523</v>
      </c>
      <c r="H198" t="str">
        <f t="shared" si="18"/>
        <v/>
      </c>
      <c r="I198" t="str">
        <f t="shared" si="19"/>
        <v/>
      </c>
      <c r="J198" t="str">
        <f t="shared" si="20"/>
        <v/>
      </c>
    </row>
    <row r="199" spans="1:11" x14ac:dyDescent="0.2">
      <c r="A199">
        <v>44301</v>
      </c>
      <c r="B199">
        <f t="shared" si="16"/>
        <v>1.8</v>
      </c>
      <c r="C199">
        <f t="shared" si="17"/>
        <v>-0.5450286248548929</v>
      </c>
      <c r="H199" t="str">
        <f t="shared" si="18"/>
        <v/>
      </c>
      <c r="I199" t="str">
        <f t="shared" si="19"/>
        <v/>
      </c>
      <c r="J199" t="str">
        <f t="shared" si="20"/>
        <v/>
      </c>
    </row>
    <row r="200" spans="1:11" x14ac:dyDescent="0.2">
      <c r="A200">
        <v>44355</v>
      </c>
      <c r="B200">
        <f t="shared" si="16"/>
        <v>1.4</v>
      </c>
      <c r="C200">
        <f t="shared" si="17"/>
        <v>-0.5900478383496075</v>
      </c>
      <c r="H200" t="str">
        <f t="shared" si="18"/>
        <v/>
      </c>
      <c r="I200" t="str">
        <f t="shared" si="19"/>
        <v/>
      </c>
      <c r="J200" t="str">
        <f t="shared" si="20"/>
        <v/>
      </c>
    </row>
    <row r="201" spans="1:11" x14ac:dyDescent="0.2">
      <c r="A201">
        <v>44397</v>
      </c>
      <c r="B201">
        <f t="shared" si="16"/>
        <v>18</v>
      </c>
      <c r="C201">
        <f t="shared" si="17"/>
        <v>1.278249521681049</v>
      </c>
      <c r="H201" t="str">
        <f t="shared" si="18"/>
        <v/>
      </c>
      <c r="I201" t="str">
        <f t="shared" si="19"/>
        <v/>
      </c>
      <c r="J201" t="str">
        <f t="shared" si="20"/>
        <v/>
      </c>
    </row>
    <row r="202" spans="1:11" x14ac:dyDescent="0.2">
      <c r="A202">
        <v>44937</v>
      </c>
      <c r="B202">
        <f t="shared" si="16"/>
        <v>3.9333333333333331</v>
      </c>
      <c r="C202">
        <f t="shared" si="17"/>
        <v>-0.30492615288308167</v>
      </c>
      <c r="E202">
        <v>1</v>
      </c>
      <c r="G202" t="s">
        <v>0</v>
      </c>
      <c r="H202" t="str">
        <f t="shared" si="18"/>
        <v/>
      </c>
      <c r="I202" t="str">
        <f t="shared" si="19"/>
        <v/>
      </c>
      <c r="J202" t="str">
        <f t="shared" si="20"/>
        <v/>
      </c>
      <c r="K202" t="s">
        <v>111</v>
      </c>
    </row>
    <row r="203" spans="1:11" x14ac:dyDescent="0.2">
      <c r="A203">
        <v>45055</v>
      </c>
      <c r="B203">
        <f t="shared" si="16"/>
        <v>3.3333333333333335</v>
      </c>
      <c r="C203">
        <f t="shared" si="17"/>
        <v>-0.37245497312515352</v>
      </c>
      <c r="H203">
        <f t="shared" si="18"/>
        <v>1</v>
      </c>
      <c r="I203">
        <f t="shared" si="19"/>
        <v>3.3333333333333335</v>
      </c>
      <c r="J203" t="str">
        <f t="shared" si="20"/>
        <v/>
      </c>
      <c r="K203" t="s">
        <v>110</v>
      </c>
    </row>
    <row r="204" spans="1:11" x14ac:dyDescent="0.2">
      <c r="A204">
        <v>45155</v>
      </c>
      <c r="B204">
        <f t="shared" si="16"/>
        <v>14</v>
      </c>
      <c r="C204">
        <f t="shared" si="17"/>
        <v>0.82805738673390283</v>
      </c>
      <c r="H204" t="str">
        <f t="shared" si="18"/>
        <v/>
      </c>
      <c r="I204" t="str">
        <f t="shared" si="19"/>
        <v/>
      </c>
      <c r="J204">
        <f t="shared" si="20"/>
        <v>45105</v>
      </c>
      <c r="K204" t="s">
        <v>112</v>
      </c>
    </row>
    <row r="205" spans="1:11" x14ac:dyDescent="0.2">
      <c r="A205">
        <v>45575</v>
      </c>
      <c r="B205">
        <f t="shared" si="16"/>
        <v>77.2</v>
      </c>
      <c r="C205">
        <f t="shared" si="17"/>
        <v>7.9410931188988121</v>
      </c>
      <c r="H205" t="str">
        <f t="shared" si="18"/>
        <v/>
      </c>
      <c r="I205" t="str">
        <f t="shared" si="19"/>
        <v/>
      </c>
      <c r="J205" t="str">
        <f t="shared" si="20"/>
        <v/>
      </c>
      <c r="K205" t="s">
        <v>113</v>
      </c>
    </row>
    <row r="206" spans="1:11" x14ac:dyDescent="0.2">
      <c r="A206">
        <v>47891</v>
      </c>
      <c r="B206">
        <f t="shared" si="16"/>
        <v>2.1</v>
      </c>
      <c r="C206">
        <f t="shared" si="17"/>
        <v>-0.51126421473385697</v>
      </c>
      <c r="H206">
        <f t="shared" si="18"/>
        <v>1</v>
      </c>
      <c r="I206">
        <f t="shared" si="19"/>
        <v>2.1</v>
      </c>
      <c r="J206" t="str">
        <f t="shared" si="20"/>
        <v/>
      </c>
      <c r="K206" t="s">
        <v>114</v>
      </c>
    </row>
    <row r="207" spans="1:11" x14ac:dyDescent="0.2">
      <c r="A207">
        <v>47954</v>
      </c>
      <c r="B207">
        <f t="shared" si="16"/>
        <v>6.8</v>
      </c>
      <c r="C207">
        <f t="shared" si="17"/>
        <v>1.7711543829039743E-2</v>
      </c>
      <c r="E207">
        <v>1</v>
      </c>
      <c r="F207">
        <v>1</v>
      </c>
      <c r="G207">
        <v>1</v>
      </c>
      <c r="H207" t="str">
        <f t="shared" si="18"/>
        <v/>
      </c>
      <c r="I207" t="str">
        <f t="shared" si="19"/>
        <v/>
      </c>
      <c r="J207">
        <f t="shared" si="20"/>
        <v>47922.5</v>
      </c>
      <c r="K207" t="s">
        <v>69</v>
      </c>
    </row>
    <row r="208" spans="1:11" x14ac:dyDescent="0.2">
      <c r="A208">
        <v>48158</v>
      </c>
      <c r="B208">
        <f t="shared" si="16"/>
        <v>6.7</v>
      </c>
      <c r="C208">
        <f t="shared" si="17"/>
        <v>6.4567404553611298E-3</v>
      </c>
      <c r="H208" t="str">
        <f t="shared" si="18"/>
        <v/>
      </c>
      <c r="I208" t="str">
        <f t="shared" si="19"/>
        <v/>
      </c>
      <c r="J208" t="str">
        <f t="shared" si="20"/>
        <v/>
      </c>
      <c r="K208" t="s">
        <v>115</v>
      </c>
    </row>
    <row r="209" spans="1:11" x14ac:dyDescent="0.2">
      <c r="A209">
        <v>48359</v>
      </c>
      <c r="B209">
        <f t="shared" si="16"/>
        <v>3.9</v>
      </c>
      <c r="C209">
        <f t="shared" si="17"/>
        <v>-0.30867775400764119</v>
      </c>
      <c r="H209" t="str">
        <f t="shared" si="18"/>
        <v/>
      </c>
      <c r="I209" t="str">
        <f t="shared" si="19"/>
        <v/>
      </c>
      <c r="J209" t="str">
        <f t="shared" si="20"/>
        <v/>
      </c>
    </row>
    <row r="210" spans="1:11" x14ac:dyDescent="0.2">
      <c r="A210">
        <v>48476</v>
      </c>
      <c r="B210">
        <f t="shared" si="16"/>
        <v>15.433333333333334</v>
      </c>
      <c r="C210">
        <f t="shared" si="17"/>
        <v>0.98937623508996353</v>
      </c>
      <c r="E210">
        <v>1</v>
      </c>
      <c r="F210">
        <v>1</v>
      </c>
      <c r="H210" t="str">
        <f t="shared" si="18"/>
        <v/>
      </c>
      <c r="I210" t="str">
        <f t="shared" si="19"/>
        <v/>
      </c>
      <c r="J210" t="str">
        <f t="shared" si="20"/>
        <v/>
      </c>
      <c r="K210" t="s">
        <v>75</v>
      </c>
    </row>
    <row r="211" spans="1:11" x14ac:dyDescent="0.2">
      <c r="A211">
        <v>48939</v>
      </c>
      <c r="B211">
        <f t="shared" si="16"/>
        <v>2.1</v>
      </c>
      <c r="C211">
        <f t="shared" si="17"/>
        <v>-0.51126421473385697</v>
      </c>
      <c r="E211">
        <v>1</v>
      </c>
      <c r="F211">
        <v>1</v>
      </c>
      <c r="H211" t="str">
        <f t="shared" si="18"/>
        <v/>
      </c>
      <c r="I211" t="str">
        <f t="shared" si="19"/>
        <v/>
      </c>
      <c r="J211" t="str">
        <f t="shared" si="20"/>
        <v/>
      </c>
      <c r="K211" t="s">
        <v>116</v>
      </c>
    </row>
    <row r="212" spans="1:11" x14ac:dyDescent="0.2">
      <c r="A212">
        <v>49002</v>
      </c>
      <c r="B212">
        <f t="shared" si="16"/>
        <v>1.9</v>
      </c>
      <c r="C212">
        <f t="shared" si="17"/>
        <v>-0.53377382148121422</v>
      </c>
      <c r="H212">
        <f t="shared" si="18"/>
        <v>1</v>
      </c>
      <c r="I212">
        <f t="shared" si="19"/>
        <v>1.9</v>
      </c>
      <c r="J212" t="str">
        <f t="shared" si="20"/>
        <v/>
      </c>
      <c r="K212" t="s">
        <v>117</v>
      </c>
    </row>
    <row r="213" spans="1:11" x14ac:dyDescent="0.2">
      <c r="A213">
        <v>49059</v>
      </c>
      <c r="B213">
        <f t="shared" si="16"/>
        <v>1.1000000000000001</v>
      </c>
      <c r="C213">
        <f t="shared" si="17"/>
        <v>-0.62381224847064354</v>
      </c>
      <c r="E213">
        <v>1</v>
      </c>
      <c r="F213">
        <v>1</v>
      </c>
      <c r="G213">
        <v>1</v>
      </c>
      <c r="H213" t="str">
        <f t="shared" si="18"/>
        <v/>
      </c>
      <c r="I213" t="str">
        <f t="shared" si="19"/>
        <v/>
      </c>
      <c r="J213">
        <f t="shared" si="20"/>
        <v>49030.5</v>
      </c>
      <c r="K213" t="s">
        <v>119</v>
      </c>
    </row>
    <row r="214" spans="1:11" x14ac:dyDescent="0.2">
      <c r="A214">
        <v>49092</v>
      </c>
      <c r="B214">
        <f t="shared" si="16"/>
        <v>4.166666666666667</v>
      </c>
      <c r="C214">
        <f t="shared" si="17"/>
        <v>-0.27866494501116473</v>
      </c>
      <c r="H214" t="str">
        <f t="shared" si="18"/>
        <v/>
      </c>
      <c r="I214" t="str">
        <f t="shared" si="19"/>
        <v/>
      </c>
      <c r="J214" t="str">
        <f t="shared" si="20"/>
        <v/>
      </c>
      <c r="K214" t="s">
        <v>118</v>
      </c>
    </row>
    <row r="215" spans="1:11" x14ac:dyDescent="0.2">
      <c r="A215">
        <v>49217</v>
      </c>
      <c r="B215">
        <f t="shared" si="16"/>
        <v>5.3</v>
      </c>
      <c r="C215">
        <f t="shared" si="17"/>
        <v>-0.15111050677614005</v>
      </c>
      <c r="H215" t="str">
        <f t="shared" si="18"/>
        <v/>
      </c>
      <c r="I215" t="str">
        <f t="shared" si="19"/>
        <v/>
      </c>
      <c r="J215" t="str">
        <f t="shared" si="20"/>
        <v/>
      </c>
    </row>
    <row r="216" spans="1:11" x14ac:dyDescent="0.2">
      <c r="A216">
        <v>49376</v>
      </c>
      <c r="B216">
        <f t="shared" si="16"/>
        <v>3.3666666666666667</v>
      </c>
      <c r="C216">
        <f t="shared" si="17"/>
        <v>-0.368703372000594</v>
      </c>
      <c r="H216" t="str">
        <f t="shared" si="18"/>
        <v/>
      </c>
      <c r="I216" t="str">
        <f t="shared" si="19"/>
        <v/>
      </c>
      <c r="J216" t="str">
        <f t="shared" si="20"/>
        <v/>
      </c>
    </row>
    <row r="217" spans="1:11" x14ac:dyDescent="0.2">
      <c r="A217">
        <v>49477</v>
      </c>
      <c r="B217">
        <f t="shared" si="16"/>
        <v>1.4666666666666666</v>
      </c>
      <c r="C217">
        <f t="shared" si="17"/>
        <v>-0.58254463610048834</v>
      </c>
      <c r="E217">
        <v>1</v>
      </c>
      <c r="F217">
        <v>1</v>
      </c>
      <c r="H217" t="str">
        <f t="shared" si="18"/>
        <v/>
      </c>
      <c r="I217" t="str">
        <f t="shared" si="19"/>
        <v/>
      </c>
      <c r="J217" t="str">
        <f t="shared" si="20"/>
        <v/>
      </c>
      <c r="K217" t="s">
        <v>69</v>
      </c>
    </row>
    <row r="218" spans="1:11" x14ac:dyDescent="0.2">
      <c r="A218">
        <v>49521</v>
      </c>
      <c r="B218">
        <f t="shared" si="16"/>
        <v>5.2</v>
      </c>
      <c r="C218">
        <f t="shared" si="17"/>
        <v>-0.16236531014981867</v>
      </c>
      <c r="E218">
        <v>1</v>
      </c>
      <c r="F218">
        <v>1</v>
      </c>
      <c r="G218">
        <v>1</v>
      </c>
      <c r="H218" t="str">
        <f t="shared" si="18"/>
        <v/>
      </c>
      <c r="I218" t="str">
        <f t="shared" si="19"/>
        <v/>
      </c>
      <c r="J218" t="str">
        <f t="shared" si="20"/>
        <v/>
      </c>
      <c r="K218" t="s">
        <v>120</v>
      </c>
    </row>
    <row r="219" spans="1:11" x14ac:dyDescent="0.2">
      <c r="A219">
        <v>49677</v>
      </c>
      <c r="B219">
        <f t="shared" si="16"/>
        <v>11.1</v>
      </c>
      <c r="C219">
        <f t="shared" si="17"/>
        <v>0.50166808889722181</v>
      </c>
      <c r="E219">
        <v>1</v>
      </c>
      <c r="F219">
        <v>1</v>
      </c>
      <c r="H219" t="str">
        <f t="shared" si="18"/>
        <v/>
      </c>
      <c r="I219" t="str">
        <f t="shared" si="19"/>
        <v/>
      </c>
      <c r="J219" t="str">
        <f t="shared" si="20"/>
        <v/>
      </c>
      <c r="K219" t="s">
        <v>75</v>
      </c>
    </row>
    <row r="220" spans="1:11" x14ac:dyDescent="0.2">
      <c r="A220">
        <v>50010</v>
      </c>
      <c r="B220">
        <f t="shared" si="16"/>
        <v>3.5666666666666669</v>
      </c>
      <c r="C220">
        <f t="shared" si="17"/>
        <v>-0.34619376525323664</v>
      </c>
      <c r="H220">
        <f t="shared" si="18"/>
        <v>1</v>
      </c>
      <c r="I220">
        <f t="shared" si="19"/>
        <v>3.5666666666666669</v>
      </c>
      <c r="J220" t="str">
        <f t="shared" si="20"/>
        <v/>
      </c>
      <c r="K220" t="s">
        <v>121</v>
      </c>
    </row>
    <row r="221" spans="1:11" x14ac:dyDescent="0.2">
      <c r="A221">
        <v>50117</v>
      </c>
      <c r="B221">
        <f t="shared" si="16"/>
        <v>34.5</v>
      </c>
      <c r="C221">
        <f t="shared" si="17"/>
        <v>3.1352920783380265</v>
      </c>
      <c r="H221" t="str">
        <f t="shared" si="18"/>
        <v/>
      </c>
      <c r="I221" t="str">
        <f t="shared" si="19"/>
        <v/>
      </c>
      <c r="J221">
        <f t="shared" si="20"/>
        <v>50063.5</v>
      </c>
    </row>
    <row r="222" spans="1:11" x14ac:dyDescent="0.2">
      <c r="A222">
        <v>51152</v>
      </c>
      <c r="B222">
        <f t="shared" si="16"/>
        <v>3.7</v>
      </c>
      <c r="C222">
        <f t="shared" si="17"/>
        <v>-0.33118736075499844</v>
      </c>
      <c r="H222">
        <f t="shared" si="18"/>
        <v>1</v>
      </c>
      <c r="I222">
        <f t="shared" si="19"/>
        <v>3.7</v>
      </c>
      <c r="J222" t="str">
        <f t="shared" si="20"/>
        <v/>
      </c>
      <c r="K222" t="s">
        <v>122</v>
      </c>
    </row>
    <row r="223" spans="1:11" x14ac:dyDescent="0.2">
      <c r="A223">
        <v>51263</v>
      </c>
      <c r="B223">
        <f t="shared" si="16"/>
        <v>18.133333333333333</v>
      </c>
      <c r="C223">
        <f t="shared" si="17"/>
        <v>1.2932559261792871</v>
      </c>
      <c r="H223" t="str">
        <f t="shared" si="18"/>
        <v/>
      </c>
      <c r="I223" t="str">
        <f t="shared" si="19"/>
        <v/>
      </c>
      <c r="J223">
        <f t="shared" si="20"/>
        <v>51207.5</v>
      </c>
      <c r="K223" t="s">
        <v>123</v>
      </c>
    </row>
    <row r="224" spans="1:11" x14ac:dyDescent="0.2">
      <c r="A224">
        <v>51807</v>
      </c>
      <c r="B224">
        <f t="shared" si="16"/>
        <v>2.1</v>
      </c>
      <c r="C224">
        <f t="shared" si="17"/>
        <v>-0.51126421473385697</v>
      </c>
      <c r="H224" t="str">
        <f t="shared" si="18"/>
        <v/>
      </c>
      <c r="I224" t="str">
        <f t="shared" si="19"/>
        <v/>
      </c>
      <c r="J224" t="str">
        <f t="shared" si="20"/>
        <v/>
      </c>
      <c r="K224" t="s">
        <v>124</v>
      </c>
    </row>
    <row r="225" spans="1:11" x14ac:dyDescent="0.2">
      <c r="A225">
        <v>51870</v>
      </c>
      <c r="B225">
        <f t="shared" si="16"/>
        <v>13.933333333333334</v>
      </c>
      <c r="C225">
        <f t="shared" si="17"/>
        <v>0.82055418448478368</v>
      </c>
      <c r="H225" t="str">
        <f t="shared" si="18"/>
        <v/>
      </c>
      <c r="I225" t="str">
        <f t="shared" si="19"/>
        <v/>
      </c>
      <c r="J225" t="str">
        <f t="shared" si="20"/>
        <v/>
      </c>
    </row>
    <row r="226" spans="1:11" x14ac:dyDescent="0.2">
      <c r="A226">
        <v>52288</v>
      </c>
      <c r="B226">
        <f t="shared" si="16"/>
        <v>9</v>
      </c>
      <c r="C226">
        <f t="shared" si="17"/>
        <v>0.2653172180499701</v>
      </c>
      <c r="E226">
        <v>1</v>
      </c>
      <c r="F226">
        <v>1</v>
      </c>
      <c r="H226" t="str">
        <f t="shared" si="18"/>
        <v/>
      </c>
      <c r="I226" t="str">
        <f t="shared" si="19"/>
        <v/>
      </c>
      <c r="J226" t="str">
        <f t="shared" si="20"/>
        <v/>
      </c>
      <c r="K226" t="s">
        <v>125</v>
      </c>
    </row>
    <row r="227" spans="1:11" x14ac:dyDescent="0.2">
      <c r="A227">
        <v>52558</v>
      </c>
      <c r="B227">
        <f t="shared" si="16"/>
        <v>9.5</v>
      </c>
      <c r="C227">
        <f t="shared" si="17"/>
        <v>0.32159123491836339</v>
      </c>
      <c r="E227">
        <v>1</v>
      </c>
      <c r="F227" t="s">
        <v>0</v>
      </c>
      <c r="H227" t="str">
        <f t="shared" si="18"/>
        <v/>
      </c>
      <c r="I227" t="str">
        <f t="shared" si="19"/>
        <v/>
      </c>
      <c r="J227" t="str">
        <f t="shared" si="20"/>
        <v/>
      </c>
      <c r="K227" t="s">
        <v>126</v>
      </c>
    </row>
    <row r="228" spans="1:11" x14ac:dyDescent="0.2">
      <c r="A228">
        <v>52843</v>
      </c>
      <c r="B228">
        <f t="shared" si="16"/>
        <v>3.8333333333333335</v>
      </c>
      <c r="C228">
        <f t="shared" si="17"/>
        <v>-0.31618095625676024</v>
      </c>
      <c r="E228">
        <v>1</v>
      </c>
      <c r="F228">
        <v>1</v>
      </c>
      <c r="H228" t="str">
        <f t="shared" si="18"/>
        <v/>
      </c>
      <c r="I228" t="str">
        <f t="shared" si="19"/>
        <v/>
      </c>
      <c r="J228" t="str">
        <f t="shared" si="20"/>
        <v/>
      </c>
      <c r="K228" t="s">
        <v>124</v>
      </c>
    </row>
    <row r="229" spans="1:11" x14ac:dyDescent="0.2">
      <c r="A229">
        <v>52958</v>
      </c>
      <c r="B229">
        <f t="shared" si="16"/>
        <v>3.6666666666666665</v>
      </c>
      <c r="C229">
        <f t="shared" si="17"/>
        <v>-0.33493896187955807</v>
      </c>
      <c r="E229">
        <v>1</v>
      </c>
      <c r="F229">
        <v>1</v>
      </c>
      <c r="H229" t="str">
        <f t="shared" si="18"/>
        <v/>
      </c>
      <c r="I229" t="str">
        <f t="shared" si="19"/>
        <v/>
      </c>
      <c r="J229" t="str">
        <f t="shared" si="20"/>
        <v/>
      </c>
      <c r="K229" t="s">
        <v>125</v>
      </c>
    </row>
    <row r="230" spans="1:11" x14ac:dyDescent="0.2">
      <c r="A230">
        <v>53068</v>
      </c>
      <c r="B230">
        <f t="shared" si="16"/>
        <v>1.0333333333333334</v>
      </c>
      <c r="C230">
        <f t="shared" si="17"/>
        <v>-0.63131545071976258</v>
      </c>
      <c r="E230">
        <v>1</v>
      </c>
      <c r="F230">
        <v>1</v>
      </c>
      <c r="H230" t="str">
        <f t="shared" si="18"/>
        <v/>
      </c>
      <c r="I230" t="str">
        <f t="shared" si="19"/>
        <v/>
      </c>
      <c r="J230" t="str">
        <f t="shared" si="20"/>
        <v/>
      </c>
      <c r="K230" t="s">
        <v>75</v>
      </c>
    </row>
    <row r="231" spans="1:11" x14ac:dyDescent="0.2">
      <c r="A231">
        <v>53099</v>
      </c>
      <c r="B231">
        <f t="shared" si="16"/>
        <v>4.9333333333333336</v>
      </c>
      <c r="C231">
        <f t="shared" si="17"/>
        <v>-0.19237811914629507</v>
      </c>
      <c r="E231">
        <v>1</v>
      </c>
      <c r="F231">
        <v>1</v>
      </c>
      <c r="H231" t="str">
        <f t="shared" si="18"/>
        <v/>
      </c>
      <c r="I231" t="str">
        <f t="shared" si="19"/>
        <v/>
      </c>
      <c r="J231" t="str">
        <f t="shared" si="20"/>
        <v/>
      </c>
      <c r="K231" t="s">
        <v>125</v>
      </c>
    </row>
    <row r="232" spans="1:11" x14ac:dyDescent="0.2">
      <c r="A232">
        <v>53247</v>
      </c>
      <c r="B232">
        <f t="shared" si="16"/>
        <v>1.2333333333333334</v>
      </c>
      <c r="C232">
        <f t="shared" si="17"/>
        <v>-0.60880584397240523</v>
      </c>
      <c r="E232">
        <v>1</v>
      </c>
      <c r="F232">
        <v>1</v>
      </c>
      <c r="H232" t="str">
        <f t="shared" si="18"/>
        <v/>
      </c>
      <c r="I232" t="str">
        <f t="shared" si="19"/>
        <v/>
      </c>
      <c r="J232" t="str">
        <f t="shared" si="20"/>
        <v/>
      </c>
      <c r="K232" t="s">
        <v>127</v>
      </c>
    </row>
    <row r="233" spans="1:11" x14ac:dyDescent="0.2">
      <c r="A233">
        <v>53284</v>
      </c>
      <c r="B233">
        <f t="shared" si="16"/>
        <v>19</v>
      </c>
      <c r="C233">
        <f t="shared" si="17"/>
        <v>1.3907975554178353</v>
      </c>
      <c r="E233">
        <v>1</v>
      </c>
      <c r="F233">
        <v>1</v>
      </c>
      <c r="H233" t="str">
        <f t="shared" si="18"/>
        <v/>
      </c>
      <c r="I233" t="str">
        <f t="shared" si="19"/>
        <v/>
      </c>
      <c r="J233" t="str">
        <f t="shared" si="20"/>
        <v/>
      </c>
      <c r="K233" t="s">
        <v>128</v>
      </c>
    </row>
    <row r="234" spans="1:11" x14ac:dyDescent="0.2">
      <c r="A234">
        <v>53854</v>
      </c>
      <c r="B234">
        <f t="shared" si="16"/>
        <v>4.3</v>
      </c>
      <c r="C234">
        <f t="shared" si="17"/>
        <v>-0.26365854051292659</v>
      </c>
      <c r="H234">
        <f t="shared" si="18"/>
        <v>1</v>
      </c>
      <c r="I234">
        <f t="shared" si="19"/>
        <v>4.3</v>
      </c>
      <c r="J234" t="str">
        <f t="shared" si="20"/>
        <v/>
      </c>
      <c r="K234" t="s">
        <v>129</v>
      </c>
    </row>
    <row r="235" spans="1:11" x14ac:dyDescent="0.2">
      <c r="A235">
        <v>53983</v>
      </c>
      <c r="B235">
        <f t="shared" si="16"/>
        <v>16.566666666666666</v>
      </c>
      <c r="C235">
        <f t="shared" si="17"/>
        <v>1.1169306733249882</v>
      </c>
      <c r="H235" t="str">
        <f t="shared" si="18"/>
        <v/>
      </c>
      <c r="I235" t="str">
        <f t="shared" si="19"/>
        <v/>
      </c>
      <c r="J235">
        <f t="shared" si="20"/>
        <v>53918.5</v>
      </c>
      <c r="K235" t="s">
        <v>130</v>
      </c>
    </row>
    <row r="236" spans="1:11" x14ac:dyDescent="0.2">
      <c r="A236">
        <v>54480</v>
      </c>
      <c r="B236">
        <f t="shared" si="16"/>
        <v>2.8</v>
      </c>
      <c r="C236">
        <f t="shared" si="17"/>
        <v>-0.43248059111810638</v>
      </c>
      <c r="H236">
        <f t="shared" si="18"/>
        <v>1</v>
      </c>
      <c r="I236">
        <f t="shared" si="19"/>
        <v>2.8</v>
      </c>
      <c r="J236" t="str">
        <f t="shared" si="20"/>
        <v/>
      </c>
      <c r="K236" t="s">
        <v>131</v>
      </c>
    </row>
    <row r="237" spans="1:11" x14ac:dyDescent="0.2">
      <c r="A237">
        <v>54564</v>
      </c>
      <c r="B237">
        <f t="shared" si="16"/>
        <v>30</v>
      </c>
      <c r="C237">
        <f t="shared" si="17"/>
        <v>2.6288259265224871</v>
      </c>
      <c r="H237" t="str">
        <f t="shared" si="18"/>
        <v/>
      </c>
      <c r="I237" t="str">
        <f t="shared" si="19"/>
        <v/>
      </c>
      <c r="J237">
        <f t="shared" si="20"/>
        <v>54522</v>
      </c>
    </row>
    <row r="238" spans="1:11" x14ac:dyDescent="0.2">
      <c r="A238">
        <v>55464</v>
      </c>
      <c r="B238">
        <f t="shared" si="16"/>
        <v>39.1</v>
      </c>
      <c r="C238">
        <f t="shared" si="17"/>
        <v>3.6530130335272446</v>
      </c>
      <c r="E238">
        <v>1</v>
      </c>
      <c r="F238">
        <v>1</v>
      </c>
      <c r="G238">
        <v>1</v>
      </c>
      <c r="H238" t="str">
        <f t="shared" si="18"/>
        <v/>
      </c>
      <c r="I238" t="str">
        <f t="shared" si="19"/>
        <v/>
      </c>
      <c r="J238" t="str">
        <f t="shared" si="20"/>
        <v/>
      </c>
      <c r="K238" t="s">
        <v>133</v>
      </c>
    </row>
    <row r="239" spans="1:11" x14ac:dyDescent="0.2">
      <c r="A239">
        <v>56637</v>
      </c>
      <c r="B239">
        <f t="shared" si="16"/>
        <v>2.2000000000000002</v>
      </c>
      <c r="C239">
        <f t="shared" si="17"/>
        <v>-0.50000941136017829</v>
      </c>
      <c r="H239">
        <f t="shared" si="18"/>
        <v>1</v>
      </c>
      <c r="I239">
        <f t="shared" si="19"/>
        <v>2.2000000000000002</v>
      </c>
      <c r="J239" t="str">
        <f t="shared" si="20"/>
        <v/>
      </c>
      <c r="K239" t="s">
        <v>134</v>
      </c>
    </row>
    <row r="240" spans="1:11" x14ac:dyDescent="0.2">
      <c r="A240">
        <v>56703</v>
      </c>
      <c r="B240">
        <f t="shared" si="16"/>
        <v>8.6999999999999993</v>
      </c>
      <c r="C240">
        <f t="shared" si="17"/>
        <v>0.2315528079289341</v>
      </c>
      <c r="D240" t="s">
        <v>135</v>
      </c>
      <c r="G240">
        <v>1</v>
      </c>
      <c r="H240" t="str">
        <f t="shared" si="18"/>
        <v/>
      </c>
      <c r="I240" t="str">
        <f t="shared" si="19"/>
        <v/>
      </c>
      <c r="J240">
        <f t="shared" si="20"/>
        <v>56670</v>
      </c>
    </row>
    <row r="241" spans="1:11" x14ac:dyDescent="0.2">
      <c r="A241">
        <v>56964</v>
      </c>
      <c r="B241">
        <f t="shared" si="16"/>
        <v>2.1333333333333333</v>
      </c>
      <c r="C241">
        <f t="shared" si="17"/>
        <v>-0.50751261360929745</v>
      </c>
      <c r="H241">
        <f t="shared" si="18"/>
        <v>1</v>
      </c>
      <c r="I241">
        <f t="shared" si="19"/>
        <v>2.1333333333333333</v>
      </c>
      <c r="J241" t="str">
        <f t="shared" si="20"/>
        <v/>
      </c>
      <c r="K241" t="s">
        <v>136</v>
      </c>
    </row>
    <row r="242" spans="1:11" x14ac:dyDescent="0.2">
      <c r="A242">
        <v>57028</v>
      </c>
      <c r="B242">
        <f t="shared" si="16"/>
        <v>19.3</v>
      </c>
      <c r="C242">
        <f t="shared" si="17"/>
        <v>1.4245619655388715</v>
      </c>
      <c r="D242" t="s">
        <v>5</v>
      </c>
      <c r="G242">
        <v>1</v>
      </c>
      <c r="H242" t="str">
        <f t="shared" si="18"/>
        <v/>
      </c>
      <c r="I242" t="str">
        <f t="shared" si="19"/>
        <v/>
      </c>
      <c r="J242">
        <f t="shared" si="20"/>
        <v>56996</v>
      </c>
    </row>
    <row r="243" spans="1:11" x14ac:dyDescent="0.2">
      <c r="A243">
        <v>57607</v>
      </c>
      <c r="B243">
        <f t="shared" si="16"/>
        <v>2.1333333333333333</v>
      </c>
      <c r="C243">
        <f t="shared" si="17"/>
        <v>-0.50751261360929745</v>
      </c>
      <c r="E243">
        <v>1</v>
      </c>
      <c r="F243">
        <v>1</v>
      </c>
      <c r="H243" t="str">
        <f t="shared" si="18"/>
        <v/>
      </c>
      <c r="I243" t="str">
        <f t="shared" si="19"/>
        <v/>
      </c>
      <c r="J243" t="str">
        <f t="shared" si="20"/>
        <v/>
      </c>
      <c r="K243" t="s">
        <v>137</v>
      </c>
    </row>
    <row r="244" spans="1:11" x14ac:dyDescent="0.2">
      <c r="A244">
        <v>57671</v>
      </c>
      <c r="B244">
        <f t="shared" si="16"/>
        <v>1.0666666666666667</v>
      </c>
      <c r="C244">
        <f t="shared" si="17"/>
        <v>-0.62756384959520306</v>
      </c>
      <c r="H244" t="str">
        <f t="shared" si="18"/>
        <v/>
      </c>
      <c r="I244" t="str">
        <f t="shared" si="19"/>
        <v/>
      </c>
      <c r="J244" t="str">
        <f t="shared" si="20"/>
        <v/>
      </c>
      <c r="K244" t="s">
        <v>138</v>
      </c>
    </row>
    <row r="245" spans="1:11" x14ac:dyDescent="0.2">
      <c r="A245">
        <v>57703</v>
      </c>
      <c r="B245">
        <f t="shared" si="16"/>
        <v>21.4</v>
      </c>
      <c r="C245">
        <f t="shared" si="17"/>
        <v>1.660912836386123</v>
      </c>
      <c r="E245">
        <v>1</v>
      </c>
      <c r="F245">
        <v>1</v>
      </c>
      <c r="H245" t="str">
        <f t="shared" si="18"/>
        <v/>
      </c>
      <c r="I245" t="str">
        <f t="shared" si="19"/>
        <v/>
      </c>
      <c r="J245" t="str">
        <f t="shared" si="20"/>
        <v/>
      </c>
      <c r="K245" t="s">
        <v>132</v>
      </c>
    </row>
    <row r="246" spans="1:11" x14ac:dyDescent="0.2">
      <c r="A246">
        <v>58345</v>
      </c>
      <c r="B246">
        <f t="shared" si="16"/>
        <v>2.7666666666666666</v>
      </c>
      <c r="C246">
        <f t="shared" si="17"/>
        <v>-0.43623219224266591</v>
      </c>
      <c r="H246">
        <f t="shared" si="18"/>
        <v>1</v>
      </c>
      <c r="I246">
        <f t="shared" si="19"/>
        <v>2.7666666666666666</v>
      </c>
      <c r="J246" t="str">
        <f t="shared" si="20"/>
        <v/>
      </c>
      <c r="K246" t="s">
        <v>139</v>
      </c>
    </row>
    <row r="247" spans="1:11" x14ac:dyDescent="0.2">
      <c r="A247">
        <v>58428</v>
      </c>
      <c r="B247">
        <f t="shared" si="16"/>
        <v>13.966666666666667</v>
      </c>
      <c r="C247">
        <f t="shared" si="17"/>
        <v>0.8243057856093432</v>
      </c>
      <c r="H247" t="str">
        <f t="shared" si="18"/>
        <v/>
      </c>
      <c r="I247" t="str">
        <f t="shared" si="19"/>
        <v/>
      </c>
      <c r="J247">
        <f t="shared" si="20"/>
        <v>58386.5</v>
      </c>
    </row>
    <row r="248" spans="1:11" x14ac:dyDescent="0.2">
      <c r="A248">
        <v>58847</v>
      </c>
      <c r="B248">
        <f t="shared" si="16"/>
        <v>2.6666666666666665</v>
      </c>
      <c r="C248">
        <f t="shared" si="17"/>
        <v>-0.44748699561634458</v>
      </c>
      <c r="H248">
        <f t="shared" si="18"/>
        <v>1</v>
      </c>
      <c r="I248">
        <f t="shared" si="19"/>
        <v>2.6666666666666665</v>
      </c>
      <c r="J248" t="str">
        <f t="shared" si="20"/>
        <v/>
      </c>
      <c r="K248" t="s">
        <v>140</v>
      </c>
    </row>
    <row r="249" spans="1:11" x14ac:dyDescent="0.2">
      <c r="A249">
        <v>58927</v>
      </c>
      <c r="B249">
        <f t="shared" si="16"/>
        <v>26.033333333333335</v>
      </c>
      <c r="C249">
        <f t="shared" si="17"/>
        <v>2.1823853926999011</v>
      </c>
      <c r="H249" t="str">
        <f t="shared" si="18"/>
        <v/>
      </c>
      <c r="I249" t="str">
        <f t="shared" si="19"/>
        <v/>
      </c>
      <c r="J249">
        <f t="shared" si="20"/>
        <v>58887</v>
      </c>
      <c r="K249" t="s">
        <v>141</v>
      </c>
    </row>
    <row r="250" spans="1:11" x14ac:dyDescent="0.2">
      <c r="A250">
        <v>59708</v>
      </c>
      <c r="B250">
        <f t="shared" si="16"/>
        <v>14.3</v>
      </c>
      <c r="C250">
        <f t="shared" si="17"/>
        <v>0.86182179685493887</v>
      </c>
      <c r="E250">
        <v>1</v>
      </c>
      <c r="G250">
        <v>1</v>
      </c>
      <c r="H250" t="str">
        <f t="shared" si="18"/>
        <v/>
      </c>
      <c r="I250" t="str">
        <f t="shared" si="19"/>
        <v/>
      </c>
      <c r="J250" t="str">
        <f t="shared" si="20"/>
        <v/>
      </c>
      <c r="K250" t="s">
        <v>142</v>
      </c>
    </row>
    <row r="251" spans="1:11" x14ac:dyDescent="0.2">
      <c r="A251">
        <v>60137</v>
      </c>
      <c r="B251">
        <f t="shared" si="16"/>
        <v>2.2999999999999998</v>
      </c>
      <c r="C251">
        <f t="shared" si="17"/>
        <v>-0.48875460798649967</v>
      </c>
      <c r="H251">
        <f t="shared" si="18"/>
        <v>1</v>
      </c>
      <c r="I251">
        <f t="shared" si="19"/>
        <v>2.2999999999999998</v>
      </c>
      <c r="J251" t="str">
        <f t="shared" si="20"/>
        <v/>
      </c>
      <c r="K251" t="s">
        <v>143</v>
      </c>
    </row>
    <row r="252" spans="1:11" x14ac:dyDescent="0.2">
      <c r="A252">
        <v>60206</v>
      </c>
      <c r="B252">
        <f t="shared" si="16"/>
        <v>2.8666666666666667</v>
      </c>
      <c r="C252">
        <f t="shared" si="17"/>
        <v>-0.42497738886898728</v>
      </c>
      <c r="E252">
        <v>1</v>
      </c>
      <c r="F252">
        <v>1</v>
      </c>
      <c r="H252" t="str">
        <f t="shared" si="18"/>
        <v/>
      </c>
      <c r="I252" t="str">
        <f t="shared" si="19"/>
        <v/>
      </c>
      <c r="J252">
        <f t="shared" si="20"/>
        <v>60171.5</v>
      </c>
      <c r="K252" t="s">
        <v>137</v>
      </c>
    </row>
    <row r="253" spans="1:11" x14ac:dyDescent="0.2">
      <c r="A253">
        <v>60292</v>
      </c>
      <c r="B253">
        <f t="shared" si="16"/>
        <v>1.9</v>
      </c>
      <c r="C253">
        <f t="shared" si="17"/>
        <v>-0.53377382148121422</v>
      </c>
      <c r="E253">
        <v>1</v>
      </c>
      <c r="F253">
        <v>1</v>
      </c>
      <c r="H253" t="str">
        <f t="shared" si="18"/>
        <v/>
      </c>
      <c r="I253" t="str">
        <f t="shared" si="19"/>
        <v/>
      </c>
      <c r="J253" t="str">
        <f t="shared" si="20"/>
        <v/>
      </c>
      <c r="K253" t="s">
        <v>76</v>
      </c>
    </row>
    <row r="254" spans="1:11" x14ac:dyDescent="0.2">
      <c r="A254">
        <v>60349</v>
      </c>
      <c r="B254">
        <f t="shared" si="16"/>
        <v>2.5666666666666669</v>
      </c>
      <c r="C254">
        <f t="shared" si="17"/>
        <v>-0.45874179899002326</v>
      </c>
      <c r="E254">
        <v>1</v>
      </c>
      <c r="F254">
        <v>1</v>
      </c>
      <c r="H254" t="str">
        <f t="shared" si="18"/>
        <v/>
      </c>
      <c r="I254" t="str">
        <f t="shared" si="19"/>
        <v/>
      </c>
      <c r="J254" t="str">
        <f t="shared" si="20"/>
        <v/>
      </c>
      <c r="K254" t="s">
        <v>137</v>
      </c>
    </row>
    <row r="255" spans="1:11" x14ac:dyDescent="0.2">
      <c r="A255">
        <v>60426</v>
      </c>
      <c r="B255">
        <f t="shared" si="16"/>
        <v>1.8666666666666667</v>
      </c>
      <c r="C255">
        <f t="shared" si="17"/>
        <v>-0.53752542260577374</v>
      </c>
      <c r="E255">
        <v>1</v>
      </c>
      <c r="F255">
        <v>1</v>
      </c>
      <c r="H255" t="str">
        <f t="shared" si="18"/>
        <v/>
      </c>
      <c r="I255" t="str">
        <f t="shared" si="19"/>
        <v/>
      </c>
      <c r="J255" t="str">
        <f t="shared" si="20"/>
        <v/>
      </c>
      <c r="K255" t="s">
        <v>76</v>
      </c>
    </row>
    <row r="256" spans="1:11" x14ac:dyDescent="0.2">
      <c r="A256">
        <v>60482</v>
      </c>
      <c r="B256">
        <f t="shared" si="16"/>
        <v>3.9333333333333331</v>
      </c>
      <c r="C256">
        <f t="shared" si="17"/>
        <v>-0.30492615288308167</v>
      </c>
      <c r="E256">
        <v>1</v>
      </c>
      <c r="F256">
        <v>1</v>
      </c>
      <c r="H256" t="str">
        <f t="shared" si="18"/>
        <v/>
      </c>
      <c r="I256" t="str">
        <f t="shared" si="19"/>
        <v/>
      </c>
      <c r="J256" t="str">
        <f t="shared" si="20"/>
        <v/>
      </c>
      <c r="K256" t="s">
        <v>137</v>
      </c>
    </row>
    <row r="257" spans="1:11" x14ac:dyDescent="0.2">
      <c r="A257">
        <v>60600</v>
      </c>
      <c r="B257">
        <f t="shared" si="16"/>
        <v>1.9666666666666666</v>
      </c>
      <c r="C257">
        <f t="shared" si="17"/>
        <v>-0.52627061923209517</v>
      </c>
      <c r="E257">
        <v>1</v>
      </c>
      <c r="F257">
        <v>1</v>
      </c>
      <c r="H257" t="str">
        <f t="shared" si="18"/>
        <v/>
      </c>
      <c r="I257" t="str">
        <f t="shared" si="19"/>
        <v/>
      </c>
      <c r="J257" t="str">
        <f t="shared" si="20"/>
        <v/>
      </c>
      <c r="K257" t="s">
        <v>144</v>
      </c>
    </row>
    <row r="258" spans="1:11" x14ac:dyDescent="0.2">
      <c r="A258">
        <v>60659</v>
      </c>
      <c r="B258">
        <f t="shared" si="16"/>
        <v>1.5666666666666667</v>
      </c>
      <c r="C258">
        <f t="shared" si="17"/>
        <v>-0.57128983272680978</v>
      </c>
      <c r="E258">
        <v>1</v>
      </c>
      <c r="F258">
        <v>1</v>
      </c>
      <c r="H258" t="str">
        <f t="shared" si="18"/>
        <v/>
      </c>
      <c r="I258" t="str">
        <f t="shared" si="19"/>
        <v/>
      </c>
      <c r="J258" t="str">
        <f t="shared" si="20"/>
        <v/>
      </c>
      <c r="K258" t="s">
        <v>137</v>
      </c>
    </row>
    <row r="259" spans="1:11" x14ac:dyDescent="0.2">
      <c r="A259">
        <v>60706</v>
      </c>
      <c r="B259">
        <f t="shared" ref="B259:B322" si="21">(A260-A259)/30</f>
        <v>1.6666666666666667</v>
      </c>
      <c r="C259">
        <f t="shared" ref="C259:C322" si="22">(B259-B$531)/B$532</f>
        <v>-0.5600350293531311</v>
      </c>
      <c r="E259">
        <v>1</v>
      </c>
      <c r="F259">
        <v>1</v>
      </c>
      <c r="H259" t="str">
        <f t="shared" ref="H259:H322" si="23">IF(ISNUMBER(SEARCH($H$1,K259)),1,"")</f>
        <v/>
      </c>
      <c r="I259" t="str">
        <f t="shared" ref="I259:I322" si="24">IF(H259=1,B259,"")</f>
        <v/>
      </c>
      <c r="J259" t="str">
        <f t="shared" si="20"/>
        <v/>
      </c>
      <c r="K259" t="s">
        <v>144</v>
      </c>
    </row>
    <row r="260" spans="1:11" x14ac:dyDescent="0.2">
      <c r="A260">
        <v>60756</v>
      </c>
      <c r="B260">
        <f t="shared" si="21"/>
        <v>1.9333333333333333</v>
      </c>
      <c r="C260">
        <f t="shared" si="22"/>
        <v>-0.53002222035665469</v>
      </c>
      <c r="E260">
        <v>1</v>
      </c>
      <c r="F260">
        <v>1</v>
      </c>
      <c r="H260" t="str">
        <f t="shared" si="23"/>
        <v/>
      </c>
      <c r="I260" t="s">
        <v>0</v>
      </c>
      <c r="J260" t="str">
        <f t="shared" ref="J260:J323" si="25">IF(H259=1,(A259+A260)/2,"")</f>
        <v/>
      </c>
      <c r="K260" t="s">
        <v>137</v>
      </c>
    </row>
    <row r="261" spans="1:11" x14ac:dyDescent="0.2">
      <c r="A261">
        <v>60814</v>
      </c>
      <c r="B261">
        <f t="shared" si="21"/>
        <v>1.7</v>
      </c>
      <c r="C261">
        <f t="shared" si="22"/>
        <v>-0.55628342822857157</v>
      </c>
      <c r="F261">
        <v>1</v>
      </c>
      <c r="H261" t="str">
        <f t="shared" si="23"/>
        <v/>
      </c>
      <c r="I261" t="str">
        <f t="shared" si="24"/>
        <v/>
      </c>
      <c r="J261" t="str">
        <f t="shared" si="25"/>
        <v/>
      </c>
      <c r="K261" t="s">
        <v>145</v>
      </c>
    </row>
    <row r="262" spans="1:11" x14ac:dyDescent="0.2">
      <c r="A262">
        <v>60865</v>
      </c>
      <c r="B262">
        <f t="shared" si="21"/>
        <v>1.1333333333333333</v>
      </c>
      <c r="C262">
        <f t="shared" si="22"/>
        <v>-0.62006064734608402</v>
      </c>
      <c r="H262" t="str">
        <f t="shared" si="23"/>
        <v/>
      </c>
      <c r="I262" t="s">
        <v>0</v>
      </c>
      <c r="J262" t="str">
        <f t="shared" si="25"/>
        <v/>
      </c>
    </row>
    <row r="263" spans="1:11" x14ac:dyDescent="0.2">
      <c r="A263">
        <v>60899</v>
      </c>
      <c r="B263">
        <f t="shared" si="21"/>
        <v>6</v>
      </c>
      <c r="C263">
        <f t="shared" si="22"/>
        <v>-7.232688316038946E-2</v>
      </c>
      <c r="H263" t="str">
        <f t="shared" si="23"/>
        <v/>
      </c>
      <c r="I263" t="str">
        <f t="shared" si="24"/>
        <v/>
      </c>
      <c r="J263" t="str">
        <f t="shared" si="25"/>
        <v/>
      </c>
    </row>
    <row r="264" spans="1:11" x14ac:dyDescent="0.2">
      <c r="A264">
        <v>61079</v>
      </c>
      <c r="B264">
        <f t="shared" si="21"/>
        <v>3.7666666666666666</v>
      </c>
      <c r="C264">
        <f t="shared" si="22"/>
        <v>-0.32368415850587939</v>
      </c>
      <c r="H264" t="str">
        <f t="shared" si="23"/>
        <v/>
      </c>
      <c r="I264" t="str">
        <f t="shared" si="24"/>
        <v/>
      </c>
      <c r="J264" t="str">
        <f t="shared" si="25"/>
        <v/>
      </c>
      <c r="K264" t="s">
        <v>146</v>
      </c>
    </row>
    <row r="265" spans="1:11" x14ac:dyDescent="0.2">
      <c r="A265">
        <v>61192</v>
      </c>
      <c r="B265">
        <f t="shared" si="21"/>
        <v>9.3666666666666671</v>
      </c>
      <c r="C265">
        <f t="shared" si="22"/>
        <v>0.30658483042012524</v>
      </c>
      <c r="H265" t="str">
        <f t="shared" si="23"/>
        <v/>
      </c>
      <c r="I265" t="str">
        <f t="shared" si="24"/>
        <v/>
      </c>
      <c r="J265" t="str">
        <f t="shared" si="25"/>
        <v/>
      </c>
      <c r="K265" t="s">
        <v>147</v>
      </c>
    </row>
    <row r="266" spans="1:11" x14ac:dyDescent="0.2">
      <c r="A266">
        <v>61473</v>
      </c>
      <c r="B266">
        <f t="shared" si="21"/>
        <v>1.6333333333333333</v>
      </c>
      <c r="C266">
        <f t="shared" si="22"/>
        <v>-0.56378663047769073</v>
      </c>
      <c r="H266" t="str">
        <f t="shared" si="23"/>
        <v/>
      </c>
      <c r="I266" t="str">
        <f t="shared" si="24"/>
        <v/>
      </c>
      <c r="J266" t="str">
        <f t="shared" si="25"/>
        <v/>
      </c>
    </row>
    <row r="267" spans="1:11" x14ac:dyDescent="0.2">
      <c r="A267">
        <v>61522</v>
      </c>
      <c r="B267">
        <f t="shared" si="21"/>
        <v>0.9</v>
      </c>
      <c r="C267">
        <f t="shared" si="22"/>
        <v>-0.64632185521800078</v>
      </c>
      <c r="H267" t="str">
        <f t="shared" si="23"/>
        <v/>
      </c>
      <c r="I267" t="str">
        <f t="shared" si="24"/>
        <v/>
      </c>
      <c r="J267" t="str">
        <f t="shared" si="25"/>
        <v/>
      </c>
      <c r="K267" t="s">
        <v>148</v>
      </c>
    </row>
    <row r="268" spans="1:11" x14ac:dyDescent="0.2">
      <c r="A268">
        <v>61549</v>
      </c>
      <c r="B268">
        <f t="shared" si="21"/>
        <v>0.83333333333333337</v>
      </c>
      <c r="C268">
        <f t="shared" si="22"/>
        <v>-0.65382505746711994</v>
      </c>
      <c r="H268" t="str">
        <f t="shared" si="23"/>
        <v/>
      </c>
      <c r="I268" t="str">
        <f t="shared" si="24"/>
        <v/>
      </c>
      <c r="J268" t="str">
        <f t="shared" si="25"/>
        <v/>
      </c>
      <c r="K268" t="s">
        <v>149</v>
      </c>
    </row>
    <row r="269" spans="1:11" x14ac:dyDescent="0.2">
      <c r="A269">
        <v>61574</v>
      </c>
      <c r="B269">
        <f t="shared" si="21"/>
        <v>0.8</v>
      </c>
      <c r="C269">
        <f t="shared" si="22"/>
        <v>-0.65757665859167946</v>
      </c>
      <c r="H269" t="str">
        <f t="shared" si="23"/>
        <v/>
      </c>
      <c r="I269" t="str">
        <f t="shared" si="24"/>
        <v/>
      </c>
      <c r="J269" t="str">
        <f t="shared" si="25"/>
        <v/>
      </c>
    </row>
    <row r="270" spans="1:11" x14ac:dyDescent="0.2">
      <c r="A270">
        <v>61598</v>
      </c>
      <c r="B270">
        <f t="shared" si="21"/>
        <v>1.5</v>
      </c>
      <c r="C270">
        <f t="shared" si="22"/>
        <v>-0.57879303497592882</v>
      </c>
      <c r="H270" t="str">
        <f t="shared" si="23"/>
        <v/>
      </c>
      <c r="I270" t="str">
        <f t="shared" si="24"/>
        <v/>
      </c>
      <c r="J270" t="str">
        <f t="shared" si="25"/>
        <v/>
      </c>
    </row>
    <row r="271" spans="1:11" x14ac:dyDescent="0.2">
      <c r="A271">
        <v>61643</v>
      </c>
      <c r="B271">
        <f t="shared" si="21"/>
        <v>1.7666666666666666</v>
      </c>
      <c r="C271">
        <f t="shared" si="22"/>
        <v>-0.54878022597945242</v>
      </c>
      <c r="H271" t="str">
        <f t="shared" si="23"/>
        <v/>
      </c>
      <c r="I271" t="str">
        <f t="shared" si="24"/>
        <v/>
      </c>
      <c r="J271" t="str">
        <f t="shared" si="25"/>
        <v/>
      </c>
      <c r="K271" t="s">
        <v>150</v>
      </c>
    </row>
    <row r="272" spans="1:11" x14ac:dyDescent="0.2">
      <c r="A272">
        <v>61696</v>
      </c>
      <c r="B272">
        <f t="shared" si="21"/>
        <v>1.1333333333333333</v>
      </c>
      <c r="C272">
        <f t="shared" si="22"/>
        <v>-0.62006064734608402</v>
      </c>
      <c r="E272">
        <v>1</v>
      </c>
      <c r="F272">
        <v>1</v>
      </c>
      <c r="H272" t="str">
        <f t="shared" si="23"/>
        <v/>
      </c>
      <c r="I272" t="str">
        <f t="shared" si="24"/>
        <v/>
      </c>
      <c r="J272" t="str">
        <f t="shared" si="25"/>
        <v/>
      </c>
      <c r="K272" t="s">
        <v>142</v>
      </c>
    </row>
    <row r="273" spans="1:11" x14ac:dyDescent="0.2">
      <c r="A273">
        <v>61730</v>
      </c>
      <c r="B273">
        <f t="shared" si="21"/>
        <v>1.1666666666666667</v>
      </c>
      <c r="C273">
        <f t="shared" si="22"/>
        <v>-0.61630904622152438</v>
      </c>
      <c r="E273">
        <v>1</v>
      </c>
      <c r="F273">
        <v>1</v>
      </c>
      <c r="H273" t="str">
        <f t="shared" si="23"/>
        <v/>
      </c>
      <c r="I273" t="str">
        <f t="shared" si="24"/>
        <v/>
      </c>
      <c r="J273" t="str">
        <f t="shared" si="25"/>
        <v/>
      </c>
      <c r="K273" t="s">
        <v>145</v>
      </c>
    </row>
    <row r="274" spans="1:11" x14ac:dyDescent="0.2">
      <c r="A274">
        <v>61765</v>
      </c>
      <c r="B274">
        <f t="shared" si="21"/>
        <v>2.2999999999999998</v>
      </c>
      <c r="C274">
        <f t="shared" si="22"/>
        <v>-0.48875460798649967</v>
      </c>
      <c r="F274">
        <v>1</v>
      </c>
      <c r="H274" t="str">
        <f t="shared" si="23"/>
        <v/>
      </c>
      <c r="I274" t="str">
        <f t="shared" si="24"/>
        <v/>
      </c>
      <c r="J274" t="str">
        <f t="shared" si="25"/>
        <v/>
      </c>
      <c r="K274" t="s">
        <v>137</v>
      </c>
    </row>
    <row r="275" spans="1:11" x14ac:dyDescent="0.2">
      <c r="A275">
        <v>61834</v>
      </c>
      <c r="B275">
        <f t="shared" si="21"/>
        <v>2.4</v>
      </c>
      <c r="C275">
        <f t="shared" si="22"/>
        <v>-0.47749980461282093</v>
      </c>
      <c r="H275" t="str">
        <f t="shared" si="23"/>
        <v/>
      </c>
      <c r="I275" t="str">
        <f t="shared" si="24"/>
        <v/>
      </c>
      <c r="J275" t="str">
        <f t="shared" si="25"/>
        <v/>
      </c>
    </row>
    <row r="276" spans="1:11" x14ac:dyDescent="0.2">
      <c r="A276">
        <v>61906</v>
      </c>
      <c r="B276">
        <f t="shared" si="21"/>
        <v>1.1333333333333333</v>
      </c>
      <c r="C276">
        <f t="shared" si="22"/>
        <v>-0.62006064734608402</v>
      </c>
      <c r="H276" t="str">
        <f t="shared" si="23"/>
        <v/>
      </c>
      <c r="I276" t="str">
        <f t="shared" si="24"/>
        <v/>
      </c>
      <c r="J276" t="str">
        <f t="shared" si="25"/>
        <v/>
      </c>
    </row>
    <row r="277" spans="1:11" x14ac:dyDescent="0.2">
      <c r="A277">
        <v>61940</v>
      </c>
      <c r="B277">
        <f t="shared" si="21"/>
        <v>4.5666666666666664</v>
      </c>
      <c r="C277">
        <f t="shared" si="22"/>
        <v>-0.23364573151645018</v>
      </c>
      <c r="H277" t="str">
        <f t="shared" si="23"/>
        <v/>
      </c>
      <c r="I277" t="str">
        <f t="shared" si="24"/>
        <v/>
      </c>
      <c r="J277" t="str">
        <f t="shared" si="25"/>
        <v/>
      </c>
      <c r="K277" t="s">
        <v>151</v>
      </c>
    </row>
    <row r="278" spans="1:11" x14ac:dyDescent="0.2">
      <c r="A278">
        <v>62077</v>
      </c>
      <c r="B278">
        <f t="shared" si="21"/>
        <v>23.766666666666666</v>
      </c>
      <c r="C278">
        <f t="shared" si="22"/>
        <v>1.9272765162298509</v>
      </c>
      <c r="E278">
        <v>1</v>
      </c>
      <c r="F278">
        <v>1</v>
      </c>
      <c r="H278" t="str">
        <f t="shared" si="23"/>
        <v/>
      </c>
      <c r="I278" t="str">
        <f t="shared" si="24"/>
        <v/>
      </c>
      <c r="J278" t="str">
        <f t="shared" si="25"/>
        <v/>
      </c>
      <c r="K278" t="s">
        <v>152</v>
      </c>
    </row>
    <row r="279" spans="1:11" x14ac:dyDescent="0.2">
      <c r="A279">
        <v>62790</v>
      </c>
      <c r="B279">
        <f t="shared" si="21"/>
        <v>3.9666666666666668</v>
      </c>
      <c r="C279">
        <f t="shared" si="22"/>
        <v>-0.30117455175852204</v>
      </c>
      <c r="H279" t="str">
        <f t="shared" si="23"/>
        <v/>
      </c>
      <c r="I279" t="str">
        <f t="shared" si="24"/>
        <v/>
      </c>
      <c r="J279" t="str">
        <f t="shared" si="25"/>
        <v/>
      </c>
    </row>
    <row r="280" spans="1:11" x14ac:dyDescent="0.2">
      <c r="A280">
        <v>62909</v>
      </c>
      <c r="B280">
        <f t="shared" si="21"/>
        <v>2.9333333333333331</v>
      </c>
      <c r="C280">
        <f t="shared" si="22"/>
        <v>-0.41747418661986818</v>
      </c>
      <c r="H280" t="str">
        <f t="shared" si="23"/>
        <v/>
      </c>
      <c r="I280" t="str">
        <f t="shared" si="24"/>
        <v/>
      </c>
      <c r="J280" t="str">
        <f t="shared" si="25"/>
        <v/>
      </c>
    </row>
    <row r="281" spans="1:11" x14ac:dyDescent="0.2">
      <c r="A281">
        <v>62997</v>
      </c>
      <c r="B281">
        <f t="shared" si="21"/>
        <v>1.1333333333333333</v>
      </c>
      <c r="C281">
        <f t="shared" si="22"/>
        <v>-0.62006064734608402</v>
      </c>
      <c r="E281">
        <v>1</v>
      </c>
      <c r="F281">
        <v>1</v>
      </c>
      <c r="H281" t="str">
        <f t="shared" si="23"/>
        <v/>
      </c>
      <c r="I281" t="str">
        <f t="shared" si="24"/>
        <v/>
      </c>
      <c r="J281" t="str">
        <f t="shared" si="25"/>
        <v/>
      </c>
      <c r="K281" t="s">
        <v>153</v>
      </c>
    </row>
    <row r="282" spans="1:11" x14ac:dyDescent="0.2">
      <c r="A282">
        <v>63031</v>
      </c>
      <c r="B282">
        <f t="shared" si="21"/>
        <v>24.366666666666667</v>
      </c>
      <c r="C282">
        <f t="shared" si="22"/>
        <v>1.9948053364719229</v>
      </c>
      <c r="H282" t="str">
        <f t="shared" si="23"/>
        <v/>
      </c>
      <c r="I282" t="str">
        <f t="shared" si="24"/>
        <v/>
      </c>
      <c r="J282" t="str">
        <f t="shared" si="25"/>
        <v/>
      </c>
    </row>
    <row r="283" spans="1:11" x14ac:dyDescent="0.2">
      <c r="A283">
        <v>63762</v>
      </c>
      <c r="B283">
        <f t="shared" si="21"/>
        <v>1.8</v>
      </c>
      <c r="C283">
        <f t="shared" si="22"/>
        <v>-0.5450286248548929</v>
      </c>
      <c r="H283">
        <f t="shared" si="23"/>
        <v>1</v>
      </c>
      <c r="I283">
        <f t="shared" si="24"/>
        <v>1.8</v>
      </c>
      <c r="J283" t="str">
        <f t="shared" si="25"/>
        <v/>
      </c>
      <c r="K283" t="s">
        <v>154</v>
      </c>
    </row>
    <row r="284" spans="1:11" x14ac:dyDescent="0.2">
      <c r="A284">
        <v>63816</v>
      </c>
      <c r="B284">
        <f t="shared" si="21"/>
        <v>6.9333333333333336</v>
      </c>
      <c r="C284">
        <f t="shared" si="22"/>
        <v>3.2717948327277993E-2</v>
      </c>
      <c r="H284" t="str">
        <f t="shared" si="23"/>
        <v/>
      </c>
      <c r="I284" t="str">
        <f t="shared" si="24"/>
        <v/>
      </c>
      <c r="J284">
        <f t="shared" si="25"/>
        <v>63789</v>
      </c>
    </row>
    <row r="285" spans="1:11" x14ac:dyDescent="0.2">
      <c r="A285">
        <v>64024</v>
      </c>
      <c r="B285">
        <f t="shared" si="21"/>
        <v>4.7</v>
      </c>
      <c r="C285">
        <f t="shared" si="22"/>
        <v>-0.21863932701821193</v>
      </c>
      <c r="H285" t="str">
        <f t="shared" si="23"/>
        <v/>
      </c>
      <c r="I285" t="str">
        <f t="shared" si="24"/>
        <v/>
      </c>
      <c r="J285" t="str">
        <f t="shared" si="25"/>
        <v/>
      </c>
    </row>
    <row r="286" spans="1:11" x14ac:dyDescent="0.2">
      <c r="A286">
        <v>64165</v>
      </c>
      <c r="B286">
        <f t="shared" si="21"/>
        <v>14.433333333333334</v>
      </c>
      <c r="C286">
        <f t="shared" si="22"/>
        <v>0.87682820135317696</v>
      </c>
      <c r="H286" t="str">
        <f t="shared" si="23"/>
        <v/>
      </c>
      <c r="I286" t="str">
        <f t="shared" si="24"/>
        <v/>
      </c>
      <c r="J286" t="str">
        <f t="shared" si="25"/>
        <v/>
      </c>
    </row>
    <row r="287" spans="1:11" x14ac:dyDescent="0.2">
      <c r="A287">
        <v>64598</v>
      </c>
      <c r="B287">
        <f t="shared" si="21"/>
        <v>3.2</v>
      </c>
      <c r="C287">
        <f t="shared" si="22"/>
        <v>-0.38746137762339172</v>
      </c>
      <c r="H287">
        <f t="shared" si="23"/>
        <v>1</v>
      </c>
      <c r="I287">
        <f t="shared" si="24"/>
        <v>3.2</v>
      </c>
      <c r="J287" t="str">
        <f t="shared" si="25"/>
        <v/>
      </c>
      <c r="K287" t="s">
        <v>155</v>
      </c>
    </row>
    <row r="288" spans="1:11" x14ac:dyDescent="0.2">
      <c r="A288">
        <v>64694</v>
      </c>
      <c r="B288">
        <f t="shared" si="21"/>
        <v>18.100000000000001</v>
      </c>
      <c r="C288">
        <f t="shared" si="22"/>
        <v>1.2895043250547278</v>
      </c>
      <c r="H288" t="str">
        <f t="shared" si="23"/>
        <v/>
      </c>
      <c r="I288" t="str">
        <f t="shared" si="24"/>
        <v/>
      </c>
      <c r="J288">
        <f t="shared" si="25"/>
        <v>64646</v>
      </c>
      <c r="K288" t="s">
        <v>156</v>
      </c>
    </row>
    <row r="289" spans="1:11" x14ac:dyDescent="0.2">
      <c r="A289">
        <v>65237</v>
      </c>
      <c r="B289">
        <f t="shared" si="21"/>
        <v>1.6666666666666667</v>
      </c>
      <c r="C289">
        <f t="shared" si="22"/>
        <v>-0.5600350293531311</v>
      </c>
      <c r="H289">
        <f t="shared" si="23"/>
        <v>1</v>
      </c>
      <c r="I289">
        <f t="shared" si="24"/>
        <v>1.6666666666666667</v>
      </c>
      <c r="J289" t="str">
        <f t="shared" si="25"/>
        <v/>
      </c>
      <c r="K289" t="s">
        <v>157</v>
      </c>
    </row>
    <row r="290" spans="1:11" x14ac:dyDescent="0.2">
      <c r="A290">
        <v>65287</v>
      </c>
      <c r="B290">
        <f t="shared" si="21"/>
        <v>6.7</v>
      </c>
      <c r="C290">
        <f t="shared" si="22"/>
        <v>6.4567404553611298E-3</v>
      </c>
      <c r="H290" t="str">
        <f t="shared" si="23"/>
        <v/>
      </c>
      <c r="I290" t="str">
        <f t="shared" si="24"/>
        <v/>
      </c>
      <c r="J290">
        <f t="shared" si="25"/>
        <v>65262</v>
      </c>
    </row>
    <row r="291" spans="1:11" x14ac:dyDescent="0.2">
      <c r="A291">
        <v>65488</v>
      </c>
      <c r="B291">
        <f t="shared" si="21"/>
        <v>1.9</v>
      </c>
      <c r="C291">
        <f t="shared" si="22"/>
        <v>-0.53377382148121422</v>
      </c>
      <c r="H291">
        <f t="shared" si="23"/>
        <v>1</v>
      </c>
      <c r="I291">
        <f t="shared" si="24"/>
        <v>1.9</v>
      </c>
      <c r="J291" t="str">
        <f t="shared" si="25"/>
        <v/>
      </c>
      <c r="K291" t="s">
        <v>158</v>
      </c>
    </row>
    <row r="292" spans="1:11" x14ac:dyDescent="0.2">
      <c r="A292">
        <v>65545</v>
      </c>
      <c r="B292">
        <f t="shared" si="21"/>
        <v>9.4666666666666668</v>
      </c>
      <c r="C292">
        <f t="shared" si="22"/>
        <v>0.31783963379380387</v>
      </c>
      <c r="D292" t="s">
        <v>32</v>
      </c>
      <c r="H292" t="str">
        <f t="shared" si="23"/>
        <v/>
      </c>
      <c r="I292" t="str">
        <f t="shared" si="24"/>
        <v/>
      </c>
      <c r="J292">
        <f t="shared" si="25"/>
        <v>65516.5</v>
      </c>
    </row>
    <row r="293" spans="1:11" x14ac:dyDescent="0.2">
      <c r="A293">
        <v>65829</v>
      </c>
      <c r="B293">
        <f t="shared" si="21"/>
        <v>3.9666666666666668</v>
      </c>
      <c r="C293">
        <f t="shared" si="22"/>
        <v>-0.30117455175852204</v>
      </c>
      <c r="H293">
        <f t="shared" si="23"/>
        <v>1</v>
      </c>
      <c r="I293">
        <f t="shared" si="24"/>
        <v>3.9666666666666668</v>
      </c>
      <c r="J293" t="str">
        <f t="shared" si="25"/>
        <v/>
      </c>
      <c r="K293" t="s">
        <v>159</v>
      </c>
    </row>
    <row r="294" spans="1:11" x14ac:dyDescent="0.2">
      <c r="A294">
        <v>65948</v>
      </c>
      <c r="B294">
        <f t="shared" si="21"/>
        <v>4.4000000000000004</v>
      </c>
      <c r="C294">
        <f t="shared" si="22"/>
        <v>-0.25240373713924785</v>
      </c>
      <c r="E294">
        <v>1</v>
      </c>
      <c r="F294">
        <v>1</v>
      </c>
      <c r="G294">
        <v>1</v>
      </c>
      <c r="H294" t="str">
        <f t="shared" si="23"/>
        <v/>
      </c>
      <c r="I294" t="str">
        <f t="shared" si="24"/>
        <v/>
      </c>
      <c r="J294">
        <f t="shared" si="25"/>
        <v>65888.5</v>
      </c>
      <c r="K294" t="s">
        <v>128</v>
      </c>
    </row>
    <row r="295" spans="1:11" x14ac:dyDescent="0.2">
      <c r="A295">
        <v>66080</v>
      </c>
      <c r="B295">
        <f t="shared" si="21"/>
        <v>7.6333333333333337</v>
      </c>
      <c r="C295">
        <f t="shared" si="22"/>
        <v>0.11150157194302858</v>
      </c>
      <c r="H295">
        <f t="shared" si="23"/>
        <v>1</v>
      </c>
      <c r="I295">
        <f t="shared" si="24"/>
        <v>7.6333333333333337</v>
      </c>
      <c r="J295" t="str">
        <f t="shared" si="25"/>
        <v/>
      </c>
      <c r="K295" t="s">
        <v>160</v>
      </c>
    </row>
    <row r="296" spans="1:11" x14ac:dyDescent="0.2">
      <c r="A296">
        <v>66309</v>
      </c>
      <c r="B296">
        <f t="shared" si="21"/>
        <v>15.1</v>
      </c>
      <c r="C296">
        <f t="shared" si="22"/>
        <v>0.95186022384436797</v>
      </c>
      <c r="D296" t="s">
        <v>32</v>
      </c>
      <c r="H296" t="str">
        <f t="shared" si="23"/>
        <v/>
      </c>
      <c r="I296" t="str">
        <f t="shared" si="24"/>
        <v/>
      </c>
      <c r="J296">
        <f t="shared" si="25"/>
        <v>66194.5</v>
      </c>
    </row>
    <row r="297" spans="1:11" x14ac:dyDescent="0.2">
      <c r="A297">
        <v>66762</v>
      </c>
      <c r="B297">
        <f t="shared" si="21"/>
        <v>1.6666666666666667</v>
      </c>
      <c r="C297">
        <f t="shared" si="22"/>
        <v>-0.5600350293531311</v>
      </c>
      <c r="H297">
        <f t="shared" si="23"/>
        <v>1</v>
      </c>
      <c r="I297">
        <f t="shared" si="24"/>
        <v>1.6666666666666667</v>
      </c>
      <c r="J297" t="str">
        <f t="shared" si="25"/>
        <v/>
      </c>
      <c r="K297" t="s">
        <v>161</v>
      </c>
    </row>
    <row r="298" spans="1:11" x14ac:dyDescent="0.2">
      <c r="A298">
        <v>66812</v>
      </c>
      <c r="B298">
        <f t="shared" si="21"/>
        <v>10.166666666666666</v>
      </c>
      <c r="C298">
        <f t="shared" si="22"/>
        <v>0.39662325740955434</v>
      </c>
      <c r="E298">
        <v>1</v>
      </c>
      <c r="G298">
        <v>1</v>
      </c>
      <c r="H298" t="str">
        <f t="shared" si="23"/>
        <v/>
      </c>
      <c r="I298" t="str">
        <f t="shared" si="24"/>
        <v/>
      </c>
      <c r="J298">
        <f t="shared" si="25"/>
        <v>66787</v>
      </c>
      <c r="K298" t="s">
        <v>162</v>
      </c>
    </row>
    <row r="299" spans="1:11" x14ac:dyDescent="0.2">
      <c r="A299">
        <v>67117</v>
      </c>
      <c r="B299">
        <f t="shared" si="21"/>
        <v>1.7</v>
      </c>
      <c r="C299">
        <f t="shared" si="22"/>
        <v>-0.55628342822857157</v>
      </c>
      <c r="H299">
        <f t="shared" si="23"/>
        <v>1</v>
      </c>
      <c r="I299">
        <f t="shared" si="24"/>
        <v>1.7</v>
      </c>
      <c r="J299" t="str">
        <f t="shared" si="25"/>
        <v/>
      </c>
      <c r="K299" t="s">
        <v>163</v>
      </c>
    </row>
    <row r="300" spans="1:11" x14ac:dyDescent="0.2">
      <c r="A300">
        <v>67168</v>
      </c>
      <c r="B300">
        <f t="shared" si="21"/>
        <v>3.0333333333333332</v>
      </c>
      <c r="C300">
        <f t="shared" si="22"/>
        <v>-0.4062193832461895</v>
      </c>
      <c r="H300" t="str">
        <f t="shared" si="23"/>
        <v/>
      </c>
      <c r="I300" t="str">
        <f t="shared" si="24"/>
        <v/>
      </c>
      <c r="J300">
        <f t="shared" si="25"/>
        <v>67142.5</v>
      </c>
    </row>
    <row r="301" spans="1:11" x14ac:dyDescent="0.2">
      <c r="A301">
        <v>67259</v>
      </c>
      <c r="B301">
        <f t="shared" si="21"/>
        <v>3.9666666666666668</v>
      </c>
      <c r="C301">
        <f t="shared" si="22"/>
        <v>-0.30117455175852204</v>
      </c>
      <c r="E301">
        <v>1</v>
      </c>
      <c r="F301">
        <v>1</v>
      </c>
      <c r="H301" t="str">
        <f t="shared" si="23"/>
        <v/>
      </c>
      <c r="I301" t="str">
        <f t="shared" si="24"/>
        <v/>
      </c>
      <c r="J301" t="str">
        <f t="shared" si="25"/>
        <v/>
      </c>
      <c r="K301" t="s">
        <v>164</v>
      </c>
    </row>
    <row r="302" spans="1:11" x14ac:dyDescent="0.2">
      <c r="A302">
        <v>67378</v>
      </c>
      <c r="B302">
        <f t="shared" si="21"/>
        <v>1.8333333333333333</v>
      </c>
      <c r="C302">
        <f t="shared" si="22"/>
        <v>-0.54127702373033337</v>
      </c>
      <c r="H302">
        <f t="shared" si="23"/>
        <v>1</v>
      </c>
      <c r="I302">
        <f t="shared" si="24"/>
        <v>1.8333333333333333</v>
      </c>
      <c r="J302" t="str">
        <f t="shared" si="25"/>
        <v/>
      </c>
      <c r="K302" t="s">
        <v>165</v>
      </c>
    </row>
    <row r="303" spans="1:11" x14ac:dyDescent="0.2">
      <c r="A303">
        <v>67433</v>
      </c>
      <c r="B303">
        <f t="shared" si="21"/>
        <v>5.3</v>
      </c>
      <c r="C303">
        <f t="shared" si="22"/>
        <v>-0.15111050677614005</v>
      </c>
      <c r="E303">
        <v>1</v>
      </c>
      <c r="F303">
        <v>1</v>
      </c>
      <c r="G303">
        <v>1</v>
      </c>
      <c r="H303" t="str">
        <f t="shared" si="23"/>
        <v/>
      </c>
      <c r="I303" t="str">
        <f t="shared" si="24"/>
        <v/>
      </c>
      <c r="J303">
        <f t="shared" si="25"/>
        <v>67405.5</v>
      </c>
      <c r="K303" t="s">
        <v>166</v>
      </c>
    </row>
    <row r="304" spans="1:11" x14ac:dyDescent="0.2">
      <c r="A304">
        <v>67592</v>
      </c>
      <c r="B304">
        <f t="shared" si="21"/>
        <v>1.1666666666666667</v>
      </c>
      <c r="C304">
        <f t="shared" si="22"/>
        <v>-0.61630904622152438</v>
      </c>
      <c r="H304" t="str">
        <f t="shared" si="23"/>
        <v/>
      </c>
      <c r="I304" t="str">
        <f t="shared" si="24"/>
        <v/>
      </c>
      <c r="J304" t="str">
        <f t="shared" si="25"/>
        <v/>
      </c>
      <c r="K304" t="s">
        <v>69</v>
      </c>
    </row>
    <row r="305" spans="1:11" x14ac:dyDescent="0.2">
      <c r="A305">
        <v>67627</v>
      </c>
      <c r="B305">
        <f t="shared" si="21"/>
        <v>2.2999999999999998</v>
      </c>
      <c r="C305">
        <f t="shared" si="22"/>
        <v>-0.48875460798649967</v>
      </c>
      <c r="H305" t="str">
        <f t="shared" si="23"/>
        <v/>
      </c>
      <c r="I305" t="str">
        <f t="shared" si="24"/>
        <v/>
      </c>
      <c r="J305" t="str">
        <f t="shared" si="25"/>
        <v/>
      </c>
      <c r="K305" t="s">
        <v>10</v>
      </c>
    </row>
    <row r="306" spans="1:11" x14ac:dyDescent="0.2">
      <c r="A306">
        <v>67696</v>
      </c>
      <c r="B306">
        <f t="shared" si="21"/>
        <v>1.6</v>
      </c>
      <c r="C306">
        <f t="shared" si="22"/>
        <v>-0.56753823160225025</v>
      </c>
      <c r="H306" t="str">
        <f t="shared" si="23"/>
        <v/>
      </c>
      <c r="I306" t="str">
        <f t="shared" si="24"/>
        <v/>
      </c>
      <c r="J306" t="str">
        <f t="shared" si="25"/>
        <v/>
      </c>
      <c r="K306" t="s">
        <v>167</v>
      </c>
    </row>
    <row r="307" spans="1:11" x14ac:dyDescent="0.2">
      <c r="A307">
        <v>67744</v>
      </c>
      <c r="B307">
        <f t="shared" si="21"/>
        <v>1.9</v>
      </c>
      <c r="C307">
        <f t="shared" si="22"/>
        <v>-0.53377382148121422</v>
      </c>
      <c r="H307" t="str">
        <f t="shared" si="23"/>
        <v/>
      </c>
      <c r="I307" t="str">
        <f t="shared" si="24"/>
        <v/>
      </c>
      <c r="J307" t="str">
        <f t="shared" si="25"/>
        <v/>
      </c>
    </row>
    <row r="308" spans="1:11" x14ac:dyDescent="0.2">
      <c r="A308">
        <v>67801</v>
      </c>
      <c r="B308">
        <f t="shared" si="21"/>
        <v>2.3666666666666667</v>
      </c>
      <c r="C308">
        <f t="shared" si="22"/>
        <v>-0.48125140573738046</v>
      </c>
      <c r="H308" t="str">
        <f t="shared" si="23"/>
        <v/>
      </c>
      <c r="I308" t="str">
        <f t="shared" si="24"/>
        <v/>
      </c>
      <c r="J308" t="str">
        <f t="shared" si="25"/>
        <v/>
      </c>
    </row>
    <row r="309" spans="1:11" x14ac:dyDescent="0.2">
      <c r="A309">
        <v>67872</v>
      </c>
      <c r="B309">
        <f t="shared" si="21"/>
        <v>2.1666666666666665</v>
      </c>
      <c r="C309">
        <f t="shared" si="22"/>
        <v>-0.50376101248473792</v>
      </c>
      <c r="H309" t="str">
        <f t="shared" si="23"/>
        <v/>
      </c>
      <c r="I309" t="str">
        <f t="shared" si="24"/>
        <v/>
      </c>
      <c r="J309" t="str">
        <f t="shared" si="25"/>
        <v/>
      </c>
    </row>
    <row r="310" spans="1:11" x14ac:dyDescent="0.2">
      <c r="A310">
        <v>67937</v>
      </c>
      <c r="B310">
        <f t="shared" si="21"/>
        <v>2.9666666666666668</v>
      </c>
      <c r="C310">
        <f t="shared" si="22"/>
        <v>-0.4137225854953086</v>
      </c>
      <c r="E310">
        <v>1</v>
      </c>
      <c r="F310">
        <v>1</v>
      </c>
      <c r="H310" t="str">
        <f t="shared" si="23"/>
        <v/>
      </c>
      <c r="I310" t="str">
        <f t="shared" si="24"/>
        <v/>
      </c>
      <c r="J310" t="str">
        <f t="shared" si="25"/>
        <v/>
      </c>
      <c r="K310" t="s">
        <v>170</v>
      </c>
    </row>
    <row r="311" spans="1:11" x14ac:dyDescent="0.2">
      <c r="A311">
        <v>68026</v>
      </c>
      <c r="B311">
        <f t="shared" si="21"/>
        <v>6.166666666666667</v>
      </c>
      <c r="C311">
        <f t="shared" si="22"/>
        <v>-5.3568877537591673E-2</v>
      </c>
      <c r="H311">
        <f t="shared" si="23"/>
        <v>1</v>
      </c>
      <c r="I311">
        <f t="shared" si="24"/>
        <v>6.166666666666667</v>
      </c>
      <c r="J311" t="str">
        <f t="shared" si="25"/>
        <v/>
      </c>
      <c r="K311" t="s">
        <v>168</v>
      </c>
    </row>
    <row r="312" spans="1:11" x14ac:dyDescent="0.2">
      <c r="A312">
        <v>68211</v>
      </c>
      <c r="B312">
        <f t="shared" si="21"/>
        <v>2.7</v>
      </c>
      <c r="C312">
        <f t="shared" si="22"/>
        <v>-0.44373539449178501</v>
      </c>
      <c r="E312">
        <v>1</v>
      </c>
      <c r="F312">
        <v>1</v>
      </c>
      <c r="H312" t="str">
        <f t="shared" si="23"/>
        <v/>
      </c>
      <c r="I312" t="str">
        <f t="shared" si="24"/>
        <v/>
      </c>
      <c r="J312">
        <f t="shared" si="25"/>
        <v>68118.5</v>
      </c>
    </row>
    <row r="313" spans="1:11" x14ac:dyDescent="0.2">
      <c r="A313">
        <v>68292</v>
      </c>
      <c r="B313">
        <f t="shared" si="21"/>
        <v>1.3333333333333333</v>
      </c>
      <c r="C313">
        <f t="shared" si="22"/>
        <v>-0.59755104059872666</v>
      </c>
      <c r="E313">
        <v>1</v>
      </c>
      <c r="F313">
        <v>1</v>
      </c>
      <c r="H313" t="str">
        <f t="shared" si="23"/>
        <v/>
      </c>
      <c r="I313" t="str">
        <f t="shared" si="24"/>
        <v/>
      </c>
      <c r="J313" t="str">
        <f t="shared" si="25"/>
        <v/>
      </c>
      <c r="K313" t="s">
        <v>170</v>
      </c>
    </row>
    <row r="314" spans="1:11" x14ac:dyDescent="0.2">
      <c r="A314">
        <v>68332</v>
      </c>
      <c r="B314">
        <f t="shared" si="21"/>
        <v>4.9333333333333336</v>
      </c>
      <c r="C314">
        <f t="shared" si="22"/>
        <v>-0.19237811914629507</v>
      </c>
      <c r="E314">
        <v>1</v>
      </c>
      <c r="F314">
        <v>1</v>
      </c>
      <c r="H314" t="str">
        <f t="shared" si="23"/>
        <v/>
      </c>
      <c r="I314" t="str">
        <f t="shared" si="24"/>
        <v/>
      </c>
      <c r="J314" t="str">
        <f t="shared" si="25"/>
        <v/>
      </c>
      <c r="K314" t="s">
        <v>169</v>
      </c>
    </row>
    <row r="315" spans="1:11" x14ac:dyDescent="0.2">
      <c r="A315">
        <v>68480</v>
      </c>
      <c r="B315">
        <f t="shared" si="21"/>
        <v>10.166666666666666</v>
      </c>
      <c r="C315">
        <f t="shared" si="22"/>
        <v>0.39662325740955434</v>
      </c>
      <c r="E315">
        <v>1</v>
      </c>
      <c r="F315">
        <v>1</v>
      </c>
      <c r="H315" t="str">
        <f t="shared" si="23"/>
        <v/>
      </c>
      <c r="I315" t="str">
        <f t="shared" si="24"/>
        <v/>
      </c>
      <c r="J315" t="str">
        <f t="shared" si="25"/>
        <v/>
      </c>
      <c r="K315" t="s">
        <v>171</v>
      </c>
    </row>
    <row r="316" spans="1:11" x14ac:dyDescent="0.2">
      <c r="A316">
        <v>68785</v>
      </c>
      <c r="B316">
        <f t="shared" si="21"/>
        <v>2.8666666666666667</v>
      </c>
      <c r="C316">
        <f t="shared" si="22"/>
        <v>-0.42497738886898728</v>
      </c>
      <c r="H316" t="str">
        <f t="shared" si="23"/>
        <v/>
      </c>
      <c r="I316" t="str">
        <f t="shared" si="24"/>
        <v/>
      </c>
      <c r="J316" t="str">
        <f t="shared" si="25"/>
        <v/>
      </c>
      <c r="K316" t="s">
        <v>169</v>
      </c>
    </row>
    <row r="317" spans="1:11" x14ac:dyDescent="0.2">
      <c r="A317">
        <v>68871</v>
      </c>
      <c r="B317">
        <f t="shared" si="21"/>
        <v>3.8</v>
      </c>
      <c r="C317">
        <f t="shared" si="22"/>
        <v>-0.31993255738131987</v>
      </c>
      <c r="E317">
        <v>1</v>
      </c>
      <c r="F317">
        <v>1</v>
      </c>
      <c r="H317" t="str">
        <f t="shared" si="23"/>
        <v/>
      </c>
      <c r="I317" t="str">
        <f t="shared" si="24"/>
        <v/>
      </c>
      <c r="J317" t="str">
        <f t="shared" si="25"/>
        <v/>
      </c>
      <c r="K317" t="s">
        <v>172</v>
      </c>
    </row>
    <row r="318" spans="1:11" x14ac:dyDescent="0.2">
      <c r="A318">
        <v>68985</v>
      </c>
      <c r="B318">
        <f t="shared" si="21"/>
        <v>1.2666666666666666</v>
      </c>
      <c r="C318">
        <f t="shared" si="22"/>
        <v>-0.6050542428478457</v>
      </c>
      <c r="E318">
        <v>1</v>
      </c>
      <c r="H318" t="str">
        <f t="shared" si="23"/>
        <v/>
      </c>
      <c r="I318" t="str">
        <f t="shared" si="24"/>
        <v/>
      </c>
      <c r="J318" t="str">
        <f t="shared" si="25"/>
        <v/>
      </c>
      <c r="K318" t="s">
        <v>173</v>
      </c>
    </row>
    <row r="319" spans="1:11" x14ac:dyDescent="0.2">
      <c r="A319">
        <v>69023</v>
      </c>
      <c r="B319">
        <f t="shared" si="21"/>
        <v>7.3666666666666663</v>
      </c>
      <c r="C319">
        <f t="shared" si="22"/>
        <v>8.1488762946552079E-2</v>
      </c>
      <c r="E319">
        <v>1</v>
      </c>
      <c r="H319" t="str">
        <f t="shared" si="23"/>
        <v/>
      </c>
      <c r="I319" t="str">
        <f t="shared" si="24"/>
        <v/>
      </c>
      <c r="J319" t="str">
        <f t="shared" si="25"/>
        <v/>
      </c>
      <c r="K319" t="s">
        <v>84</v>
      </c>
    </row>
    <row r="320" spans="1:11" x14ac:dyDescent="0.2">
      <c r="A320">
        <v>69244</v>
      </c>
      <c r="B320">
        <f t="shared" si="21"/>
        <v>3.1</v>
      </c>
      <c r="C320">
        <f t="shared" si="22"/>
        <v>-0.3987161809970704</v>
      </c>
      <c r="H320" t="str">
        <f t="shared" si="23"/>
        <v/>
      </c>
      <c r="I320" t="str">
        <f t="shared" si="24"/>
        <v/>
      </c>
      <c r="J320" t="str">
        <f t="shared" si="25"/>
        <v/>
      </c>
    </row>
    <row r="321" spans="1:11" x14ac:dyDescent="0.2">
      <c r="A321">
        <v>69337</v>
      </c>
      <c r="B321">
        <f t="shared" si="21"/>
        <v>9.9666666666666668</v>
      </c>
      <c r="C321">
        <f t="shared" si="22"/>
        <v>0.37411365066219715</v>
      </c>
      <c r="H321" t="str">
        <f t="shared" si="23"/>
        <v/>
      </c>
      <c r="I321" t="str">
        <f t="shared" si="24"/>
        <v/>
      </c>
      <c r="J321" t="str">
        <f t="shared" si="25"/>
        <v/>
      </c>
      <c r="K321" t="s">
        <v>174</v>
      </c>
    </row>
    <row r="322" spans="1:11" x14ac:dyDescent="0.2">
      <c r="A322">
        <v>69636</v>
      </c>
      <c r="B322">
        <f t="shared" si="21"/>
        <v>2.0333333333333332</v>
      </c>
      <c r="C322">
        <f t="shared" si="22"/>
        <v>-0.51876741698297602</v>
      </c>
      <c r="E322">
        <v>1</v>
      </c>
      <c r="F322">
        <v>1</v>
      </c>
      <c r="H322" t="str">
        <f t="shared" si="23"/>
        <v/>
      </c>
      <c r="I322" t="str">
        <f t="shared" si="24"/>
        <v/>
      </c>
      <c r="J322" t="str">
        <f t="shared" si="25"/>
        <v/>
      </c>
      <c r="K322" t="s">
        <v>10</v>
      </c>
    </row>
    <row r="323" spans="1:11" x14ac:dyDescent="0.2">
      <c r="A323">
        <v>69697</v>
      </c>
      <c r="B323">
        <f t="shared" ref="B323:B386" si="26">(A324-A323)/30</f>
        <v>3.9666666666666668</v>
      </c>
      <c r="C323">
        <f t="shared" ref="C323:C386" si="27">(B323-B$531)/B$532</f>
        <v>-0.30117455175852204</v>
      </c>
      <c r="E323">
        <v>1</v>
      </c>
      <c r="F323">
        <v>1</v>
      </c>
      <c r="H323" t="str">
        <f t="shared" ref="H323:H386" si="28">IF(ISNUMBER(SEARCH($H$1,K323)),1,"")</f>
        <v/>
      </c>
      <c r="I323" t="str">
        <f t="shared" ref="I323:I386" si="29">IF(H323=1,B323,"")</f>
        <v/>
      </c>
      <c r="J323" t="str">
        <f t="shared" si="25"/>
        <v/>
      </c>
      <c r="K323" t="s">
        <v>69</v>
      </c>
    </row>
    <row r="324" spans="1:11" x14ac:dyDescent="0.2">
      <c r="A324">
        <v>69816</v>
      </c>
      <c r="B324">
        <f t="shared" si="26"/>
        <v>1.3666666666666667</v>
      </c>
      <c r="C324">
        <f t="shared" si="27"/>
        <v>-0.59379943947416702</v>
      </c>
      <c r="E324">
        <v>1</v>
      </c>
      <c r="F324">
        <v>1</v>
      </c>
      <c r="H324" t="str">
        <f t="shared" si="28"/>
        <v/>
      </c>
      <c r="I324" t="str">
        <f t="shared" si="29"/>
        <v/>
      </c>
      <c r="J324" t="str">
        <f t="shared" ref="J324:J387" si="30">IF(H323=1,(A323+A324)/2,"")</f>
        <v/>
      </c>
      <c r="K324" t="s">
        <v>10</v>
      </c>
    </row>
    <row r="325" spans="1:11" x14ac:dyDescent="0.2">
      <c r="A325">
        <v>69857</v>
      </c>
      <c r="B325">
        <f t="shared" si="26"/>
        <v>5.4</v>
      </c>
      <c r="C325">
        <f t="shared" si="27"/>
        <v>-0.13985570340246134</v>
      </c>
      <c r="E325">
        <v>1</v>
      </c>
      <c r="F325">
        <v>1</v>
      </c>
      <c r="H325" t="str">
        <f t="shared" si="28"/>
        <v/>
      </c>
      <c r="I325" t="str">
        <f t="shared" si="29"/>
        <v/>
      </c>
      <c r="J325" t="str">
        <f t="shared" si="30"/>
        <v/>
      </c>
      <c r="K325" t="s">
        <v>69</v>
      </c>
    </row>
    <row r="326" spans="1:11" x14ac:dyDescent="0.2">
      <c r="A326">
        <v>70019</v>
      </c>
      <c r="B326">
        <f t="shared" si="26"/>
        <v>3.0333333333333332</v>
      </c>
      <c r="C326">
        <f t="shared" si="27"/>
        <v>-0.4062193832461895</v>
      </c>
      <c r="E326">
        <v>1</v>
      </c>
      <c r="F326">
        <v>1</v>
      </c>
      <c r="H326" t="str">
        <f t="shared" si="28"/>
        <v/>
      </c>
      <c r="I326" t="str">
        <f t="shared" si="29"/>
        <v/>
      </c>
      <c r="J326" t="str">
        <f t="shared" si="30"/>
        <v/>
      </c>
      <c r="K326" t="s">
        <v>75</v>
      </c>
    </row>
    <row r="327" spans="1:11" x14ac:dyDescent="0.2">
      <c r="A327">
        <v>70110</v>
      </c>
      <c r="B327">
        <f t="shared" si="26"/>
        <v>3.1</v>
      </c>
      <c r="C327">
        <f t="shared" si="27"/>
        <v>-0.3987161809970704</v>
      </c>
      <c r="E327">
        <v>1</v>
      </c>
      <c r="F327">
        <v>1</v>
      </c>
      <c r="H327" t="str">
        <f t="shared" si="28"/>
        <v/>
      </c>
      <c r="I327" t="str">
        <f t="shared" si="29"/>
        <v/>
      </c>
      <c r="J327" t="str">
        <f t="shared" si="30"/>
        <v/>
      </c>
      <c r="K327" t="s">
        <v>128</v>
      </c>
    </row>
    <row r="328" spans="1:11" x14ac:dyDescent="0.2">
      <c r="A328">
        <v>70203</v>
      </c>
      <c r="B328">
        <f t="shared" si="26"/>
        <v>3.3666666666666667</v>
      </c>
      <c r="C328">
        <f t="shared" si="27"/>
        <v>-0.368703372000594</v>
      </c>
      <c r="E328">
        <v>1</v>
      </c>
      <c r="F328">
        <v>1</v>
      </c>
      <c r="H328" t="str">
        <f t="shared" si="28"/>
        <v/>
      </c>
      <c r="I328" t="str">
        <f t="shared" si="29"/>
        <v/>
      </c>
      <c r="J328" t="str">
        <f t="shared" si="30"/>
        <v/>
      </c>
      <c r="K328" t="s">
        <v>10</v>
      </c>
    </row>
    <row r="329" spans="1:11" x14ac:dyDescent="0.2">
      <c r="A329">
        <v>70304</v>
      </c>
      <c r="B329">
        <f t="shared" si="26"/>
        <v>8.6666666666666661</v>
      </c>
      <c r="C329">
        <f t="shared" si="27"/>
        <v>0.22780120680437455</v>
      </c>
      <c r="E329">
        <v>1</v>
      </c>
      <c r="F329">
        <v>1</v>
      </c>
      <c r="H329" t="str">
        <f t="shared" si="28"/>
        <v/>
      </c>
      <c r="I329" t="str">
        <f t="shared" si="29"/>
        <v/>
      </c>
      <c r="J329" t="str">
        <f t="shared" si="30"/>
        <v/>
      </c>
      <c r="K329" t="s">
        <v>128</v>
      </c>
    </row>
    <row r="330" spans="1:11" x14ac:dyDescent="0.2">
      <c r="A330">
        <v>70564</v>
      </c>
      <c r="B330">
        <f t="shared" si="26"/>
        <v>1.1000000000000001</v>
      </c>
      <c r="C330">
        <f t="shared" si="27"/>
        <v>-0.62381224847064354</v>
      </c>
      <c r="E330">
        <v>1</v>
      </c>
      <c r="F330">
        <v>1</v>
      </c>
      <c r="H330" t="str">
        <f t="shared" si="28"/>
        <v/>
      </c>
      <c r="I330" t="str">
        <f t="shared" si="29"/>
        <v/>
      </c>
      <c r="J330" t="str">
        <f t="shared" si="30"/>
        <v/>
      </c>
      <c r="K330" t="s">
        <v>175</v>
      </c>
    </row>
    <row r="331" spans="1:11" x14ac:dyDescent="0.2">
      <c r="A331">
        <v>70597</v>
      </c>
      <c r="B331">
        <f t="shared" si="26"/>
        <v>12.633333333333333</v>
      </c>
      <c r="C331">
        <f t="shared" si="27"/>
        <v>0.67424174062696118</v>
      </c>
      <c r="E331">
        <v>1</v>
      </c>
      <c r="F331">
        <v>1</v>
      </c>
      <c r="H331" t="str">
        <f t="shared" si="28"/>
        <v/>
      </c>
      <c r="I331" t="str">
        <f t="shared" si="29"/>
        <v/>
      </c>
      <c r="J331" t="str">
        <f t="shared" si="30"/>
        <v/>
      </c>
      <c r="K331" t="s">
        <v>162</v>
      </c>
    </row>
    <row r="332" spans="1:11" x14ac:dyDescent="0.2">
      <c r="A332">
        <v>70976</v>
      </c>
      <c r="B332">
        <f t="shared" si="26"/>
        <v>2.4666666666666668</v>
      </c>
      <c r="C332">
        <f t="shared" si="27"/>
        <v>-0.46999660236370183</v>
      </c>
      <c r="H332">
        <f t="shared" si="28"/>
        <v>1</v>
      </c>
      <c r="I332">
        <f t="shared" si="29"/>
        <v>2.4666666666666668</v>
      </c>
      <c r="J332" t="str">
        <f t="shared" si="30"/>
        <v/>
      </c>
      <c r="K332" t="s">
        <v>176</v>
      </c>
    </row>
    <row r="333" spans="1:11" x14ac:dyDescent="0.2">
      <c r="A333">
        <v>71050</v>
      </c>
      <c r="B333">
        <f t="shared" si="26"/>
        <v>1.3333333333333333</v>
      </c>
      <c r="C333">
        <f t="shared" si="27"/>
        <v>-0.59755104059872666</v>
      </c>
      <c r="H333" t="str">
        <f t="shared" si="28"/>
        <v/>
      </c>
      <c r="I333" t="str">
        <f t="shared" si="29"/>
        <v/>
      </c>
      <c r="J333">
        <f t="shared" si="30"/>
        <v>71013</v>
      </c>
    </row>
    <row r="334" spans="1:11" x14ac:dyDescent="0.2">
      <c r="A334">
        <v>71090</v>
      </c>
      <c r="B334">
        <f t="shared" si="26"/>
        <v>1.4666666666666666</v>
      </c>
      <c r="C334">
        <f t="shared" si="27"/>
        <v>-0.58254463610048834</v>
      </c>
      <c r="H334" t="str">
        <f t="shared" si="28"/>
        <v/>
      </c>
      <c r="I334" t="str">
        <f t="shared" si="29"/>
        <v/>
      </c>
      <c r="J334" t="str">
        <f t="shared" si="30"/>
        <v/>
      </c>
    </row>
    <row r="335" spans="1:11" x14ac:dyDescent="0.2">
      <c r="A335">
        <v>71134</v>
      </c>
      <c r="B335">
        <f t="shared" si="26"/>
        <v>1.8</v>
      </c>
      <c r="C335">
        <f t="shared" si="27"/>
        <v>-0.5450286248548929</v>
      </c>
      <c r="H335" t="str">
        <f t="shared" si="28"/>
        <v/>
      </c>
      <c r="I335" t="str">
        <f t="shared" si="29"/>
        <v/>
      </c>
      <c r="J335" t="str">
        <f t="shared" si="30"/>
        <v/>
      </c>
    </row>
    <row r="336" spans="1:11" x14ac:dyDescent="0.2">
      <c r="A336">
        <v>71188</v>
      </c>
      <c r="B336">
        <f t="shared" si="26"/>
        <v>1.3666666666666667</v>
      </c>
      <c r="C336">
        <f t="shared" si="27"/>
        <v>-0.59379943947416702</v>
      </c>
      <c r="H336" t="str">
        <f t="shared" si="28"/>
        <v/>
      </c>
      <c r="I336" t="str">
        <f t="shared" si="29"/>
        <v/>
      </c>
      <c r="J336" t="str">
        <f t="shared" si="30"/>
        <v/>
      </c>
    </row>
    <row r="337" spans="1:11" x14ac:dyDescent="0.2">
      <c r="A337">
        <v>71229</v>
      </c>
      <c r="B337">
        <f t="shared" si="26"/>
        <v>2</v>
      </c>
      <c r="C337">
        <f t="shared" si="27"/>
        <v>-0.52251901810753554</v>
      </c>
      <c r="H337" t="str">
        <f t="shared" si="28"/>
        <v/>
      </c>
      <c r="I337" t="str">
        <f t="shared" si="29"/>
        <v/>
      </c>
      <c r="J337" t="str">
        <f t="shared" si="30"/>
        <v/>
      </c>
    </row>
    <row r="338" spans="1:11" x14ac:dyDescent="0.2">
      <c r="A338">
        <v>71289</v>
      </c>
      <c r="B338">
        <f t="shared" si="26"/>
        <v>1.8</v>
      </c>
      <c r="C338">
        <f t="shared" si="27"/>
        <v>-0.5450286248548929</v>
      </c>
      <c r="H338">
        <f t="shared" si="28"/>
        <v>1</v>
      </c>
      <c r="I338">
        <f t="shared" si="29"/>
        <v>1.8</v>
      </c>
      <c r="J338" t="str">
        <f t="shared" si="30"/>
        <v/>
      </c>
      <c r="K338" t="s">
        <v>176</v>
      </c>
    </row>
    <row r="339" spans="1:11" x14ac:dyDescent="0.2">
      <c r="A339">
        <v>71343</v>
      </c>
      <c r="B339">
        <f t="shared" si="26"/>
        <v>1.0666666666666667</v>
      </c>
      <c r="C339">
        <f t="shared" si="27"/>
        <v>-0.62756384959520306</v>
      </c>
      <c r="H339" t="str">
        <f t="shared" si="28"/>
        <v/>
      </c>
      <c r="I339" t="str">
        <f t="shared" si="29"/>
        <v/>
      </c>
      <c r="J339">
        <f t="shared" si="30"/>
        <v>71316</v>
      </c>
    </row>
    <row r="340" spans="1:11" x14ac:dyDescent="0.2">
      <c r="A340">
        <v>71375</v>
      </c>
      <c r="B340">
        <f t="shared" si="26"/>
        <v>1.7666666666666666</v>
      </c>
      <c r="C340">
        <f t="shared" si="27"/>
        <v>-0.54878022597945242</v>
      </c>
      <c r="H340" t="str">
        <f t="shared" si="28"/>
        <v/>
      </c>
      <c r="I340" t="str">
        <f t="shared" si="29"/>
        <v/>
      </c>
      <c r="J340" t="str">
        <f t="shared" si="30"/>
        <v/>
      </c>
    </row>
    <row r="341" spans="1:11" x14ac:dyDescent="0.2">
      <c r="A341">
        <v>71428</v>
      </c>
      <c r="B341">
        <f t="shared" si="26"/>
        <v>1.7</v>
      </c>
      <c r="C341">
        <f t="shared" si="27"/>
        <v>-0.55628342822857157</v>
      </c>
      <c r="H341" t="str">
        <f t="shared" si="28"/>
        <v/>
      </c>
      <c r="I341" t="str">
        <f t="shared" si="29"/>
        <v/>
      </c>
      <c r="J341" t="str">
        <f t="shared" si="30"/>
        <v/>
      </c>
    </row>
    <row r="342" spans="1:11" x14ac:dyDescent="0.2">
      <c r="A342">
        <v>71479</v>
      </c>
      <c r="B342">
        <f t="shared" si="26"/>
        <v>1.5333333333333334</v>
      </c>
      <c r="C342">
        <f t="shared" si="27"/>
        <v>-0.5750414338513693</v>
      </c>
      <c r="H342" t="str">
        <f t="shared" si="28"/>
        <v/>
      </c>
      <c r="I342" t="str">
        <f t="shared" si="29"/>
        <v/>
      </c>
      <c r="J342" t="str">
        <f t="shared" si="30"/>
        <v/>
      </c>
    </row>
    <row r="343" spans="1:11" x14ac:dyDescent="0.2">
      <c r="A343">
        <v>71525</v>
      </c>
      <c r="B343">
        <f t="shared" si="26"/>
        <v>1.5666666666666667</v>
      </c>
      <c r="C343">
        <f t="shared" si="27"/>
        <v>-0.57128983272680978</v>
      </c>
      <c r="H343" t="str">
        <f t="shared" si="28"/>
        <v/>
      </c>
      <c r="I343" t="str">
        <f t="shared" si="29"/>
        <v/>
      </c>
      <c r="J343" t="str">
        <f t="shared" si="30"/>
        <v/>
      </c>
    </row>
    <row r="344" spans="1:11" x14ac:dyDescent="0.2">
      <c r="A344">
        <v>71572</v>
      </c>
      <c r="B344">
        <f t="shared" si="26"/>
        <v>2.6666666666666665</v>
      </c>
      <c r="C344">
        <f t="shared" si="27"/>
        <v>-0.44748699561634458</v>
      </c>
      <c r="H344" t="str">
        <f t="shared" si="28"/>
        <v/>
      </c>
      <c r="I344" t="str">
        <f t="shared" si="29"/>
        <v/>
      </c>
      <c r="J344" t="str">
        <f t="shared" si="30"/>
        <v/>
      </c>
    </row>
    <row r="345" spans="1:11" x14ac:dyDescent="0.2">
      <c r="A345">
        <v>71652</v>
      </c>
      <c r="B345">
        <f t="shared" si="26"/>
        <v>27.166666666666668</v>
      </c>
      <c r="C345">
        <f t="shared" si="27"/>
        <v>2.3099398309349257</v>
      </c>
      <c r="H345" t="str">
        <f t="shared" si="28"/>
        <v/>
      </c>
      <c r="I345" t="str">
        <f t="shared" si="29"/>
        <v/>
      </c>
      <c r="J345" t="str">
        <f t="shared" si="30"/>
        <v/>
      </c>
      <c r="K345" t="s">
        <v>177</v>
      </c>
    </row>
    <row r="346" spans="1:11" x14ac:dyDescent="0.2">
      <c r="A346">
        <v>72467</v>
      </c>
      <c r="B346">
        <f t="shared" si="26"/>
        <v>3.3</v>
      </c>
      <c r="C346">
        <f t="shared" si="27"/>
        <v>-0.3762065742497131</v>
      </c>
      <c r="H346">
        <f t="shared" si="28"/>
        <v>1</v>
      </c>
      <c r="I346">
        <f t="shared" si="29"/>
        <v>3.3</v>
      </c>
      <c r="J346" t="str">
        <f t="shared" si="30"/>
        <v/>
      </c>
      <c r="K346" t="s">
        <v>178</v>
      </c>
    </row>
    <row r="347" spans="1:11" x14ac:dyDescent="0.2">
      <c r="A347">
        <v>72566</v>
      </c>
      <c r="B347">
        <f t="shared" si="26"/>
        <v>17.633333333333333</v>
      </c>
      <c r="C347">
        <f t="shared" si="27"/>
        <v>1.2369819093108938</v>
      </c>
      <c r="H347" t="str">
        <f t="shared" si="28"/>
        <v/>
      </c>
      <c r="I347" t="str">
        <f t="shared" si="29"/>
        <v/>
      </c>
      <c r="J347">
        <f t="shared" si="30"/>
        <v>72516.5</v>
      </c>
      <c r="K347" t="s">
        <v>179</v>
      </c>
    </row>
    <row r="348" spans="1:11" x14ac:dyDescent="0.2">
      <c r="A348">
        <v>73095</v>
      </c>
      <c r="B348">
        <f t="shared" si="26"/>
        <v>34.666666666666664</v>
      </c>
      <c r="C348">
        <f t="shared" si="27"/>
        <v>3.1540500839608239</v>
      </c>
      <c r="E348">
        <v>1</v>
      </c>
      <c r="F348">
        <v>1</v>
      </c>
      <c r="H348" t="str">
        <f t="shared" si="28"/>
        <v/>
      </c>
      <c r="I348" t="str">
        <f t="shared" si="29"/>
        <v/>
      </c>
      <c r="J348" t="str">
        <f t="shared" si="30"/>
        <v/>
      </c>
      <c r="K348" t="s">
        <v>180</v>
      </c>
    </row>
    <row r="349" spans="1:11" x14ac:dyDescent="0.2">
      <c r="A349">
        <v>74135</v>
      </c>
      <c r="B349">
        <f t="shared" si="26"/>
        <v>4.833333333333333</v>
      </c>
      <c r="C349">
        <f t="shared" si="27"/>
        <v>-0.20363292251997378</v>
      </c>
      <c r="H349">
        <f t="shared" si="28"/>
        <v>1</v>
      </c>
      <c r="I349">
        <f t="shared" si="29"/>
        <v>4.833333333333333</v>
      </c>
      <c r="J349" t="str">
        <f t="shared" si="30"/>
        <v/>
      </c>
      <c r="K349" t="s">
        <v>181</v>
      </c>
    </row>
    <row r="350" spans="1:11" x14ac:dyDescent="0.2">
      <c r="A350">
        <v>74280</v>
      </c>
      <c r="B350">
        <f t="shared" si="26"/>
        <v>6.833333333333333</v>
      </c>
      <c r="C350">
        <f t="shared" si="27"/>
        <v>2.1463144953599279E-2</v>
      </c>
      <c r="H350" t="str">
        <f t="shared" si="28"/>
        <v/>
      </c>
      <c r="I350" t="str">
        <f t="shared" si="29"/>
        <v/>
      </c>
      <c r="J350">
        <f t="shared" si="30"/>
        <v>74207.5</v>
      </c>
    </row>
    <row r="351" spans="1:11" x14ac:dyDescent="0.2">
      <c r="A351">
        <v>74485</v>
      </c>
      <c r="B351">
        <f t="shared" si="26"/>
        <v>2.6666666666666665</v>
      </c>
      <c r="C351">
        <f t="shared" si="27"/>
        <v>-0.44748699561634458</v>
      </c>
      <c r="H351">
        <f t="shared" si="28"/>
        <v>1</v>
      </c>
      <c r="I351">
        <f t="shared" si="29"/>
        <v>2.6666666666666665</v>
      </c>
      <c r="J351" t="str">
        <f t="shared" si="30"/>
        <v/>
      </c>
      <c r="K351" t="s">
        <v>182</v>
      </c>
    </row>
    <row r="352" spans="1:11" x14ac:dyDescent="0.2">
      <c r="A352">
        <v>74565</v>
      </c>
      <c r="B352">
        <f t="shared" si="26"/>
        <v>10.066666666666666</v>
      </c>
      <c r="C352">
        <f t="shared" si="27"/>
        <v>0.38536845403587572</v>
      </c>
      <c r="H352" t="str">
        <f t="shared" si="28"/>
        <v/>
      </c>
      <c r="I352" t="str">
        <f t="shared" si="29"/>
        <v/>
      </c>
      <c r="J352">
        <f t="shared" si="30"/>
        <v>74525</v>
      </c>
    </row>
    <row r="353" spans="1:11" x14ac:dyDescent="0.2">
      <c r="A353">
        <v>74867</v>
      </c>
      <c r="B353">
        <f t="shared" si="26"/>
        <v>26.366666666666667</v>
      </c>
      <c r="C353">
        <f t="shared" si="27"/>
        <v>2.2199014039454963</v>
      </c>
      <c r="E353">
        <v>1</v>
      </c>
      <c r="G353">
        <v>1</v>
      </c>
      <c r="H353" t="str">
        <f t="shared" si="28"/>
        <v/>
      </c>
      <c r="I353" t="str">
        <f t="shared" si="29"/>
        <v/>
      </c>
      <c r="J353" t="str">
        <f t="shared" si="30"/>
        <v/>
      </c>
      <c r="K353" t="s">
        <v>183</v>
      </c>
    </row>
    <row r="354" spans="1:11" x14ac:dyDescent="0.2">
      <c r="A354">
        <v>75658</v>
      </c>
      <c r="B354">
        <f t="shared" si="26"/>
        <v>2.8333333333333335</v>
      </c>
      <c r="C354">
        <f t="shared" si="27"/>
        <v>-0.42872898999354681</v>
      </c>
      <c r="H354" t="str">
        <f t="shared" si="28"/>
        <v/>
      </c>
      <c r="I354" t="str">
        <f t="shared" si="29"/>
        <v/>
      </c>
      <c r="J354" t="str">
        <f t="shared" si="30"/>
        <v/>
      </c>
      <c r="K354" t="s">
        <v>184</v>
      </c>
    </row>
    <row r="355" spans="1:11" x14ac:dyDescent="0.2">
      <c r="A355">
        <v>75743</v>
      </c>
      <c r="B355">
        <f t="shared" si="26"/>
        <v>1.8</v>
      </c>
      <c r="C355">
        <f t="shared" si="27"/>
        <v>-0.5450286248548929</v>
      </c>
      <c r="H355" t="str">
        <f t="shared" si="28"/>
        <v/>
      </c>
      <c r="I355" t="str">
        <f t="shared" si="29"/>
        <v/>
      </c>
      <c r="J355" t="str">
        <f t="shared" si="30"/>
        <v/>
      </c>
    </row>
    <row r="356" spans="1:11" x14ac:dyDescent="0.2">
      <c r="A356">
        <v>75797</v>
      </c>
      <c r="B356">
        <f t="shared" si="26"/>
        <v>1.5333333333333334</v>
      </c>
      <c r="C356">
        <f t="shared" si="27"/>
        <v>-0.5750414338513693</v>
      </c>
      <c r="H356" t="str">
        <f t="shared" si="28"/>
        <v/>
      </c>
      <c r="I356" t="str">
        <f t="shared" si="29"/>
        <v/>
      </c>
      <c r="J356" t="str">
        <f t="shared" si="30"/>
        <v/>
      </c>
      <c r="K356" t="s">
        <v>184</v>
      </c>
    </row>
    <row r="357" spans="1:11" x14ac:dyDescent="0.2">
      <c r="A357">
        <v>75843</v>
      </c>
      <c r="B357">
        <f t="shared" si="26"/>
        <v>2</v>
      </c>
      <c r="C357">
        <f t="shared" si="27"/>
        <v>-0.52251901810753554</v>
      </c>
      <c r="H357" t="str">
        <f t="shared" si="28"/>
        <v/>
      </c>
      <c r="I357" t="str">
        <f t="shared" si="29"/>
        <v/>
      </c>
      <c r="J357" t="str">
        <f t="shared" si="30"/>
        <v/>
      </c>
    </row>
    <row r="358" spans="1:11" x14ac:dyDescent="0.2">
      <c r="A358">
        <v>75903</v>
      </c>
      <c r="B358">
        <f t="shared" si="26"/>
        <v>4.8</v>
      </c>
      <c r="C358">
        <f t="shared" si="27"/>
        <v>-0.20738452364453333</v>
      </c>
      <c r="F358">
        <v>1</v>
      </c>
      <c r="H358" t="str">
        <f t="shared" si="28"/>
        <v/>
      </c>
      <c r="I358" t="str">
        <f t="shared" si="29"/>
        <v/>
      </c>
      <c r="J358" t="str">
        <f t="shared" si="30"/>
        <v/>
      </c>
      <c r="K358" t="s">
        <v>49</v>
      </c>
    </row>
    <row r="359" spans="1:11" x14ac:dyDescent="0.2">
      <c r="A359">
        <v>76047</v>
      </c>
      <c r="B359">
        <f t="shared" si="26"/>
        <v>0.93333333333333335</v>
      </c>
      <c r="C359">
        <f t="shared" si="27"/>
        <v>-0.64257025409344115</v>
      </c>
      <c r="H359" t="str">
        <f t="shared" si="28"/>
        <v/>
      </c>
      <c r="I359" t="str">
        <f t="shared" si="29"/>
        <v/>
      </c>
      <c r="J359" t="str">
        <f t="shared" si="30"/>
        <v/>
      </c>
    </row>
    <row r="360" spans="1:11" x14ac:dyDescent="0.2">
      <c r="A360">
        <v>76075</v>
      </c>
      <c r="B360">
        <f t="shared" si="26"/>
        <v>3.5333333333333332</v>
      </c>
      <c r="C360">
        <f t="shared" si="27"/>
        <v>-0.34994536637779627</v>
      </c>
      <c r="H360" t="str">
        <f t="shared" si="28"/>
        <v/>
      </c>
      <c r="I360" t="str">
        <f t="shared" si="29"/>
        <v/>
      </c>
      <c r="J360" t="str">
        <f t="shared" si="30"/>
        <v/>
      </c>
    </row>
    <row r="361" spans="1:11" x14ac:dyDescent="0.2">
      <c r="A361">
        <v>76181</v>
      </c>
      <c r="B361">
        <f t="shared" si="26"/>
        <v>35.733333333333334</v>
      </c>
      <c r="C361">
        <f t="shared" si="27"/>
        <v>3.2741013199467299</v>
      </c>
      <c r="H361" t="str">
        <f t="shared" si="28"/>
        <v/>
      </c>
      <c r="I361" t="str">
        <f t="shared" si="29"/>
        <v/>
      </c>
      <c r="J361" t="str">
        <f t="shared" si="30"/>
        <v/>
      </c>
    </row>
    <row r="362" spans="1:11" x14ac:dyDescent="0.2">
      <c r="A362">
        <v>77253</v>
      </c>
      <c r="B362">
        <f t="shared" si="26"/>
        <v>1.6</v>
      </c>
      <c r="C362">
        <f t="shared" si="27"/>
        <v>-0.56753823160225025</v>
      </c>
      <c r="H362" t="str">
        <f t="shared" si="28"/>
        <v/>
      </c>
      <c r="I362" t="str">
        <f t="shared" si="29"/>
        <v/>
      </c>
      <c r="J362" t="str">
        <f t="shared" si="30"/>
        <v/>
      </c>
    </row>
    <row r="363" spans="1:11" x14ac:dyDescent="0.2">
      <c r="A363">
        <v>77301</v>
      </c>
      <c r="B363">
        <f t="shared" si="26"/>
        <v>7.2666666666666666</v>
      </c>
      <c r="C363">
        <f t="shared" si="27"/>
        <v>7.0233959572873469E-2</v>
      </c>
      <c r="H363">
        <f t="shared" si="28"/>
        <v>1</v>
      </c>
      <c r="I363">
        <f t="shared" si="29"/>
        <v>7.2666666666666666</v>
      </c>
      <c r="J363" t="str">
        <f t="shared" si="30"/>
        <v/>
      </c>
      <c r="K363" t="s">
        <v>185</v>
      </c>
    </row>
    <row r="364" spans="1:11" x14ac:dyDescent="0.2">
      <c r="A364">
        <v>77519</v>
      </c>
      <c r="B364">
        <f t="shared" si="26"/>
        <v>5.3666666666666663</v>
      </c>
      <c r="C364">
        <f t="shared" si="27"/>
        <v>-0.14360730452702097</v>
      </c>
      <c r="H364" t="str">
        <f t="shared" si="28"/>
        <v/>
      </c>
      <c r="I364" t="str">
        <f t="shared" si="29"/>
        <v/>
      </c>
      <c r="J364">
        <f t="shared" si="30"/>
        <v>77410</v>
      </c>
    </row>
    <row r="365" spans="1:11" x14ac:dyDescent="0.2">
      <c r="A365">
        <v>77680</v>
      </c>
      <c r="B365">
        <f t="shared" si="26"/>
        <v>1.2</v>
      </c>
      <c r="C365">
        <f t="shared" si="27"/>
        <v>-0.61255744509696475</v>
      </c>
      <c r="H365" t="str">
        <f t="shared" si="28"/>
        <v/>
      </c>
      <c r="I365" t="str">
        <f t="shared" si="29"/>
        <v/>
      </c>
      <c r="J365" t="str">
        <f t="shared" si="30"/>
        <v/>
      </c>
    </row>
    <row r="366" spans="1:11" x14ac:dyDescent="0.2">
      <c r="A366">
        <v>77716</v>
      </c>
      <c r="B366">
        <f t="shared" si="26"/>
        <v>2.9</v>
      </c>
      <c r="C366">
        <f t="shared" si="27"/>
        <v>-0.4212257877444277</v>
      </c>
      <c r="H366" t="str">
        <f t="shared" si="28"/>
        <v/>
      </c>
      <c r="I366" t="str">
        <f t="shared" si="29"/>
        <v/>
      </c>
      <c r="J366" t="str">
        <f t="shared" si="30"/>
        <v/>
      </c>
    </row>
    <row r="367" spans="1:11" x14ac:dyDescent="0.2">
      <c r="A367">
        <v>77803</v>
      </c>
      <c r="B367">
        <f t="shared" si="26"/>
        <v>1.0333333333333334</v>
      </c>
      <c r="C367">
        <f t="shared" si="27"/>
        <v>-0.63131545071976258</v>
      </c>
      <c r="H367" t="str">
        <f t="shared" si="28"/>
        <v/>
      </c>
      <c r="I367" t="str">
        <f t="shared" si="29"/>
        <v/>
      </c>
      <c r="J367" t="str">
        <f t="shared" si="30"/>
        <v/>
      </c>
    </row>
    <row r="368" spans="1:11" x14ac:dyDescent="0.2">
      <c r="A368">
        <v>77834</v>
      </c>
      <c r="B368">
        <f t="shared" si="26"/>
        <v>1.1666666666666667</v>
      </c>
      <c r="C368">
        <f t="shared" si="27"/>
        <v>-0.61630904622152438</v>
      </c>
      <c r="H368" t="str">
        <f t="shared" si="28"/>
        <v/>
      </c>
      <c r="I368" t="str">
        <f t="shared" si="29"/>
        <v/>
      </c>
      <c r="J368" t="str">
        <f t="shared" si="30"/>
        <v/>
      </c>
    </row>
    <row r="369" spans="1:11" x14ac:dyDescent="0.2">
      <c r="A369">
        <v>77869</v>
      </c>
      <c r="B369">
        <f t="shared" si="26"/>
        <v>1.5</v>
      </c>
      <c r="C369">
        <f t="shared" si="27"/>
        <v>-0.57879303497592882</v>
      </c>
      <c r="H369" t="str">
        <f t="shared" si="28"/>
        <v/>
      </c>
      <c r="I369" t="str">
        <f t="shared" si="29"/>
        <v/>
      </c>
      <c r="J369" t="str">
        <f t="shared" si="30"/>
        <v/>
      </c>
    </row>
    <row r="370" spans="1:11" x14ac:dyDescent="0.2">
      <c r="A370">
        <v>77914</v>
      </c>
      <c r="B370">
        <f t="shared" si="26"/>
        <v>2.1333333333333333</v>
      </c>
      <c r="C370">
        <f t="shared" si="27"/>
        <v>-0.50751261360929745</v>
      </c>
      <c r="H370" t="str">
        <f t="shared" si="28"/>
        <v/>
      </c>
      <c r="I370" t="str">
        <f t="shared" si="29"/>
        <v/>
      </c>
      <c r="J370" t="str">
        <f t="shared" si="30"/>
        <v/>
      </c>
    </row>
    <row r="371" spans="1:11" x14ac:dyDescent="0.2">
      <c r="A371">
        <v>77978</v>
      </c>
      <c r="B371">
        <f t="shared" si="26"/>
        <v>1.0666666666666667</v>
      </c>
      <c r="C371">
        <f t="shared" si="27"/>
        <v>-0.62756384959520306</v>
      </c>
      <c r="H371" t="str">
        <f t="shared" si="28"/>
        <v/>
      </c>
      <c r="I371" t="str">
        <f t="shared" si="29"/>
        <v/>
      </c>
      <c r="J371" t="str">
        <f t="shared" si="30"/>
        <v/>
      </c>
    </row>
    <row r="372" spans="1:11" x14ac:dyDescent="0.2">
      <c r="A372">
        <v>78010</v>
      </c>
      <c r="B372">
        <f t="shared" si="26"/>
        <v>6.4</v>
      </c>
      <c r="C372">
        <f t="shared" si="27"/>
        <v>-2.730766966567481E-2</v>
      </c>
      <c r="H372" t="str">
        <f t="shared" si="28"/>
        <v/>
      </c>
      <c r="I372" t="str">
        <f t="shared" si="29"/>
        <v/>
      </c>
      <c r="J372" t="str">
        <f t="shared" si="30"/>
        <v/>
      </c>
    </row>
    <row r="373" spans="1:11" x14ac:dyDescent="0.2">
      <c r="A373">
        <v>78202</v>
      </c>
      <c r="B373">
        <f t="shared" si="26"/>
        <v>20.833333333333332</v>
      </c>
      <c r="C373">
        <f t="shared" si="27"/>
        <v>1.5971356172686106</v>
      </c>
      <c r="H373" t="str">
        <f t="shared" si="28"/>
        <v/>
      </c>
      <c r="I373" t="str">
        <f t="shared" si="29"/>
        <v/>
      </c>
      <c r="J373" t="str">
        <f t="shared" si="30"/>
        <v/>
      </c>
      <c r="K373" t="s">
        <v>186</v>
      </c>
    </row>
    <row r="374" spans="1:11" x14ac:dyDescent="0.2">
      <c r="A374">
        <v>78827</v>
      </c>
      <c r="B374">
        <f t="shared" si="26"/>
        <v>1.8666666666666667</v>
      </c>
      <c r="C374">
        <f t="shared" si="27"/>
        <v>-0.53752542260577374</v>
      </c>
      <c r="H374" t="str">
        <f t="shared" si="28"/>
        <v/>
      </c>
      <c r="I374" t="str">
        <f t="shared" si="29"/>
        <v/>
      </c>
      <c r="J374" t="str">
        <f t="shared" si="30"/>
        <v/>
      </c>
      <c r="K374" t="s">
        <v>187</v>
      </c>
    </row>
    <row r="375" spans="1:11" x14ac:dyDescent="0.2">
      <c r="A375">
        <v>78883</v>
      </c>
      <c r="B375">
        <f t="shared" si="26"/>
        <v>12.466666666666667</v>
      </c>
      <c r="C375">
        <f t="shared" si="27"/>
        <v>0.65548373500416346</v>
      </c>
      <c r="H375" t="str">
        <f t="shared" si="28"/>
        <v/>
      </c>
      <c r="I375" t="str">
        <f t="shared" si="29"/>
        <v/>
      </c>
      <c r="J375" t="str">
        <f t="shared" si="30"/>
        <v/>
      </c>
      <c r="K375" t="s">
        <v>188</v>
      </c>
    </row>
    <row r="376" spans="1:11" x14ac:dyDescent="0.2">
      <c r="A376">
        <v>79257</v>
      </c>
      <c r="B376">
        <f t="shared" si="26"/>
        <v>1.6333333333333333</v>
      </c>
      <c r="C376">
        <f t="shared" si="27"/>
        <v>-0.56378663047769073</v>
      </c>
      <c r="H376">
        <f t="shared" si="28"/>
        <v>1</v>
      </c>
      <c r="I376">
        <f t="shared" si="29"/>
        <v>1.6333333333333333</v>
      </c>
      <c r="J376" t="str">
        <f t="shared" si="30"/>
        <v/>
      </c>
      <c r="K376" t="s">
        <v>189</v>
      </c>
    </row>
    <row r="377" spans="1:11" x14ac:dyDescent="0.2">
      <c r="A377">
        <v>79306</v>
      </c>
      <c r="B377">
        <f t="shared" si="26"/>
        <v>14.933333333333334</v>
      </c>
      <c r="C377">
        <f t="shared" si="27"/>
        <v>0.93310221822157025</v>
      </c>
      <c r="H377" t="str">
        <f t="shared" si="28"/>
        <v/>
      </c>
      <c r="I377" t="str">
        <f t="shared" si="29"/>
        <v/>
      </c>
      <c r="J377">
        <f t="shared" si="30"/>
        <v>79281.5</v>
      </c>
    </row>
    <row r="378" spans="1:11" x14ac:dyDescent="0.2">
      <c r="A378">
        <v>79754</v>
      </c>
      <c r="B378">
        <f t="shared" si="26"/>
        <v>3.0333333333333332</v>
      </c>
      <c r="C378">
        <f t="shared" si="27"/>
        <v>-0.4062193832461895</v>
      </c>
      <c r="H378">
        <f t="shared" si="28"/>
        <v>1</v>
      </c>
      <c r="I378">
        <f t="shared" si="29"/>
        <v>3.0333333333333332</v>
      </c>
      <c r="J378" t="str">
        <f t="shared" si="30"/>
        <v/>
      </c>
      <c r="K378" t="s">
        <v>190</v>
      </c>
    </row>
    <row r="379" spans="1:11" x14ac:dyDescent="0.2">
      <c r="A379">
        <v>79845</v>
      </c>
      <c r="B379">
        <f t="shared" si="26"/>
        <v>7.666666666666667</v>
      </c>
      <c r="C379">
        <f t="shared" si="27"/>
        <v>0.11525317306758813</v>
      </c>
      <c r="H379" t="str">
        <f t="shared" si="28"/>
        <v/>
      </c>
      <c r="I379" t="str">
        <f t="shared" si="29"/>
        <v/>
      </c>
      <c r="J379">
        <f t="shared" si="30"/>
        <v>79799.5</v>
      </c>
    </row>
    <row r="380" spans="1:11" x14ac:dyDescent="0.2">
      <c r="A380">
        <v>80075</v>
      </c>
      <c r="B380">
        <f t="shared" si="26"/>
        <v>6.666666666666667</v>
      </c>
      <c r="C380">
        <f t="shared" si="27"/>
        <v>2.7051393308015923E-3</v>
      </c>
      <c r="H380">
        <f t="shared" si="28"/>
        <v>1</v>
      </c>
      <c r="I380">
        <f t="shared" si="29"/>
        <v>6.666666666666667</v>
      </c>
      <c r="J380" t="str">
        <f t="shared" si="30"/>
        <v/>
      </c>
      <c r="K380" t="s">
        <v>191</v>
      </c>
    </row>
    <row r="381" spans="1:11" x14ac:dyDescent="0.2">
      <c r="A381">
        <v>80275</v>
      </c>
      <c r="B381">
        <f t="shared" si="26"/>
        <v>3.8</v>
      </c>
      <c r="C381">
        <f t="shared" si="27"/>
        <v>-0.31993255738131987</v>
      </c>
      <c r="H381" t="str">
        <f t="shared" si="28"/>
        <v/>
      </c>
      <c r="I381" t="str">
        <f t="shared" si="29"/>
        <v/>
      </c>
      <c r="J381">
        <f t="shared" si="30"/>
        <v>80175</v>
      </c>
    </row>
    <row r="382" spans="1:11" x14ac:dyDescent="0.2">
      <c r="A382">
        <v>80389</v>
      </c>
      <c r="B382">
        <f t="shared" si="26"/>
        <v>21.466666666666665</v>
      </c>
      <c r="C382">
        <f t="shared" si="27"/>
        <v>1.668416038635242</v>
      </c>
      <c r="H382" t="str">
        <f t="shared" si="28"/>
        <v/>
      </c>
      <c r="I382" t="str">
        <f t="shared" si="29"/>
        <v/>
      </c>
      <c r="J382" t="str">
        <f t="shared" si="30"/>
        <v/>
      </c>
    </row>
    <row r="383" spans="1:11" x14ac:dyDescent="0.2">
      <c r="A383">
        <v>81033</v>
      </c>
      <c r="B383">
        <f t="shared" si="26"/>
        <v>1.2</v>
      </c>
      <c r="C383">
        <f t="shared" si="27"/>
        <v>-0.61255744509696475</v>
      </c>
      <c r="H383" t="str">
        <f t="shared" si="28"/>
        <v/>
      </c>
      <c r="I383" t="str">
        <f t="shared" si="29"/>
        <v/>
      </c>
      <c r="J383" t="str">
        <f t="shared" si="30"/>
        <v/>
      </c>
    </row>
    <row r="384" spans="1:11" x14ac:dyDescent="0.2">
      <c r="A384">
        <v>81069</v>
      </c>
      <c r="B384">
        <f t="shared" si="26"/>
        <v>19.866666666666667</v>
      </c>
      <c r="C384">
        <f t="shared" si="27"/>
        <v>1.4883391846563838</v>
      </c>
      <c r="D384" t="s">
        <v>32</v>
      </c>
      <c r="H384" t="str">
        <f t="shared" si="28"/>
        <v/>
      </c>
      <c r="I384" t="str">
        <f t="shared" si="29"/>
        <v/>
      </c>
      <c r="J384" t="str">
        <f t="shared" si="30"/>
        <v/>
      </c>
      <c r="K384" t="s">
        <v>192</v>
      </c>
    </row>
    <row r="385" spans="1:11" x14ac:dyDescent="0.2">
      <c r="A385">
        <v>81665</v>
      </c>
      <c r="B385">
        <f t="shared" si="26"/>
        <v>5.166666666666667</v>
      </c>
      <c r="C385">
        <f t="shared" si="27"/>
        <v>-0.16611691127437819</v>
      </c>
      <c r="H385">
        <f t="shared" si="28"/>
        <v>1</v>
      </c>
      <c r="I385">
        <f t="shared" si="29"/>
        <v>5.166666666666667</v>
      </c>
      <c r="J385" t="str">
        <f t="shared" si="30"/>
        <v/>
      </c>
      <c r="K385" t="s">
        <v>193</v>
      </c>
    </row>
    <row r="386" spans="1:11" x14ac:dyDescent="0.2">
      <c r="A386">
        <v>81820</v>
      </c>
      <c r="B386">
        <f t="shared" si="26"/>
        <v>16.833333333333332</v>
      </c>
      <c r="C386">
        <f t="shared" si="27"/>
        <v>1.1469434823214646</v>
      </c>
      <c r="E386">
        <v>1</v>
      </c>
      <c r="F386">
        <v>1</v>
      </c>
      <c r="G386">
        <v>1</v>
      </c>
      <c r="H386" t="str">
        <f t="shared" si="28"/>
        <v/>
      </c>
      <c r="I386" t="str">
        <f t="shared" si="29"/>
        <v/>
      </c>
      <c r="J386">
        <f t="shared" si="30"/>
        <v>81742.5</v>
      </c>
      <c r="K386" t="s">
        <v>195</v>
      </c>
    </row>
    <row r="387" spans="1:11" x14ac:dyDescent="0.2">
      <c r="A387">
        <v>82325</v>
      </c>
      <c r="B387">
        <f t="shared" ref="B387:B450" si="31">(A388-A387)/30</f>
        <v>1.9666666666666666</v>
      </c>
      <c r="C387">
        <f t="shared" ref="C387:C450" si="32">(B387-B$531)/B$532</f>
        <v>-0.52627061923209517</v>
      </c>
      <c r="H387">
        <f t="shared" ref="H387:H450" si="33">IF(ISNUMBER(SEARCH($H$1,K387)),1,"")</f>
        <v>1</v>
      </c>
      <c r="I387">
        <f t="shared" ref="I387:I450" si="34">IF(H387=1,B387,"")</f>
        <v>1.9666666666666666</v>
      </c>
      <c r="J387" t="str">
        <f t="shared" si="30"/>
        <v/>
      </c>
      <c r="K387" t="s">
        <v>194</v>
      </c>
    </row>
    <row r="388" spans="1:11" x14ac:dyDescent="0.2">
      <c r="A388">
        <v>82384</v>
      </c>
      <c r="B388">
        <f t="shared" si="31"/>
        <v>2.9666666666666668</v>
      </c>
      <c r="C388">
        <f t="shared" si="32"/>
        <v>-0.4137225854953086</v>
      </c>
      <c r="H388" t="str">
        <f t="shared" si="33"/>
        <v/>
      </c>
      <c r="I388" t="str">
        <f t="shared" si="34"/>
        <v/>
      </c>
      <c r="J388">
        <f t="shared" ref="J388:J451" si="35">IF(H387=1,(A387+A388)/2,"")</f>
        <v>82354.5</v>
      </c>
    </row>
    <row r="389" spans="1:11" x14ac:dyDescent="0.2">
      <c r="A389">
        <v>82473</v>
      </c>
      <c r="B389">
        <f t="shared" si="31"/>
        <v>6.0333333333333332</v>
      </c>
      <c r="C389">
        <f t="shared" si="32"/>
        <v>-6.8575282035829924E-2</v>
      </c>
      <c r="H389">
        <f t="shared" si="33"/>
        <v>1</v>
      </c>
      <c r="I389">
        <f t="shared" si="34"/>
        <v>6.0333333333333332</v>
      </c>
      <c r="J389" t="str">
        <f t="shared" si="35"/>
        <v/>
      </c>
      <c r="K389" t="s">
        <v>196</v>
      </c>
    </row>
    <row r="390" spans="1:11" x14ac:dyDescent="0.2">
      <c r="A390">
        <v>82654</v>
      </c>
      <c r="B390">
        <f t="shared" si="31"/>
        <v>23</v>
      </c>
      <c r="C390">
        <f t="shared" si="32"/>
        <v>1.8409896903649814</v>
      </c>
      <c r="H390" t="str">
        <f t="shared" si="33"/>
        <v/>
      </c>
      <c r="I390" t="str">
        <f t="shared" si="34"/>
        <v/>
      </c>
      <c r="J390">
        <f t="shared" si="35"/>
        <v>82563.5</v>
      </c>
    </row>
    <row r="391" spans="1:11" x14ac:dyDescent="0.2">
      <c r="A391">
        <v>83344</v>
      </c>
      <c r="B391">
        <f t="shared" si="31"/>
        <v>5.8666666666666663</v>
      </c>
      <c r="C391">
        <f t="shared" si="32"/>
        <v>-8.7333287658627717E-2</v>
      </c>
      <c r="E391">
        <v>1</v>
      </c>
      <c r="F391">
        <v>1</v>
      </c>
      <c r="H391" t="str">
        <f t="shared" si="33"/>
        <v/>
      </c>
      <c r="I391" t="str">
        <f t="shared" si="34"/>
        <v/>
      </c>
      <c r="J391" t="str">
        <f t="shared" si="35"/>
        <v/>
      </c>
      <c r="K391" t="s">
        <v>197</v>
      </c>
    </row>
    <row r="392" spans="1:11" x14ac:dyDescent="0.2">
      <c r="A392">
        <v>83520</v>
      </c>
      <c r="B392">
        <f t="shared" si="31"/>
        <v>7.9333333333333336</v>
      </c>
      <c r="C392">
        <f t="shared" si="32"/>
        <v>0.14526598206406452</v>
      </c>
      <c r="H392">
        <f t="shared" si="33"/>
        <v>1</v>
      </c>
      <c r="I392">
        <f t="shared" si="34"/>
        <v>7.9333333333333336</v>
      </c>
      <c r="J392" t="str">
        <f t="shared" si="35"/>
        <v/>
      </c>
      <c r="K392" t="s">
        <v>198</v>
      </c>
    </row>
    <row r="393" spans="1:11" x14ac:dyDescent="0.2">
      <c r="A393">
        <v>83758</v>
      </c>
      <c r="B393">
        <f t="shared" si="31"/>
        <v>21.233333333333334</v>
      </c>
      <c r="C393">
        <f t="shared" si="32"/>
        <v>1.6421548307633254</v>
      </c>
      <c r="H393" t="str">
        <f t="shared" si="33"/>
        <v/>
      </c>
      <c r="I393" t="str">
        <f t="shared" si="34"/>
        <v/>
      </c>
      <c r="J393">
        <f t="shared" si="35"/>
        <v>83639</v>
      </c>
    </row>
    <row r="394" spans="1:11" x14ac:dyDescent="0.2">
      <c r="A394">
        <v>84395</v>
      </c>
      <c r="B394">
        <f t="shared" si="31"/>
        <v>5.2333333333333334</v>
      </c>
      <c r="C394">
        <f t="shared" si="32"/>
        <v>-0.15861370902525912</v>
      </c>
      <c r="H394">
        <f t="shared" si="33"/>
        <v>1</v>
      </c>
      <c r="I394">
        <f t="shared" si="34"/>
        <v>5.2333333333333334</v>
      </c>
      <c r="J394" t="str">
        <f t="shared" si="35"/>
        <v/>
      </c>
      <c r="K394" t="s">
        <v>199</v>
      </c>
    </row>
    <row r="395" spans="1:11" x14ac:dyDescent="0.2">
      <c r="A395">
        <v>84552</v>
      </c>
      <c r="B395">
        <f t="shared" si="31"/>
        <v>11.333333333333334</v>
      </c>
      <c r="C395">
        <f t="shared" si="32"/>
        <v>0.5279292967691388</v>
      </c>
      <c r="E395">
        <v>1</v>
      </c>
      <c r="F395">
        <v>1</v>
      </c>
      <c r="G395">
        <v>1</v>
      </c>
      <c r="H395" t="str">
        <f t="shared" si="33"/>
        <v/>
      </c>
      <c r="I395" t="str">
        <f t="shared" si="34"/>
        <v/>
      </c>
      <c r="J395">
        <f t="shared" si="35"/>
        <v>84473.5</v>
      </c>
      <c r="K395" t="s">
        <v>200</v>
      </c>
    </row>
    <row r="396" spans="1:11" x14ac:dyDescent="0.2">
      <c r="A396">
        <v>84892</v>
      </c>
      <c r="B396">
        <f t="shared" si="31"/>
        <v>1.8</v>
      </c>
      <c r="C396">
        <f t="shared" si="32"/>
        <v>-0.5450286248548929</v>
      </c>
      <c r="H396">
        <f t="shared" si="33"/>
        <v>1</v>
      </c>
      <c r="I396">
        <f t="shared" si="34"/>
        <v>1.8</v>
      </c>
      <c r="J396" t="str">
        <f t="shared" si="35"/>
        <v/>
      </c>
      <c r="K396" t="s">
        <v>201</v>
      </c>
    </row>
    <row r="397" spans="1:11" x14ac:dyDescent="0.2">
      <c r="A397">
        <v>84946</v>
      </c>
      <c r="B397">
        <f t="shared" si="31"/>
        <v>1.7</v>
      </c>
      <c r="C397">
        <f t="shared" si="32"/>
        <v>-0.55628342822857157</v>
      </c>
      <c r="E397">
        <v>1</v>
      </c>
      <c r="F397">
        <v>1</v>
      </c>
      <c r="G397">
        <v>1</v>
      </c>
      <c r="H397" t="str">
        <f t="shared" si="33"/>
        <v/>
      </c>
      <c r="I397" t="str">
        <f t="shared" si="34"/>
        <v/>
      </c>
      <c r="J397">
        <f t="shared" si="35"/>
        <v>84919</v>
      </c>
      <c r="K397" t="s">
        <v>203</v>
      </c>
    </row>
    <row r="398" spans="1:11" x14ac:dyDescent="0.2">
      <c r="A398">
        <v>84997</v>
      </c>
      <c r="B398">
        <f t="shared" si="31"/>
        <v>13.633333333333333</v>
      </c>
      <c r="C398">
        <f t="shared" si="32"/>
        <v>0.78678977436374764</v>
      </c>
      <c r="E398">
        <v>1</v>
      </c>
      <c r="F398">
        <v>1</v>
      </c>
      <c r="H398" t="str">
        <f t="shared" si="33"/>
        <v/>
      </c>
      <c r="I398" t="str">
        <f t="shared" si="34"/>
        <v/>
      </c>
      <c r="J398" t="str">
        <f t="shared" si="35"/>
        <v/>
      </c>
      <c r="K398" t="s">
        <v>202</v>
      </c>
    </row>
    <row r="399" spans="1:11" x14ac:dyDescent="0.2">
      <c r="A399">
        <v>85406</v>
      </c>
      <c r="B399">
        <f t="shared" si="31"/>
        <v>1.7666666666666666</v>
      </c>
      <c r="C399">
        <f t="shared" si="32"/>
        <v>-0.54878022597945242</v>
      </c>
      <c r="E399">
        <v>1</v>
      </c>
      <c r="F399">
        <v>1</v>
      </c>
      <c r="H399" t="str">
        <f t="shared" si="33"/>
        <v/>
      </c>
      <c r="I399" t="str">
        <f t="shared" si="34"/>
        <v/>
      </c>
      <c r="J399" t="str">
        <f t="shared" si="35"/>
        <v/>
      </c>
      <c r="K399" t="s">
        <v>204</v>
      </c>
    </row>
    <row r="400" spans="1:11" x14ac:dyDescent="0.2">
      <c r="A400">
        <v>85459</v>
      </c>
      <c r="B400">
        <f t="shared" si="31"/>
        <v>7.5333333333333332</v>
      </c>
      <c r="C400">
        <f t="shared" si="32"/>
        <v>0.10024676856934987</v>
      </c>
      <c r="H400" t="str">
        <f t="shared" si="33"/>
        <v/>
      </c>
      <c r="I400" t="str">
        <f t="shared" si="34"/>
        <v/>
      </c>
      <c r="J400" t="str">
        <f t="shared" si="35"/>
        <v/>
      </c>
      <c r="K400" t="s">
        <v>205</v>
      </c>
    </row>
    <row r="401" spans="1:11" x14ac:dyDescent="0.2">
      <c r="A401">
        <v>85685</v>
      </c>
      <c r="B401">
        <f t="shared" si="31"/>
        <v>1.8333333333333333</v>
      </c>
      <c r="C401">
        <f t="shared" si="32"/>
        <v>-0.54127702373033337</v>
      </c>
      <c r="H401" t="str">
        <f t="shared" si="33"/>
        <v/>
      </c>
      <c r="I401" t="str">
        <f t="shared" si="34"/>
        <v/>
      </c>
      <c r="J401" t="str">
        <f t="shared" si="35"/>
        <v/>
      </c>
    </row>
    <row r="402" spans="1:11" x14ac:dyDescent="0.2">
      <c r="A402">
        <v>85740</v>
      </c>
      <c r="B402">
        <f t="shared" si="31"/>
        <v>1.3</v>
      </c>
      <c r="C402">
        <f t="shared" si="32"/>
        <v>-0.60130264172328618</v>
      </c>
      <c r="H402" t="str">
        <f t="shared" si="33"/>
        <v/>
      </c>
      <c r="I402" t="str">
        <f t="shared" si="34"/>
        <v/>
      </c>
      <c r="J402" t="str">
        <f t="shared" si="35"/>
        <v/>
      </c>
      <c r="K402" t="s">
        <v>206</v>
      </c>
    </row>
    <row r="403" spans="1:11" x14ac:dyDescent="0.2">
      <c r="A403">
        <v>85779</v>
      </c>
      <c r="B403">
        <f t="shared" si="31"/>
        <v>5.5333333333333332</v>
      </c>
      <c r="C403">
        <f t="shared" si="32"/>
        <v>-0.12484929890422319</v>
      </c>
      <c r="H403" t="str">
        <f t="shared" si="33"/>
        <v/>
      </c>
      <c r="I403" t="str">
        <f t="shared" si="34"/>
        <v/>
      </c>
      <c r="J403" t="str">
        <f t="shared" si="35"/>
        <v/>
      </c>
      <c r="K403" t="s">
        <v>204</v>
      </c>
    </row>
    <row r="404" spans="1:11" x14ac:dyDescent="0.2">
      <c r="A404">
        <v>85945</v>
      </c>
      <c r="B404">
        <f t="shared" si="31"/>
        <v>1.4333333333333333</v>
      </c>
      <c r="C404">
        <f t="shared" si="32"/>
        <v>-0.58629623722504798</v>
      </c>
      <c r="H404" t="str">
        <f t="shared" si="33"/>
        <v/>
      </c>
      <c r="I404" t="str">
        <f t="shared" si="34"/>
        <v/>
      </c>
      <c r="J404" t="str">
        <f t="shared" si="35"/>
        <v/>
      </c>
      <c r="K404" t="s">
        <v>207</v>
      </c>
    </row>
    <row r="405" spans="1:11" x14ac:dyDescent="0.2">
      <c r="A405">
        <v>85988</v>
      </c>
      <c r="B405">
        <f t="shared" si="31"/>
        <v>3.6666666666666665</v>
      </c>
      <c r="C405">
        <f t="shared" si="32"/>
        <v>-0.33493896187955807</v>
      </c>
      <c r="E405">
        <v>1</v>
      </c>
      <c r="F405">
        <v>1</v>
      </c>
      <c r="H405" t="str">
        <f t="shared" si="33"/>
        <v/>
      </c>
      <c r="I405" t="str">
        <f t="shared" si="34"/>
        <v/>
      </c>
      <c r="J405" t="str">
        <f t="shared" si="35"/>
        <v/>
      </c>
      <c r="K405" t="s">
        <v>208</v>
      </c>
    </row>
    <row r="406" spans="1:11" x14ac:dyDescent="0.2">
      <c r="A406">
        <v>86098</v>
      </c>
      <c r="B406">
        <f t="shared" si="31"/>
        <v>1.1000000000000001</v>
      </c>
      <c r="C406">
        <f t="shared" si="32"/>
        <v>-0.62381224847064354</v>
      </c>
      <c r="E406">
        <v>1</v>
      </c>
      <c r="H406" t="str">
        <f t="shared" si="33"/>
        <v/>
      </c>
      <c r="I406" t="str">
        <f t="shared" si="34"/>
        <v/>
      </c>
      <c r="J406" t="str">
        <f t="shared" si="35"/>
        <v/>
      </c>
      <c r="K406" t="s">
        <v>209</v>
      </c>
    </row>
    <row r="407" spans="1:11" x14ac:dyDescent="0.2">
      <c r="A407">
        <v>86131</v>
      </c>
      <c r="B407">
        <f t="shared" si="31"/>
        <v>11.8</v>
      </c>
      <c r="C407">
        <f t="shared" si="32"/>
        <v>0.58045171251297245</v>
      </c>
      <c r="E407">
        <v>1</v>
      </c>
      <c r="H407" t="str">
        <f t="shared" si="33"/>
        <v/>
      </c>
      <c r="I407" t="str">
        <f t="shared" si="34"/>
        <v/>
      </c>
      <c r="J407" t="str">
        <f t="shared" si="35"/>
        <v/>
      </c>
      <c r="K407" t="s">
        <v>210</v>
      </c>
    </row>
    <row r="408" spans="1:11" x14ac:dyDescent="0.2">
      <c r="A408">
        <v>86485</v>
      </c>
      <c r="B408">
        <f t="shared" si="31"/>
        <v>1.8666666666666667</v>
      </c>
      <c r="C408">
        <f t="shared" si="32"/>
        <v>-0.53752542260577374</v>
      </c>
      <c r="E408">
        <v>1</v>
      </c>
      <c r="H408" t="str">
        <f t="shared" si="33"/>
        <v/>
      </c>
      <c r="I408" t="str">
        <f t="shared" si="34"/>
        <v/>
      </c>
      <c r="J408" t="str">
        <f t="shared" si="35"/>
        <v/>
      </c>
      <c r="K408" t="s">
        <v>209</v>
      </c>
    </row>
    <row r="409" spans="1:11" x14ac:dyDescent="0.2">
      <c r="A409">
        <v>86541</v>
      </c>
      <c r="B409">
        <f t="shared" si="31"/>
        <v>3.6333333333333333</v>
      </c>
      <c r="C409">
        <f t="shared" si="32"/>
        <v>-0.3386905630041176</v>
      </c>
      <c r="E409">
        <v>1</v>
      </c>
      <c r="H409" t="str">
        <f t="shared" si="33"/>
        <v/>
      </c>
      <c r="I409" t="str">
        <f t="shared" si="34"/>
        <v/>
      </c>
      <c r="J409" t="str">
        <f t="shared" si="35"/>
        <v/>
      </c>
      <c r="K409" t="s">
        <v>211</v>
      </c>
    </row>
    <row r="410" spans="1:11" x14ac:dyDescent="0.2">
      <c r="A410">
        <v>86650</v>
      </c>
      <c r="B410">
        <f t="shared" si="31"/>
        <v>3.1</v>
      </c>
      <c r="C410">
        <f t="shared" si="32"/>
        <v>-0.3987161809970704</v>
      </c>
      <c r="E410">
        <v>1</v>
      </c>
      <c r="F410">
        <v>1</v>
      </c>
      <c r="H410" t="str">
        <f t="shared" si="33"/>
        <v/>
      </c>
      <c r="I410" t="str">
        <f t="shared" si="34"/>
        <v/>
      </c>
      <c r="J410" t="str">
        <f t="shared" si="35"/>
        <v/>
      </c>
      <c r="K410" t="s">
        <v>212</v>
      </c>
    </row>
    <row r="411" spans="1:11" x14ac:dyDescent="0.2">
      <c r="A411">
        <v>86743</v>
      </c>
      <c r="B411">
        <f t="shared" si="31"/>
        <v>2.8333333333333335</v>
      </c>
      <c r="C411">
        <f t="shared" si="32"/>
        <v>-0.42872898999354681</v>
      </c>
      <c r="E411">
        <v>1</v>
      </c>
      <c r="F411">
        <v>1</v>
      </c>
      <c r="H411" t="str">
        <f t="shared" si="33"/>
        <v/>
      </c>
      <c r="I411" t="str">
        <f t="shared" si="34"/>
        <v/>
      </c>
      <c r="J411" t="str">
        <f t="shared" si="35"/>
        <v/>
      </c>
      <c r="K411" t="s">
        <v>211</v>
      </c>
    </row>
    <row r="412" spans="1:11" x14ac:dyDescent="0.2">
      <c r="A412">
        <v>86828</v>
      </c>
      <c r="B412">
        <f t="shared" si="31"/>
        <v>1.8</v>
      </c>
      <c r="C412">
        <f t="shared" si="32"/>
        <v>-0.5450286248548929</v>
      </c>
      <c r="H412" t="str">
        <f t="shared" si="33"/>
        <v/>
      </c>
      <c r="I412" t="str">
        <f t="shared" si="34"/>
        <v/>
      </c>
      <c r="J412" t="str">
        <f t="shared" si="35"/>
        <v/>
      </c>
      <c r="K412" t="s">
        <v>213</v>
      </c>
    </row>
    <row r="413" spans="1:11" x14ac:dyDescent="0.2">
      <c r="A413">
        <v>86882</v>
      </c>
      <c r="B413">
        <f t="shared" si="31"/>
        <v>3.7666666666666666</v>
      </c>
      <c r="C413">
        <f t="shared" si="32"/>
        <v>-0.32368415850587939</v>
      </c>
      <c r="E413" t="s">
        <v>0</v>
      </c>
      <c r="H413" t="str">
        <f t="shared" si="33"/>
        <v/>
      </c>
      <c r="I413" t="str">
        <f t="shared" si="34"/>
        <v/>
      </c>
      <c r="J413" t="str">
        <f t="shared" si="35"/>
        <v/>
      </c>
      <c r="K413" t="s">
        <v>214</v>
      </c>
    </row>
    <row r="414" spans="1:11" x14ac:dyDescent="0.2">
      <c r="A414">
        <v>86995</v>
      </c>
      <c r="B414">
        <f t="shared" si="31"/>
        <v>3.9</v>
      </c>
      <c r="C414">
        <f t="shared" si="32"/>
        <v>-0.30867775400764119</v>
      </c>
      <c r="E414">
        <v>1</v>
      </c>
      <c r="F414">
        <v>1</v>
      </c>
      <c r="H414" t="str">
        <f t="shared" si="33"/>
        <v/>
      </c>
      <c r="I414" t="str">
        <f t="shared" si="34"/>
        <v/>
      </c>
      <c r="J414" t="str">
        <f t="shared" si="35"/>
        <v/>
      </c>
      <c r="K414" t="s">
        <v>215</v>
      </c>
    </row>
    <row r="415" spans="1:11" x14ac:dyDescent="0.2">
      <c r="A415">
        <v>87112</v>
      </c>
      <c r="B415">
        <f t="shared" si="31"/>
        <v>5.9</v>
      </c>
      <c r="C415">
        <f t="shared" si="32"/>
        <v>-8.358168653406807E-2</v>
      </c>
      <c r="H415">
        <f t="shared" si="33"/>
        <v>1</v>
      </c>
      <c r="I415">
        <f t="shared" si="34"/>
        <v>5.9</v>
      </c>
      <c r="J415" t="str">
        <f t="shared" si="35"/>
        <v/>
      </c>
      <c r="K415" t="s">
        <v>216</v>
      </c>
    </row>
    <row r="416" spans="1:11" x14ac:dyDescent="0.2">
      <c r="A416">
        <v>87289</v>
      </c>
      <c r="B416">
        <f t="shared" si="31"/>
        <v>3.3666666666666667</v>
      </c>
      <c r="C416">
        <f t="shared" si="32"/>
        <v>-0.368703372000594</v>
      </c>
      <c r="D416" t="s">
        <v>32</v>
      </c>
      <c r="E416">
        <v>1</v>
      </c>
      <c r="F416">
        <v>1</v>
      </c>
      <c r="H416" t="str">
        <f t="shared" si="33"/>
        <v/>
      </c>
      <c r="I416" t="str">
        <f t="shared" si="34"/>
        <v/>
      </c>
      <c r="J416">
        <f t="shared" si="35"/>
        <v>87200.5</v>
      </c>
      <c r="K416" t="s">
        <v>212</v>
      </c>
    </row>
    <row r="417" spans="1:11" x14ac:dyDescent="0.2">
      <c r="A417">
        <v>87390</v>
      </c>
      <c r="B417">
        <f t="shared" si="31"/>
        <v>2.7333333333333334</v>
      </c>
      <c r="C417">
        <f t="shared" si="32"/>
        <v>-0.43998379336722548</v>
      </c>
      <c r="H417">
        <f t="shared" si="33"/>
        <v>1</v>
      </c>
      <c r="I417">
        <f t="shared" si="34"/>
        <v>2.7333333333333334</v>
      </c>
      <c r="J417" t="str">
        <f t="shared" si="35"/>
        <v/>
      </c>
      <c r="K417" t="s">
        <v>217</v>
      </c>
    </row>
    <row r="418" spans="1:11" x14ac:dyDescent="0.2">
      <c r="A418">
        <v>87472</v>
      </c>
      <c r="B418">
        <f t="shared" si="31"/>
        <v>6.4</v>
      </c>
      <c r="C418">
        <f t="shared" si="32"/>
        <v>-2.730766966567481E-2</v>
      </c>
      <c r="E418">
        <v>1</v>
      </c>
      <c r="H418" t="str">
        <f t="shared" si="33"/>
        <v/>
      </c>
      <c r="I418" t="str">
        <f t="shared" si="34"/>
        <v/>
      </c>
      <c r="J418">
        <f t="shared" si="35"/>
        <v>87431</v>
      </c>
      <c r="K418" t="s">
        <v>218</v>
      </c>
    </row>
    <row r="419" spans="1:11" x14ac:dyDescent="0.2">
      <c r="A419">
        <v>87664</v>
      </c>
      <c r="B419">
        <f t="shared" si="31"/>
        <v>5.5333333333333332</v>
      </c>
      <c r="C419">
        <f t="shared" si="32"/>
        <v>-0.12484929890422319</v>
      </c>
      <c r="E419">
        <v>1</v>
      </c>
      <c r="F419">
        <v>1</v>
      </c>
      <c r="H419" t="str">
        <f t="shared" si="33"/>
        <v/>
      </c>
      <c r="I419" t="str">
        <f t="shared" si="34"/>
        <v/>
      </c>
      <c r="J419" t="str">
        <f t="shared" si="35"/>
        <v/>
      </c>
      <c r="K419" t="s">
        <v>215</v>
      </c>
    </row>
    <row r="420" spans="1:11" x14ac:dyDescent="0.2">
      <c r="A420">
        <v>87830</v>
      </c>
      <c r="B420">
        <f t="shared" si="31"/>
        <v>1.2</v>
      </c>
      <c r="C420">
        <f t="shared" si="32"/>
        <v>-0.61255744509696475</v>
      </c>
      <c r="E420">
        <v>1</v>
      </c>
      <c r="F420">
        <v>1</v>
      </c>
      <c r="H420" t="str">
        <f t="shared" si="33"/>
        <v/>
      </c>
      <c r="I420" t="str">
        <f t="shared" si="34"/>
        <v/>
      </c>
      <c r="J420" t="str">
        <f t="shared" si="35"/>
        <v/>
      </c>
      <c r="K420" t="s">
        <v>208</v>
      </c>
    </row>
    <row r="421" spans="1:11" x14ac:dyDescent="0.2">
      <c r="A421">
        <v>87866</v>
      </c>
      <c r="B421">
        <f t="shared" si="31"/>
        <v>1.6</v>
      </c>
      <c r="C421">
        <f t="shared" si="32"/>
        <v>-0.56753823160225025</v>
      </c>
      <c r="E421">
        <v>1</v>
      </c>
      <c r="F421">
        <v>1</v>
      </c>
      <c r="H421" t="str">
        <f t="shared" si="33"/>
        <v/>
      </c>
      <c r="I421" t="str">
        <f t="shared" si="34"/>
        <v/>
      </c>
      <c r="J421" t="str">
        <f t="shared" si="35"/>
        <v/>
      </c>
      <c r="K421" t="s">
        <v>215</v>
      </c>
    </row>
    <row r="422" spans="1:11" x14ac:dyDescent="0.2">
      <c r="A422">
        <v>87914</v>
      </c>
      <c r="B422">
        <f t="shared" si="31"/>
        <v>3.0333333333333332</v>
      </c>
      <c r="C422">
        <f t="shared" si="32"/>
        <v>-0.4062193832461895</v>
      </c>
      <c r="E422">
        <v>1</v>
      </c>
      <c r="F422">
        <v>1</v>
      </c>
      <c r="H422" t="str">
        <f t="shared" si="33"/>
        <v/>
      </c>
      <c r="I422" t="str">
        <f t="shared" si="34"/>
        <v/>
      </c>
      <c r="J422" t="str">
        <f t="shared" si="35"/>
        <v/>
      </c>
      <c r="K422" t="s">
        <v>208</v>
      </c>
    </row>
    <row r="423" spans="1:11" x14ac:dyDescent="0.2">
      <c r="A423">
        <v>88005</v>
      </c>
      <c r="B423">
        <f t="shared" si="31"/>
        <v>3.2666666666666666</v>
      </c>
      <c r="C423">
        <f t="shared" si="32"/>
        <v>-0.37995817537427268</v>
      </c>
      <c r="E423">
        <v>1</v>
      </c>
      <c r="F423">
        <v>1</v>
      </c>
      <c r="H423" t="str">
        <f t="shared" si="33"/>
        <v/>
      </c>
      <c r="I423" t="str">
        <f t="shared" si="34"/>
        <v/>
      </c>
      <c r="J423" t="str">
        <f t="shared" si="35"/>
        <v/>
      </c>
      <c r="K423" t="s">
        <v>215</v>
      </c>
    </row>
    <row r="424" spans="1:11" x14ac:dyDescent="0.2">
      <c r="A424">
        <v>88103</v>
      </c>
      <c r="B424">
        <f t="shared" si="31"/>
        <v>4.8</v>
      </c>
      <c r="C424">
        <f t="shared" si="32"/>
        <v>-0.20738452364453333</v>
      </c>
      <c r="E424">
        <v>1</v>
      </c>
      <c r="H424" t="str">
        <f t="shared" si="33"/>
        <v/>
      </c>
      <c r="I424" t="str">
        <f t="shared" si="34"/>
        <v/>
      </c>
      <c r="J424" t="str">
        <f t="shared" si="35"/>
        <v/>
      </c>
      <c r="K424" t="s">
        <v>219</v>
      </c>
    </row>
    <row r="425" spans="1:11" x14ac:dyDescent="0.2">
      <c r="A425">
        <v>88247</v>
      </c>
      <c r="B425">
        <f t="shared" si="31"/>
        <v>2.0666666666666669</v>
      </c>
      <c r="C425">
        <f t="shared" si="32"/>
        <v>-0.51501581585841649</v>
      </c>
      <c r="E425">
        <v>1</v>
      </c>
      <c r="F425" t="s">
        <v>0</v>
      </c>
      <c r="H425" t="str">
        <f t="shared" si="33"/>
        <v/>
      </c>
      <c r="I425" t="str">
        <f t="shared" si="34"/>
        <v/>
      </c>
      <c r="J425" t="str">
        <f t="shared" si="35"/>
        <v/>
      </c>
      <c r="K425" t="s">
        <v>220</v>
      </c>
    </row>
    <row r="426" spans="1:11" x14ac:dyDescent="0.2">
      <c r="A426">
        <v>88309</v>
      </c>
      <c r="B426">
        <f t="shared" si="31"/>
        <v>1.4666666666666666</v>
      </c>
      <c r="C426">
        <f t="shared" si="32"/>
        <v>-0.58254463610048834</v>
      </c>
      <c r="E426">
        <v>1</v>
      </c>
      <c r="H426" t="str">
        <f t="shared" si="33"/>
        <v/>
      </c>
      <c r="I426" t="str">
        <f t="shared" si="34"/>
        <v/>
      </c>
      <c r="J426" t="str">
        <f t="shared" si="35"/>
        <v/>
      </c>
      <c r="K426" t="s">
        <v>52</v>
      </c>
    </row>
    <row r="427" spans="1:11" x14ac:dyDescent="0.2">
      <c r="A427">
        <v>88353</v>
      </c>
      <c r="B427">
        <f t="shared" si="31"/>
        <v>1.9666666666666666</v>
      </c>
      <c r="C427">
        <f t="shared" si="32"/>
        <v>-0.52627061923209517</v>
      </c>
      <c r="H427" t="str">
        <f t="shared" si="33"/>
        <v/>
      </c>
      <c r="I427" t="str">
        <f t="shared" si="34"/>
        <v/>
      </c>
      <c r="J427" t="str">
        <f t="shared" si="35"/>
        <v/>
      </c>
    </row>
    <row r="428" spans="1:11" x14ac:dyDescent="0.2">
      <c r="A428">
        <v>88412</v>
      </c>
      <c r="B428">
        <f t="shared" si="31"/>
        <v>1.2666666666666666</v>
      </c>
      <c r="C428">
        <f t="shared" si="32"/>
        <v>-0.6050542428478457</v>
      </c>
      <c r="H428" t="str">
        <f t="shared" si="33"/>
        <v/>
      </c>
      <c r="I428" t="str">
        <f t="shared" si="34"/>
        <v/>
      </c>
      <c r="J428" t="str">
        <f t="shared" si="35"/>
        <v/>
      </c>
    </row>
    <row r="429" spans="1:11" x14ac:dyDescent="0.2">
      <c r="A429">
        <v>88450</v>
      </c>
      <c r="B429">
        <f t="shared" si="31"/>
        <v>1.4666666666666666</v>
      </c>
      <c r="C429">
        <f t="shared" si="32"/>
        <v>-0.58254463610048834</v>
      </c>
      <c r="E429">
        <v>1</v>
      </c>
      <c r="F429" t="s">
        <v>0</v>
      </c>
      <c r="H429" t="str">
        <f t="shared" si="33"/>
        <v/>
      </c>
      <c r="I429" t="str">
        <f t="shared" si="34"/>
        <v/>
      </c>
      <c r="J429" t="str">
        <f t="shared" si="35"/>
        <v/>
      </c>
      <c r="K429" t="s">
        <v>220</v>
      </c>
    </row>
    <row r="430" spans="1:11" x14ac:dyDescent="0.2">
      <c r="A430">
        <v>88494</v>
      </c>
      <c r="B430">
        <f t="shared" si="31"/>
        <v>1.4666666666666666</v>
      </c>
      <c r="C430">
        <f t="shared" si="32"/>
        <v>-0.58254463610048834</v>
      </c>
      <c r="H430" t="str">
        <f t="shared" si="33"/>
        <v/>
      </c>
      <c r="I430" t="str">
        <f t="shared" si="34"/>
        <v/>
      </c>
      <c r="J430" t="str">
        <f t="shared" si="35"/>
        <v/>
      </c>
    </row>
    <row r="431" spans="1:11" x14ac:dyDescent="0.2">
      <c r="A431">
        <v>88538</v>
      </c>
      <c r="B431">
        <f t="shared" si="31"/>
        <v>1.4666666666666666</v>
      </c>
      <c r="C431">
        <f t="shared" si="32"/>
        <v>-0.58254463610048834</v>
      </c>
      <c r="E431">
        <v>1</v>
      </c>
      <c r="H431" t="str">
        <f t="shared" si="33"/>
        <v/>
      </c>
      <c r="I431" t="str">
        <f t="shared" si="34"/>
        <v/>
      </c>
      <c r="J431" t="str">
        <f t="shared" si="35"/>
        <v/>
      </c>
      <c r="K431" t="s">
        <v>52</v>
      </c>
    </row>
    <row r="432" spans="1:11" x14ac:dyDescent="0.2">
      <c r="A432">
        <v>88582</v>
      </c>
      <c r="B432">
        <f t="shared" si="31"/>
        <v>1.5666666666666667</v>
      </c>
      <c r="C432">
        <f t="shared" si="32"/>
        <v>-0.57128983272680978</v>
      </c>
      <c r="E432">
        <v>1</v>
      </c>
      <c r="H432" t="str">
        <f t="shared" si="33"/>
        <v/>
      </c>
      <c r="I432" t="str">
        <f t="shared" si="34"/>
        <v/>
      </c>
      <c r="J432" t="str">
        <f t="shared" si="35"/>
        <v/>
      </c>
      <c r="K432" t="s">
        <v>84</v>
      </c>
    </row>
    <row r="433" spans="1:11" x14ac:dyDescent="0.2">
      <c r="A433">
        <v>88629</v>
      </c>
      <c r="B433">
        <f t="shared" si="31"/>
        <v>3.3333333333333335</v>
      </c>
      <c r="C433">
        <f t="shared" si="32"/>
        <v>-0.37245497312515352</v>
      </c>
      <c r="E433">
        <v>1</v>
      </c>
      <c r="H433" t="str">
        <f t="shared" si="33"/>
        <v/>
      </c>
      <c r="I433" t="str">
        <f t="shared" si="34"/>
        <v/>
      </c>
      <c r="J433" t="str">
        <f t="shared" si="35"/>
        <v/>
      </c>
      <c r="K433" t="s">
        <v>221</v>
      </c>
    </row>
    <row r="434" spans="1:11" x14ac:dyDescent="0.2">
      <c r="A434">
        <v>88729</v>
      </c>
      <c r="B434">
        <f t="shared" si="31"/>
        <v>1.7666666666666666</v>
      </c>
      <c r="C434">
        <f t="shared" si="32"/>
        <v>-0.54878022597945242</v>
      </c>
      <c r="E434">
        <v>1</v>
      </c>
      <c r="H434" t="str">
        <f t="shared" si="33"/>
        <v/>
      </c>
      <c r="I434" t="str">
        <f t="shared" si="34"/>
        <v/>
      </c>
      <c r="J434" t="str">
        <f t="shared" si="35"/>
        <v/>
      </c>
      <c r="K434" t="s">
        <v>84</v>
      </c>
    </row>
    <row r="435" spans="1:11" x14ac:dyDescent="0.2">
      <c r="A435">
        <v>88782</v>
      </c>
      <c r="B435">
        <f t="shared" si="31"/>
        <v>1.7333333333333334</v>
      </c>
      <c r="C435">
        <f t="shared" si="32"/>
        <v>-0.55253182710401194</v>
      </c>
      <c r="E435">
        <v>1</v>
      </c>
      <c r="H435" t="str">
        <f t="shared" si="33"/>
        <v/>
      </c>
      <c r="I435" t="str">
        <f t="shared" si="34"/>
        <v/>
      </c>
      <c r="J435" t="str">
        <f t="shared" si="35"/>
        <v/>
      </c>
      <c r="K435" t="s">
        <v>52</v>
      </c>
    </row>
    <row r="436" spans="1:11" x14ac:dyDescent="0.2">
      <c r="A436">
        <v>88834</v>
      </c>
      <c r="B436">
        <f t="shared" si="31"/>
        <v>1.4333333333333333</v>
      </c>
      <c r="C436">
        <f t="shared" si="32"/>
        <v>-0.58629623722504798</v>
      </c>
      <c r="H436" t="str">
        <f t="shared" si="33"/>
        <v/>
      </c>
      <c r="I436" t="str">
        <f t="shared" si="34"/>
        <v/>
      </c>
      <c r="J436" t="str">
        <f t="shared" si="35"/>
        <v/>
      </c>
    </row>
    <row r="437" spans="1:11" x14ac:dyDescent="0.2">
      <c r="A437">
        <v>88877</v>
      </c>
      <c r="B437">
        <f t="shared" si="31"/>
        <v>1.6666666666666667</v>
      </c>
      <c r="C437">
        <f t="shared" si="32"/>
        <v>-0.5600350293531311</v>
      </c>
      <c r="H437" t="str">
        <f t="shared" si="33"/>
        <v/>
      </c>
      <c r="I437" t="str">
        <f t="shared" si="34"/>
        <v/>
      </c>
      <c r="J437" t="str">
        <f t="shared" si="35"/>
        <v/>
      </c>
    </row>
    <row r="438" spans="1:11" x14ac:dyDescent="0.2">
      <c r="A438">
        <v>88927</v>
      </c>
      <c r="B438">
        <f t="shared" si="31"/>
        <v>1.6333333333333333</v>
      </c>
      <c r="C438">
        <f t="shared" si="32"/>
        <v>-0.56378663047769073</v>
      </c>
      <c r="H438" t="str">
        <f t="shared" si="33"/>
        <v/>
      </c>
      <c r="I438" t="str">
        <f t="shared" si="34"/>
        <v/>
      </c>
      <c r="J438" t="str">
        <f t="shared" si="35"/>
        <v/>
      </c>
    </row>
    <row r="439" spans="1:11" x14ac:dyDescent="0.2">
      <c r="A439">
        <v>88976</v>
      </c>
      <c r="B439">
        <f t="shared" si="31"/>
        <v>0.8666666666666667</v>
      </c>
      <c r="C439">
        <f t="shared" si="32"/>
        <v>-0.65007345634256031</v>
      </c>
      <c r="E439">
        <v>1</v>
      </c>
      <c r="H439" t="str">
        <f t="shared" si="33"/>
        <v/>
      </c>
      <c r="I439" t="str">
        <f t="shared" si="34"/>
        <v/>
      </c>
      <c r="J439" t="str">
        <f t="shared" si="35"/>
        <v/>
      </c>
      <c r="K439" t="s">
        <v>84</v>
      </c>
    </row>
    <row r="440" spans="1:11" x14ac:dyDescent="0.2">
      <c r="A440">
        <v>89002</v>
      </c>
      <c r="B440">
        <f t="shared" si="31"/>
        <v>1.0333333333333334</v>
      </c>
      <c r="C440">
        <f t="shared" si="32"/>
        <v>-0.63131545071976258</v>
      </c>
      <c r="E440">
        <v>1</v>
      </c>
      <c r="H440" t="str">
        <f t="shared" si="33"/>
        <v/>
      </c>
      <c r="I440" t="str">
        <f t="shared" si="34"/>
        <v/>
      </c>
      <c r="J440" t="str">
        <f t="shared" si="35"/>
        <v/>
      </c>
      <c r="K440" t="s">
        <v>52</v>
      </c>
    </row>
    <row r="441" spans="1:11" x14ac:dyDescent="0.2">
      <c r="A441">
        <v>89033</v>
      </c>
      <c r="B441">
        <f t="shared" si="31"/>
        <v>1.4</v>
      </c>
      <c r="C441">
        <f t="shared" si="32"/>
        <v>-0.5900478383496075</v>
      </c>
      <c r="E441">
        <v>1</v>
      </c>
      <c r="H441" t="str">
        <f t="shared" si="33"/>
        <v/>
      </c>
      <c r="I441" t="str">
        <f t="shared" si="34"/>
        <v/>
      </c>
      <c r="J441" t="str">
        <f t="shared" si="35"/>
        <v/>
      </c>
      <c r="K441" t="s">
        <v>84</v>
      </c>
    </row>
    <row r="442" spans="1:11" x14ac:dyDescent="0.2">
      <c r="A442">
        <v>89075</v>
      </c>
      <c r="B442">
        <f t="shared" si="31"/>
        <v>1.3666666666666667</v>
      </c>
      <c r="C442">
        <f t="shared" si="32"/>
        <v>-0.59379943947416702</v>
      </c>
      <c r="E442">
        <v>1</v>
      </c>
      <c r="H442" t="str">
        <f t="shared" si="33"/>
        <v/>
      </c>
      <c r="I442" t="str">
        <f t="shared" si="34"/>
        <v/>
      </c>
      <c r="J442" t="str">
        <f t="shared" si="35"/>
        <v/>
      </c>
      <c r="K442" t="s">
        <v>222</v>
      </c>
    </row>
    <row r="443" spans="1:11" x14ac:dyDescent="0.2">
      <c r="A443">
        <v>89116</v>
      </c>
      <c r="B443">
        <f t="shared" si="31"/>
        <v>1.3</v>
      </c>
      <c r="C443">
        <f t="shared" si="32"/>
        <v>-0.60130264172328618</v>
      </c>
      <c r="H443" t="str">
        <f t="shared" si="33"/>
        <v/>
      </c>
      <c r="I443" t="str">
        <f t="shared" si="34"/>
        <v/>
      </c>
      <c r="J443" t="str">
        <f t="shared" si="35"/>
        <v/>
      </c>
      <c r="K443" t="s">
        <v>223</v>
      </c>
    </row>
    <row r="444" spans="1:11" x14ac:dyDescent="0.2">
      <c r="A444">
        <v>89155</v>
      </c>
      <c r="B444">
        <f t="shared" si="31"/>
        <v>1.5666666666666667</v>
      </c>
      <c r="C444">
        <f t="shared" si="32"/>
        <v>-0.57128983272680978</v>
      </c>
      <c r="H444" t="str">
        <f t="shared" si="33"/>
        <v/>
      </c>
      <c r="I444" t="str">
        <f t="shared" si="34"/>
        <v/>
      </c>
      <c r="J444" t="str">
        <f t="shared" si="35"/>
        <v/>
      </c>
    </row>
    <row r="445" spans="1:11" x14ac:dyDescent="0.2">
      <c r="A445">
        <v>89202</v>
      </c>
      <c r="B445">
        <f t="shared" si="31"/>
        <v>1.4</v>
      </c>
      <c r="C445">
        <f t="shared" si="32"/>
        <v>-0.5900478383496075</v>
      </c>
      <c r="E445">
        <v>1</v>
      </c>
      <c r="H445" t="str">
        <f t="shared" si="33"/>
        <v/>
      </c>
      <c r="I445" t="str">
        <f t="shared" si="34"/>
        <v/>
      </c>
      <c r="J445" t="str">
        <f t="shared" si="35"/>
        <v/>
      </c>
      <c r="K445" t="s">
        <v>84</v>
      </c>
    </row>
    <row r="446" spans="1:11" x14ac:dyDescent="0.2">
      <c r="A446">
        <v>89244</v>
      </c>
      <c r="B446">
        <f t="shared" si="31"/>
        <v>6.0666666666666664</v>
      </c>
      <c r="C446">
        <f t="shared" si="32"/>
        <v>-6.4823680911270387E-2</v>
      </c>
      <c r="E446">
        <v>1</v>
      </c>
      <c r="H446" t="str">
        <f t="shared" si="33"/>
        <v/>
      </c>
      <c r="I446" t="str">
        <f t="shared" si="34"/>
        <v/>
      </c>
      <c r="J446" t="str">
        <f t="shared" si="35"/>
        <v/>
      </c>
      <c r="K446" t="s">
        <v>224</v>
      </c>
    </row>
    <row r="447" spans="1:11" x14ac:dyDescent="0.2">
      <c r="A447">
        <v>89426</v>
      </c>
      <c r="B447">
        <f t="shared" si="31"/>
        <v>2.1666666666666665</v>
      </c>
      <c r="C447">
        <f t="shared" si="32"/>
        <v>-0.50376101248473792</v>
      </c>
      <c r="E447">
        <v>1</v>
      </c>
      <c r="H447" t="str">
        <f t="shared" si="33"/>
        <v/>
      </c>
      <c r="I447" t="str">
        <f t="shared" si="34"/>
        <v/>
      </c>
      <c r="J447" t="str">
        <f t="shared" si="35"/>
        <v/>
      </c>
      <c r="K447" t="s">
        <v>84</v>
      </c>
    </row>
    <row r="448" spans="1:11" x14ac:dyDescent="0.2">
      <c r="A448">
        <v>89491</v>
      </c>
      <c r="B448">
        <f t="shared" si="31"/>
        <v>6</v>
      </c>
      <c r="C448">
        <f t="shared" si="32"/>
        <v>-7.232688316038946E-2</v>
      </c>
      <c r="E448">
        <v>1</v>
      </c>
      <c r="H448" t="str">
        <f t="shared" si="33"/>
        <v/>
      </c>
      <c r="I448" t="str">
        <f t="shared" si="34"/>
        <v/>
      </c>
      <c r="J448" t="str">
        <f t="shared" si="35"/>
        <v/>
      </c>
      <c r="K448" t="s">
        <v>52</v>
      </c>
    </row>
    <row r="449" spans="1:11" x14ac:dyDescent="0.2">
      <c r="A449">
        <v>89671</v>
      </c>
      <c r="B449">
        <f t="shared" si="31"/>
        <v>2.6</v>
      </c>
      <c r="C449">
        <f t="shared" si="32"/>
        <v>-0.45499019786546369</v>
      </c>
      <c r="E449">
        <v>1</v>
      </c>
      <c r="H449" t="str">
        <f t="shared" si="33"/>
        <v/>
      </c>
      <c r="I449" t="str">
        <f t="shared" si="34"/>
        <v/>
      </c>
      <c r="J449" t="str">
        <f t="shared" si="35"/>
        <v/>
      </c>
      <c r="K449" t="s">
        <v>225</v>
      </c>
    </row>
    <row r="450" spans="1:11" x14ac:dyDescent="0.2">
      <c r="A450">
        <v>89749</v>
      </c>
      <c r="B450">
        <f t="shared" si="31"/>
        <v>1.2666666666666666</v>
      </c>
      <c r="C450">
        <f t="shared" si="32"/>
        <v>-0.6050542428478457</v>
      </c>
      <c r="H450" t="str">
        <f t="shared" si="33"/>
        <v/>
      </c>
      <c r="I450" t="str">
        <f t="shared" si="34"/>
        <v/>
      </c>
      <c r="J450" t="str">
        <f t="shared" si="35"/>
        <v/>
      </c>
    </row>
    <row r="451" spans="1:11" x14ac:dyDescent="0.2">
      <c r="A451">
        <v>89787</v>
      </c>
      <c r="B451">
        <f t="shared" ref="B451:B514" si="36">(A452-A451)/30</f>
        <v>2.4</v>
      </c>
      <c r="C451">
        <f t="shared" ref="C451:C514" si="37">(B451-B$531)/B$532</f>
        <v>-0.47749980461282093</v>
      </c>
      <c r="H451" t="str">
        <f t="shared" ref="H451:H500" si="38">IF(ISNUMBER(SEARCH($H$1,K451)),1,"")</f>
        <v/>
      </c>
      <c r="I451" t="str">
        <f t="shared" ref="I451:I500" si="39">IF(H451=1,B451,"")</f>
        <v/>
      </c>
      <c r="J451" t="str">
        <f t="shared" si="35"/>
        <v/>
      </c>
      <c r="K451" t="s">
        <v>52</v>
      </c>
    </row>
    <row r="452" spans="1:11" x14ac:dyDescent="0.2">
      <c r="A452">
        <v>89859</v>
      </c>
      <c r="B452">
        <f t="shared" si="36"/>
        <v>2.6333333333333333</v>
      </c>
      <c r="C452">
        <f t="shared" si="37"/>
        <v>-0.45123859674090416</v>
      </c>
      <c r="E452">
        <v>1</v>
      </c>
      <c r="H452" t="str">
        <f t="shared" si="38"/>
        <v/>
      </c>
      <c r="I452" t="str">
        <f t="shared" si="39"/>
        <v/>
      </c>
      <c r="J452" t="str">
        <f t="shared" ref="J452:J515" si="40">IF(H451=1,(A451+A452)/2,"")</f>
        <v/>
      </c>
      <c r="K452" t="s">
        <v>84</v>
      </c>
    </row>
    <row r="453" spans="1:11" x14ac:dyDescent="0.2">
      <c r="A453">
        <v>89938</v>
      </c>
      <c r="B453">
        <f t="shared" si="36"/>
        <v>5.5333333333333332</v>
      </c>
      <c r="C453">
        <f t="shared" si="37"/>
        <v>-0.12484929890422319</v>
      </c>
      <c r="F453">
        <v>1</v>
      </c>
      <c r="H453" t="str">
        <f t="shared" si="38"/>
        <v/>
      </c>
      <c r="I453" t="str">
        <f t="shared" si="39"/>
        <v/>
      </c>
      <c r="J453" t="str">
        <f t="shared" si="40"/>
        <v/>
      </c>
      <c r="K453" t="s">
        <v>226</v>
      </c>
    </row>
    <row r="454" spans="1:11" x14ac:dyDescent="0.2">
      <c r="A454">
        <v>90104</v>
      </c>
      <c r="B454">
        <f t="shared" si="36"/>
        <v>1.1000000000000001</v>
      </c>
      <c r="C454">
        <f t="shared" si="37"/>
        <v>-0.62381224847064354</v>
      </c>
      <c r="H454" t="str">
        <f t="shared" si="38"/>
        <v/>
      </c>
      <c r="I454" t="str">
        <f t="shared" si="39"/>
        <v/>
      </c>
      <c r="J454" t="str">
        <f t="shared" si="40"/>
        <v/>
      </c>
    </row>
    <row r="455" spans="1:11" x14ac:dyDescent="0.2">
      <c r="A455">
        <v>90137</v>
      </c>
      <c r="B455">
        <f t="shared" si="36"/>
        <v>2.8</v>
      </c>
      <c r="C455">
        <f t="shared" si="37"/>
        <v>-0.43248059111810638</v>
      </c>
      <c r="E455">
        <v>1</v>
      </c>
      <c r="H455" t="str">
        <f t="shared" si="38"/>
        <v/>
      </c>
      <c r="I455" t="str">
        <f t="shared" si="39"/>
        <v/>
      </c>
      <c r="J455" t="str">
        <f t="shared" si="40"/>
        <v/>
      </c>
      <c r="K455" t="s">
        <v>52</v>
      </c>
    </row>
    <row r="456" spans="1:11" x14ac:dyDescent="0.2">
      <c r="A456">
        <v>90221</v>
      </c>
      <c r="B456">
        <f t="shared" si="36"/>
        <v>1.2666666666666666</v>
      </c>
      <c r="C456">
        <f t="shared" si="37"/>
        <v>-0.6050542428478457</v>
      </c>
      <c r="E456">
        <v>1</v>
      </c>
      <c r="H456" t="str">
        <f t="shared" si="38"/>
        <v/>
      </c>
      <c r="I456" t="str">
        <f t="shared" si="39"/>
        <v/>
      </c>
      <c r="J456" t="str">
        <f t="shared" si="40"/>
        <v/>
      </c>
      <c r="K456" t="s">
        <v>84</v>
      </c>
    </row>
    <row r="457" spans="1:11" x14ac:dyDescent="0.2">
      <c r="A457">
        <v>90259</v>
      </c>
      <c r="B457">
        <f t="shared" si="36"/>
        <v>3.0333333333333332</v>
      </c>
      <c r="C457">
        <f t="shared" si="37"/>
        <v>-0.4062193832461895</v>
      </c>
      <c r="E457">
        <v>1</v>
      </c>
      <c r="H457" t="str">
        <f t="shared" si="38"/>
        <v/>
      </c>
      <c r="I457" t="str">
        <f t="shared" si="39"/>
        <v/>
      </c>
      <c r="J457" t="str">
        <f t="shared" si="40"/>
        <v/>
      </c>
      <c r="K457" t="s">
        <v>52</v>
      </c>
    </row>
    <row r="458" spans="1:11" x14ac:dyDescent="0.2">
      <c r="A458">
        <v>90350</v>
      </c>
      <c r="B458">
        <f t="shared" si="36"/>
        <v>2.8</v>
      </c>
      <c r="C458">
        <f t="shared" si="37"/>
        <v>-0.43248059111810638</v>
      </c>
      <c r="E458">
        <v>1</v>
      </c>
      <c r="F458">
        <v>1</v>
      </c>
      <c r="H458" t="str">
        <f t="shared" si="38"/>
        <v/>
      </c>
      <c r="I458" t="str">
        <f t="shared" si="39"/>
        <v/>
      </c>
      <c r="J458" t="str">
        <f t="shared" si="40"/>
        <v/>
      </c>
      <c r="K458" t="s">
        <v>172</v>
      </c>
    </row>
    <row r="459" spans="1:11" x14ac:dyDescent="0.2">
      <c r="A459">
        <v>90434</v>
      </c>
      <c r="B459">
        <f t="shared" si="36"/>
        <v>1.7666666666666666</v>
      </c>
      <c r="C459">
        <f t="shared" si="37"/>
        <v>-0.54878022597945242</v>
      </c>
      <c r="H459" t="str">
        <f t="shared" si="38"/>
        <v/>
      </c>
      <c r="I459" t="str">
        <f t="shared" si="39"/>
        <v/>
      </c>
      <c r="J459" t="str">
        <f t="shared" si="40"/>
        <v/>
      </c>
      <c r="K459" t="s">
        <v>227</v>
      </c>
    </row>
    <row r="460" spans="1:11" x14ac:dyDescent="0.2">
      <c r="A460">
        <v>90487</v>
      </c>
      <c r="B460">
        <f t="shared" si="36"/>
        <v>7.166666666666667</v>
      </c>
      <c r="C460">
        <f t="shared" si="37"/>
        <v>5.897915619919486E-2</v>
      </c>
      <c r="H460" t="str">
        <f t="shared" si="38"/>
        <v/>
      </c>
      <c r="I460" t="str">
        <f t="shared" si="39"/>
        <v/>
      </c>
      <c r="J460" t="str">
        <f t="shared" si="40"/>
        <v/>
      </c>
      <c r="K460" t="s">
        <v>172</v>
      </c>
    </row>
    <row r="461" spans="1:11" x14ac:dyDescent="0.2">
      <c r="A461">
        <v>90702</v>
      </c>
      <c r="B461">
        <f t="shared" si="36"/>
        <v>17</v>
      </c>
      <c r="C461">
        <f t="shared" si="37"/>
        <v>1.1657014879442624</v>
      </c>
      <c r="E461">
        <v>1</v>
      </c>
      <c r="F461">
        <v>1</v>
      </c>
      <c r="H461" t="str">
        <f t="shared" si="38"/>
        <v/>
      </c>
      <c r="I461" t="str">
        <f t="shared" si="39"/>
        <v/>
      </c>
      <c r="J461" t="str">
        <f t="shared" si="40"/>
        <v/>
      </c>
      <c r="K461" t="s">
        <v>228</v>
      </c>
    </row>
    <row r="462" spans="1:11" x14ac:dyDescent="0.2">
      <c r="A462">
        <v>91212</v>
      </c>
      <c r="B462">
        <f t="shared" si="36"/>
        <v>5.0666666666666664</v>
      </c>
      <c r="C462">
        <f t="shared" si="37"/>
        <v>-0.17737171464805693</v>
      </c>
      <c r="E462">
        <v>1</v>
      </c>
      <c r="F462">
        <v>1</v>
      </c>
      <c r="H462" t="str">
        <f t="shared" si="38"/>
        <v/>
      </c>
      <c r="I462" t="str">
        <f t="shared" si="39"/>
        <v/>
      </c>
      <c r="J462" t="str">
        <f t="shared" si="40"/>
        <v/>
      </c>
      <c r="K462" t="s">
        <v>172</v>
      </c>
    </row>
    <row r="463" spans="1:11" x14ac:dyDescent="0.2">
      <c r="A463">
        <v>91364</v>
      </c>
      <c r="B463">
        <f t="shared" si="36"/>
        <v>1.8666666666666667</v>
      </c>
      <c r="C463">
        <f t="shared" si="37"/>
        <v>-0.53752542260577374</v>
      </c>
      <c r="H463" t="str">
        <f t="shared" si="38"/>
        <v/>
      </c>
      <c r="I463" t="str">
        <f t="shared" si="39"/>
        <v/>
      </c>
      <c r="J463" t="str">
        <f t="shared" si="40"/>
        <v/>
      </c>
      <c r="K463" t="s">
        <v>227</v>
      </c>
    </row>
    <row r="464" spans="1:11" x14ac:dyDescent="0.2">
      <c r="A464">
        <v>91420</v>
      </c>
      <c r="B464">
        <f t="shared" si="36"/>
        <v>0.96666666666666667</v>
      </c>
      <c r="C464">
        <f t="shared" si="37"/>
        <v>-0.63881865296888163</v>
      </c>
      <c r="E464">
        <v>1</v>
      </c>
      <c r="F464">
        <v>1</v>
      </c>
      <c r="H464" t="str">
        <f t="shared" si="38"/>
        <v/>
      </c>
      <c r="I464" t="str">
        <f t="shared" si="39"/>
        <v/>
      </c>
      <c r="J464" t="str">
        <f t="shared" si="40"/>
        <v/>
      </c>
      <c r="K464" t="s">
        <v>229</v>
      </c>
    </row>
    <row r="465" spans="1:11" x14ac:dyDescent="0.2">
      <c r="A465">
        <v>91449</v>
      </c>
      <c r="B465">
        <f t="shared" si="36"/>
        <v>8.8000000000000007</v>
      </c>
      <c r="C465">
        <f t="shared" si="37"/>
        <v>0.24280761130261291</v>
      </c>
      <c r="E465">
        <v>1</v>
      </c>
      <c r="F465">
        <v>1</v>
      </c>
      <c r="H465" t="str">
        <f t="shared" si="38"/>
        <v/>
      </c>
      <c r="I465" t="str">
        <f t="shared" si="39"/>
        <v/>
      </c>
      <c r="J465" t="str">
        <f t="shared" si="40"/>
        <v/>
      </c>
      <c r="K465" t="s">
        <v>172</v>
      </c>
    </row>
    <row r="466" spans="1:11" x14ac:dyDescent="0.2">
      <c r="A466">
        <v>91713</v>
      </c>
      <c r="B466">
        <f t="shared" si="36"/>
        <v>1.6</v>
      </c>
      <c r="C466">
        <f t="shared" si="37"/>
        <v>-0.56753823160225025</v>
      </c>
      <c r="H466" t="str">
        <f t="shared" si="38"/>
        <v/>
      </c>
      <c r="I466" t="str">
        <f t="shared" si="39"/>
        <v/>
      </c>
      <c r="J466" t="str">
        <f t="shared" si="40"/>
        <v/>
      </c>
      <c r="K466" t="s">
        <v>227</v>
      </c>
    </row>
    <row r="467" spans="1:11" x14ac:dyDescent="0.2">
      <c r="A467">
        <v>91761</v>
      </c>
      <c r="B467">
        <f t="shared" si="36"/>
        <v>4.8666666666666663</v>
      </c>
      <c r="C467">
        <f t="shared" si="37"/>
        <v>-0.19988132139541423</v>
      </c>
      <c r="H467" t="str">
        <f t="shared" si="38"/>
        <v/>
      </c>
      <c r="I467" t="str">
        <f t="shared" si="39"/>
        <v/>
      </c>
      <c r="J467" t="str">
        <f t="shared" si="40"/>
        <v/>
      </c>
      <c r="K467" t="s">
        <v>230</v>
      </c>
    </row>
    <row r="468" spans="1:11" x14ac:dyDescent="0.2">
      <c r="A468">
        <v>91907</v>
      </c>
      <c r="B468">
        <f t="shared" si="36"/>
        <v>5.833333333333333</v>
      </c>
      <c r="C468">
        <f t="shared" si="37"/>
        <v>-9.1084888783187254E-2</v>
      </c>
      <c r="H468" t="str">
        <f t="shared" si="38"/>
        <v/>
      </c>
      <c r="I468" t="str">
        <f t="shared" si="39"/>
        <v/>
      </c>
      <c r="J468" t="str">
        <f t="shared" si="40"/>
        <v/>
      </c>
    </row>
    <row r="469" spans="1:11" x14ac:dyDescent="0.2">
      <c r="A469">
        <v>92082</v>
      </c>
      <c r="B469">
        <f t="shared" si="36"/>
        <v>1.1000000000000001</v>
      </c>
      <c r="C469">
        <f t="shared" si="37"/>
        <v>-0.62381224847064354</v>
      </c>
      <c r="E469">
        <v>1</v>
      </c>
      <c r="F469">
        <v>1</v>
      </c>
      <c r="H469" t="str">
        <f t="shared" si="38"/>
        <v/>
      </c>
      <c r="I469" t="str">
        <f t="shared" si="39"/>
        <v/>
      </c>
      <c r="J469" t="str">
        <f t="shared" si="40"/>
        <v/>
      </c>
      <c r="K469" t="s">
        <v>231</v>
      </c>
    </row>
    <row r="470" spans="1:11" x14ac:dyDescent="0.2">
      <c r="A470">
        <v>92115</v>
      </c>
      <c r="B470">
        <f t="shared" si="36"/>
        <v>1.5333333333333334</v>
      </c>
      <c r="C470">
        <f t="shared" si="37"/>
        <v>-0.5750414338513693</v>
      </c>
      <c r="H470" t="str">
        <f t="shared" si="38"/>
        <v/>
      </c>
      <c r="I470" t="str">
        <f t="shared" si="39"/>
        <v/>
      </c>
      <c r="J470" t="str">
        <f t="shared" si="40"/>
        <v/>
      </c>
    </row>
    <row r="471" spans="1:11" x14ac:dyDescent="0.2">
      <c r="A471">
        <v>92161</v>
      </c>
      <c r="B471">
        <f t="shared" si="36"/>
        <v>1.1666666666666667</v>
      </c>
      <c r="C471">
        <f t="shared" si="37"/>
        <v>-0.61630904622152438</v>
      </c>
      <c r="E471">
        <v>1</v>
      </c>
      <c r="F471">
        <v>1</v>
      </c>
      <c r="H471" t="str">
        <f t="shared" si="38"/>
        <v/>
      </c>
      <c r="I471" t="str">
        <f t="shared" si="39"/>
        <v/>
      </c>
      <c r="J471" t="str">
        <f t="shared" si="40"/>
        <v/>
      </c>
      <c r="K471" t="s">
        <v>52</v>
      </c>
    </row>
    <row r="472" spans="1:11" x14ac:dyDescent="0.2">
      <c r="A472">
        <v>92196</v>
      </c>
      <c r="B472">
        <f t="shared" si="36"/>
        <v>3.4333333333333331</v>
      </c>
      <c r="C472">
        <f t="shared" si="37"/>
        <v>-0.3612001697514749</v>
      </c>
      <c r="H472" t="str">
        <f t="shared" si="38"/>
        <v/>
      </c>
      <c r="I472" t="str">
        <f t="shared" si="39"/>
        <v/>
      </c>
      <c r="J472" t="str">
        <f t="shared" si="40"/>
        <v/>
      </c>
    </row>
    <row r="473" spans="1:11" x14ac:dyDescent="0.2">
      <c r="A473">
        <v>92299</v>
      </c>
      <c r="B473">
        <f t="shared" si="36"/>
        <v>2.6</v>
      </c>
      <c r="C473">
        <f t="shared" si="37"/>
        <v>-0.45499019786546369</v>
      </c>
      <c r="H473" t="str">
        <f t="shared" si="38"/>
        <v/>
      </c>
      <c r="I473" t="str">
        <f t="shared" si="39"/>
        <v/>
      </c>
      <c r="J473" t="str">
        <f t="shared" si="40"/>
        <v/>
      </c>
    </row>
    <row r="474" spans="1:11" x14ac:dyDescent="0.2">
      <c r="A474">
        <v>92377</v>
      </c>
      <c r="B474">
        <f t="shared" si="36"/>
        <v>2.7333333333333334</v>
      </c>
      <c r="C474">
        <f t="shared" si="37"/>
        <v>-0.43998379336722548</v>
      </c>
      <c r="H474" t="str">
        <f t="shared" si="38"/>
        <v/>
      </c>
      <c r="I474" t="str">
        <f t="shared" si="39"/>
        <v/>
      </c>
      <c r="J474" t="str">
        <f t="shared" si="40"/>
        <v/>
      </c>
    </row>
    <row r="475" spans="1:11" x14ac:dyDescent="0.2">
      <c r="A475">
        <v>92459</v>
      </c>
      <c r="B475">
        <f t="shared" si="36"/>
        <v>1</v>
      </c>
      <c r="C475">
        <f t="shared" si="37"/>
        <v>-0.63506705184432211</v>
      </c>
      <c r="H475" t="str">
        <f t="shared" si="38"/>
        <v/>
      </c>
      <c r="I475" t="str">
        <f t="shared" si="39"/>
        <v/>
      </c>
      <c r="J475" t="str">
        <f t="shared" si="40"/>
        <v/>
      </c>
    </row>
    <row r="476" spans="1:11" x14ac:dyDescent="0.2">
      <c r="A476">
        <v>92489</v>
      </c>
      <c r="B476">
        <f t="shared" si="36"/>
        <v>1.5666666666666667</v>
      </c>
      <c r="C476">
        <f t="shared" si="37"/>
        <v>-0.57128983272680978</v>
      </c>
      <c r="H476" t="str">
        <f t="shared" si="38"/>
        <v/>
      </c>
      <c r="I476" t="str">
        <f t="shared" si="39"/>
        <v/>
      </c>
      <c r="J476" t="str">
        <f t="shared" si="40"/>
        <v/>
      </c>
    </row>
    <row r="477" spans="1:11" x14ac:dyDescent="0.2">
      <c r="A477">
        <v>92536</v>
      </c>
      <c r="B477">
        <f t="shared" si="36"/>
        <v>1.5</v>
      </c>
      <c r="C477">
        <f t="shared" si="37"/>
        <v>-0.57879303497592882</v>
      </c>
      <c r="H477" t="str">
        <f t="shared" si="38"/>
        <v/>
      </c>
      <c r="I477" t="str">
        <f t="shared" si="39"/>
        <v/>
      </c>
      <c r="J477" t="str">
        <f t="shared" si="40"/>
        <v/>
      </c>
      <c r="K477" t="s">
        <v>232</v>
      </c>
    </row>
    <row r="478" spans="1:11" x14ac:dyDescent="0.2">
      <c r="A478">
        <v>92581</v>
      </c>
      <c r="B478">
        <f t="shared" si="36"/>
        <v>1.0666666666666667</v>
      </c>
      <c r="C478">
        <f t="shared" si="37"/>
        <v>-0.62756384959520306</v>
      </c>
      <c r="H478" t="str">
        <f t="shared" si="38"/>
        <v/>
      </c>
      <c r="I478" t="str">
        <f t="shared" si="39"/>
        <v/>
      </c>
      <c r="J478" t="str">
        <f t="shared" si="40"/>
        <v/>
      </c>
    </row>
    <row r="479" spans="1:11" x14ac:dyDescent="0.2">
      <c r="A479">
        <v>92613</v>
      </c>
      <c r="B479">
        <f t="shared" si="36"/>
        <v>2.4333333333333331</v>
      </c>
      <c r="C479">
        <f t="shared" si="37"/>
        <v>-0.47374820348826141</v>
      </c>
      <c r="H479" t="str">
        <f t="shared" si="38"/>
        <v/>
      </c>
      <c r="I479" t="str">
        <f t="shared" si="39"/>
        <v/>
      </c>
      <c r="J479" t="str">
        <f t="shared" si="40"/>
        <v/>
      </c>
    </row>
    <row r="480" spans="1:11" x14ac:dyDescent="0.2">
      <c r="A480">
        <v>92686</v>
      </c>
      <c r="B480">
        <f t="shared" si="36"/>
        <v>0.8666666666666667</v>
      </c>
      <c r="C480">
        <f t="shared" si="37"/>
        <v>-0.65007345634256031</v>
      </c>
      <c r="H480" t="str">
        <f t="shared" si="38"/>
        <v/>
      </c>
      <c r="I480" t="str">
        <f t="shared" si="39"/>
        <v/>
      </c>
      <c r="J480" t="str">
        <f t="shared" si="40"/>
        <v/>
      </c>
    </row>
    <row r="481" spans="1:11" x14ac:dyDescent="0.2">
      <c r="A481">
        <v>92712</v>
      </c>
      <c r="B481">
        <f t="shared" si="36"/>
        <v>1.2333333333333334</v>
      </c>
      <c r="C481">
        <f t="shared" si="37"/>
        <v>-0.60880584397240523</v>
      </c>
      <c r="H481" t="str">
        <f t="shared" si="38"/>
        <v/>
      </c>
      <c r="I481" t="str">
        <f t="shared" si="39"/>
        <v/>
      </c>
      <c r="J481" t="str">
        <f t="shared" si="40"/>
        <v/>
      </c>
      <c r="K481" t="s">
        <v>233</v>
      </c>
    </row>
    <row r="482" spans="1:11" x14ac:dyDescent="0.2">
      <c r="A482">
        <v>92749</v>
      </c>
      <c r="B482">
        <f t="shared" si="36"/>
        <v>13.966666666666667</v>
      </c>
      <c r="C482">
        <f t="shared" si="37"/>
        <v>0.8243057856093432</v>
      </c>
      <c r="H482" t="str">
        <f t="shared" si="38"/>
        <v/>
      </c>
      <c r="I482" t="str">
        <f t="shared" si="39"/>
        <v/>
      </c>
      <c r="J482" t="str">
        <f t="shared" si="40"/>
        <v/>
      </c>
    </row>
    <row r="483" spans="1:11" x14ac:dyDescent="0.2">
      <c r="A483">
        <v>93168</v>
      </c>
      <c r="B483">
        <f t="shared" si="36"/>
        <v>2.0666666666666669</v>
      </c>
      <c r="C483">
        <f t="shared" si="37"/>
        <v>-0.51501581585841649</v>
      </c>
      <c r="H483" t="str">
        <f t="shared" si="38"/>
        <v/>
      </c>
      <c r="I483" t="str">
        <f t="shared" si="39"/>
        <v/>
      </c>
      <c r="J483" t="str">
        <f t="shared" si="40"/>
        <v/>
      </c>
    </row>
    <row r="484" spans="1:11" x14ac:dyDescent="0.2">
      <c r="A484">
        <v>93230</v>
      </c>
      <c r="B484">
        <f t="shared" si="36"/>
        <v>1.6666666666666667</v>
      </c>
      <c r="C484">
        <f t="shared" si="37"/>
        <v>-0.5600350293531311</v>
      </c>
      <c r="H484" t="str">
        <f t="shared" si="38"/>
        <v/>
      </c>
      <c r="I484" t="str">
        <f t="shared" si="39"/>
        <v/>
      </c>
      <c r="J484" t="str">
        <f t="shared" si="40"/>
        <v/>
      </c>
    </row>
    <row r="485" spans="1:11" x14ac:dyDescent="0.2">
      <c r="A485">
        <v>93280</v>
      </c>
      <c r="B485">
        <f t="shared" si="36"/>
        <v>18.399999999999999</v>
      </c>
      <c r="C485">
        <f t="shared" si="37"/>
        <v>1.3232687351757633</v>
      </c>
      <c r="H485" t="str">
        <f t="shared" si="38"/>
        <v/>
      </c>
      <c r="I485" t="str">
        <f t="shared" si="39"/>
        <v/>
      </c>
      <c r="J485" t="str">
        <f t="shared" si="40"/>
        <v/>
      </c>
    </row>
    <row r="486" spans="1:11" x14ac:dyDescent="0.2">
      <c r="A486">
        <v>93832</v>
      </c>
      <c r="B486">
        <f t="shared" si="36"/>
        <v>3.7</v>
      </c>
      <c r="C486">
        <f t="shared" si="37"/>
        <v>-0.33118736075499844</v>
      </c>
      <c r="F486">
        <v>1</v>
      </c>
      <c r="H486" t="str">
        <f t="shared" si="38"/>
        <v/>
      </c>
      <c r="I486" t="str">
        <f t="shared" si="39"/>
        <v/>
      </c>
      <c r="J486" t="str">
        <f t="shared" si="40"/>
        <v/>
      </c>
      <c r="K486" t="s">
        <v>10</v>
      </c>
    </row>
    <row r="487" spans="1:11" x14ac:dyDescent="0.2">
      <c r="A487">
        <v>93943</v>
      </c>
      <c r="B487">
        <f t="shared" si="36"/>
        <v>3.8</v>
      </c>
      <c r="C487">
        <f t="shared" si="37"/>
        <v>-0.31993255738131987</v>
      </c>
      <c r="H487" t="str">
        <f t="shared" si="38"/>
        <v/>
      </c>
      <c r="I487" t="str">
        <f t="shared" si="39"/>
        <v/>
      </c>
      <c r="J487" t="str">
        <f t="shared" si="40"/>
        <v/>
      </c>
    </row>
    <row r="488" spans="1:11" x14ac:dyDescent="0.2">
      <c r="A488">
        <v>94057</v>
      </c>
      <c r="B488">
        <f t="shared" si="36"/>
        <v>3.7666666666666666</v>
      </c>
      <c r="C488">
        <f t="shared" si="37"/>
        <v>-0.32368415850587939</v>
      </c>
      <c r="H488" t="str">
        <f t="shared" si="38"/>
        <v/>
      </c>
      <c r="I488" t="str">
        <f t="shared" si="39"/>
        <v/>
      </c>
      <c r="J488" t="str">
        <f t="shared" si="40"/>
        <v/>
      </c>
      <c r="K488" t="s">
        <v>10</v>
      </c>
    </row>
    <row r="489" spans="1:11" x14ac:dyDescent="0.2">
      <c r="A489">
        <v>94170</v>
      </c>
      <c r="B489">
        <f t="shared" si="36"/>
        <v>4.666666666666667</v>
      </c>
      <c r="C489">
        <f t="shared" si="37"/>
        <v>-0.22239092814277148</v>
      </c>
      <c r="D489" t="s">
        <v>32</v>
      </c>
      <c r="H489" t="str">
        <f t="shared" si="38"/>
        <v/>
      </c>
      <c r="I489" t="str">
        <f t="shared" si="39"/>
        <v/>
      </c>
      <c r="J489" t="str">
        <f t="shared" si="40"/>
        <v/>
      </c>
      <c r="K489" t="s">
        <v>234</v>
      </c>
    </row>
    <row r="490" spans="1:11" x14ac:dyDescent="0.2">
      <c r="A490">
        <v>94310</v>
      </c>
      <c r="B490">
        <f t="shared" si="36"/>
        <v>17.966666666666665</v>
      </c>
      <c r="C490">
        <f t="shared" si="37"/>
        <v>1.2744979205564892</v>
      </c>
      <c r="E490">
        <v>1</v>
      </c>
      <c r="F490">
        <v>1</v>
      </c>
      <c r="G490">
        <v>1</v>
      </c>
      <c r="H490" t="str">
        <f t="shared" si="38"/>
        <v/>
      </c>
      <c r="I490" t="str">
        <f t="shared" si="39"/>
        <v/>
      </c>
      <c r="J490" t="str">
        <f t="shared" si="40"/>
        <v/>
      </c>
      <c r="K490" t="s">
        <v>236</v>
      </c>
    </row>
    <row r="491" spans="1:11" x14ac:dyDescent="0.2">
      <c r="A491">
        <v>94849</v>
      </c>
      <c r="B491">
        <f t="shared" si="36"/>
        <v>1.6666666666666667</v>
      </c>
      <c r="C491">
        <f t="shared" si="37"/>
        <v>-0.5600350293531311</v>
      </c>
      <c r="H491" t="str">
        <f t="shared" si="38"/>
        <v/>
      </c>
      <c r="I491" t="str">
        <f t="shared" si="39"/>
        <v/>
      </c>
      <c r="J491" t="str">
        <f t="shared" si="40"/>
        <v/>
      </c>
    </row>
    <row r="492" spans="1:11" x14ac:dyDescent="0.2">
      <c r="A492">
        <v>94899</v>
      </c>
      <c r="B492">
        <f t="shared" si="36"/>
        <v>14.866666666666667</v>
      </c>
      <c r="C492">
        <f t="shared" si="37"/>
        <v>0.9255990159724512</v>
      </c>
      <c r="H492" t="str">
        <f t="shared" si="38"/>
        <v/>
      </c>
      <c r="I492" t="str">
        <f t="shared" si="39"/>
        <v/>
      </c>
      <c r="J492" t="str">
        <f t="shared" si="40"/>
        <v/>
      </c>
    </row>
    <row r="493" spans="1:11" x14ac:dyDescent="0.2">
      <c r="A493">
        <v>95345</v>
      </c>
      <c r="B493">
        <f t="shared" si="36"/>
        <v>1.6333333333333333</v>
      </c>
      <c r="C493">
        <f t="shared" si="37"/>
        <v>-0.56378663047769073</v>
      </c>
      <c r="H493" t="str">
        <f t="shared" si="38"/>
        <v/>
      </c>
      <c r="I493" t="str">
        <f t="shared" si="39"/>
        <v/>
      </c>
      <c r="J493" t="str">
        <f t="shared" si="40"/>
        <v/>
      </c>
    </row>
    <row r="494" spans="1:11" x14ac:dyDescent="0.2">
      <c r="A494">
        <v>95394</v>
      </c>
      <c r="B494">
        <f t="shared" si="36"/>
        <v>1.2333333333333334</v>
      </c>
      <c r="C494">
        <f t="shared" si="37"/>
        <v>-0.60880584397240523</v>
      </c>
      <c r="H494" t="str">
        <f t="shared" si="38"/>
        <v/>
      </c>
      <c r="I494" t="str">
        <f t="shared" si="39"/>
        <v/>
      </c>
      <c r="J494" t="str">
        <f t="shared" si="40"/>
        <v/>
      </c>
    </row>
    <row r="495" spans="1:11" x14ac:dyDescent="0.2">
      <c r="A495">
        <v>95431</v>
      </c>
      <c r="B495">
        <f t="shared" si="36"/>
        <v>9.8000000000000007</v>
      </c>
      <c r="C495">
        <f t="shared" si="37"/>
        <v>0.35535564503939943</v>
      </c>
      <c r="H495" t="str">
        <f t="shared" si="38"/>
        <v/>
      </c>
      <c r="I495" t="str">
        <f t="shared" si="39"/>
        <v/>
      </c>
      <c r="J495" t="str">
        <f t="shared" si="40"/>
        <v/>
      </c>
    </row>
    <row r="496" spans="1:11" x14ac:dyDescent="0.2">
      <c r="A496">
        <v>95725</v>
      </c>
      <c r="B496">
        <f t="shared" si="36"/>
        <v>2.7</v>
      </c>
      <c r="C496">
        <f t="shared" si="37"/>
        <v>-0.44373539449178501</v>
      </c>
      <c r="H496">
        <f t="shared" si="38"/>
        <v>1</v>
      </c>
      <c r="I496">
        <f t="shared" si="39"/>
        <v>2.7</v>
      </c>
      <c r="J496" t="str">
        <f t="shared" si="40"/>
        <v/>
      </c>
      <c r="K496" t="s">
        <v>235</v>
      </c>
    </row>
    <row r="497" spans="1:11" x14ac:dyDescent="0.2">
      <c r="A497">
        <v>95806</v>
      </c>
      <c r="B497">
        <f t="shared" si="36"/>
        <v>26</v>
      </c>
      <c r="C497">
        <f t="shared" si="37"/>
        <v>2.1786337915753409</v>
      </c>
      <c r="H497" t="str">
        <f t="shared" si="38"/>
        <v/>
      </c>
      <c r="I497" t="str">
        <f t="shared" si="39"/>
        <v/>
      </c>
      <c r="J497">
        <f t="shared" si="40"/>
        <v>95765.5</v>
      </c>
    </row>
    <row r="498" spans="1:11" x14ac:dyDescent="0.2">
      <c r="A498">
        <v>96586</v>
      </c>
      <c r="B498">
        <f t="shared" si="36"/>
        <v>2.2999999999999998</v>
      </c>
      <c r="C498">
        <f t="shared" si="37"/>
        <v>-0.48875460798649967</v>
      </c>
      <c r="E498">
        <v>1</v>
      </c>
      <c r="F498">
        <v>1</v>
      </c>
      <c r="G498" t="s">
        <v>0</v>
      </c>
      <c r="H498" t="str">
        <f t="shared" si="38"/>
        <v/>
      </c>
      <c r="I498" t="str">
        <f t="shared" si="39"/>
        <v/>
      </c>
      <c r="J498" t="str">
        <f t="shared" si="40"/>
        <v/>
      </c>
      <c r="K498" t="s">
        <v>69</v>
      </c>
    </row>
    <row r="499" spans="1:11" x14ac:dyDescent="0.2">
      <c r="A499">
        <v>96655</v>
      </c>
      <c r="B499">
        <f t="shared" si="36"/>
        <v>1.9</v>
      </c>
      <c r="C499">
        <f t="shared" si="37"/>
        <v>-0.53377382148121422</v>
      </c>
      <c r="E499">
        <v>1</v>
      </c>
      <c r="F499">
        <v>1</v>
      </c>
      <c r="H499" t="str">
        <f t="shared" si="38"/>
        <v/>
      </c>
      <c r="I499" t="str">
        <f t="shared" si="39"/>
        <v/>
      </c>
      <c r="J499" t="str">
        <f t="shared" si="40"/>
        <v/>
      </c>
      <c r="K499" t="s">
        <v>237</v>
      </c>
    </row>
    <row r="500" spans="1:11" x14ac:dyDescent="0.2">
      <c r="A500">
        <v>96712</v>
      </c>
      <c r="B500">
        <f t="shared" si="36"/>
        <v>0.9</v>
      </c>
      <c r="C500">
        <f t="shared" si="37"/>
        <v>-0.64632185521800078</v>
      </c>
      <c r="E500">
        <v>1</v>
      </c>
      <c r="H500" t="str">
        <f t="shared" si="38"/>
        <v/>
      </c>
      <c r="I500" t="str">
        <f t="shared" si="39"/>
        <v/>
      </c>
      <c r="J500" t="str">
        <f t="shared" si="40"/>
        <v/>
      </c>
      <c r="K500" t="s">
        <v>238</v>
      </c>
    </row>
    <row r="501" spans="1:11" x14ac:dyDescent="0.2">
      <c r="A501">
        <v>96739</v>
      </c>
      <c r="B501">
        <f t="shared" si="36"/>
        <v>1.6666666666666667</v>
      </c>
      <c r="C501">
        <f t="shared" si="37"/>
        <v>-0.5600350293531311</v>
      </c>
      <c r="F501">
        <v>1</v>
      </c>
      <c r="H501" t="str">
        <f t="shared" ref="H501:H528" si="41">IF(ISNUMBER(SEARCH($H$1,K501)),1,"")</f>
        <v/>
      </c>
      <c r="I501" t="str">
        <f t="shared" ref="I501:I529" si="42">IF(H501=1,B501,"")</f>
        <v/>
      </c>
      <c r="J501" t="str">
        <f t="shared" si="40"/>
        <v/>
      </c>
      <c r="K501" t="s">
        <v>69</v>
      </c>
    </row>
    <row r="502" spans="1:11" x14ac:dyDescent="0.2">
      <c r="A502">
        <v>96789</v>
      </c>
      <c r="B502">
        <f t="shared" si="36"/>
        <v>1.6333333333333333</v>
      </c>
      <c r="C502">
        <f t="shared" si="37"/>
        <v>-0.56378663047769073</v>
      </c>
      <c r="E502">
        <v>1</v>
      </c>
      <c r="F502">
        <v>1</v>
      </c>
      <c r="H502" t="str">
        <f t="shared" si="41"/>
        <v/>
      </c>
      <c r="I502" t="str">
        <f t="shared" si="42"/>
        <v/>
      </c>
      <c r="J502" t="str">
        <f t="shared" si="40"/>
        <v/>
      </c>
      <c r="K502" t="s">
        <v>237</v>
      </c>
    </row>
    <row r="503" spans="1:11" x14ac:dyDescent="0.2">
      <c r="A503">
        <v>96838</v>
      </c>
      <c r="B503">
        <f t="shared" si="36"/>
        <v>10.766666666666667</v>
      </c>
      <c r="C503">
        <f t="shared" si="37"/>
        <v>0.46415207765162642</v>
      </c>
      <c r="E503">
        <v>1</v>
      </c>
      <c r="F503">
        <v>1</v>
      </c>
      <c r="H503" t="str">
        <f t="shared" si="41"/>
        <v/>
      </c>
      <c r="I503" t="str">
        <f t="shared" si="42"/>
        <v/>
      </c>
      <c r="J503" t="str">
        <f t="shared" si="40"/>
        <v/>
      </c>
      <c r="K503" t="s">
        <v>69</v>
      </c>
    </row>
    <row r="504" spans="1:11" x14ac:dyDescent="0.2">
      <c r="A504">
        <v>97161</v>
      </c>
      <c r="B504">
        <f t="shared" si="36"/>
        <v>1.2</v>
      </c>
      <c r="C504">
        <f t="shared" si="37"/>
        <v>-0.61255744509696475</v>
      </c>
      <c r="E504">
        <v>1</v>
      </c>
      <c r="F504">
        <v>1</v>
      </c>
      <c r="H504" t="str">
        <f t="shared" si="41"/>
        <v/>
      </c>
      <c r="I504" t="str">
        <f t="shared" si="42"/>
        <v/>
      </c>
      <c r="J504" t="str">
        <f t="shared" si="40"/>
        <v/>
      </c>
      <c r="K504" t="s">
        <v>75</v>
      </c>
    </row>
    <row r="505" spans="1:11" x14ac:dyDescent="0.2">
      <c r="A505">
        <v>97197</v>
      </c>
      <c r="B505">
        <f t="shared" si="36"/>
        <v>1.9333333333333333</v>
      </c>
      <c r="C505">
        <f t="shared" si="37"/>
        <v>-0.53002222035665469</v>
      </c>
      <c r="E505">
        <v>1</v>
      </c>
      <c r="F505">
        <v>1</v>
      </c>
      <c r="H505" t="str">
        <f t="shared" si="41"/>
        <v/>
      </c>
      <c r="I505" t="str">
        <f t="shared" si="42"/>
        <v/>
      </c>
      <c r="J505" t="str">
        <f t="shared" si="40"/>
        <v/>
      </c>
      <c r="K505" t="s">
        <v>69</v>
      </c>
    </row>
    <row r="506" spans="1:11" x14ac:dyDescent="0.2">
      <c r="A506">
        <v>97255</v>
      </c>
      <c r="B506">
        <f t="shared" si="36"/>
        <v>14.233333333333333</v>
      </c>
      <c r="C506">
        <f t="shared" si="37"/>
        <v>0.8543185946058196</v>
      </c>
      <c r="E506">
        <v>1</v>
      </c>
      <c r="F506">
        <v>1</v>
      </c>
      <c r="H506" t="str">
        <f t="shared" si="41"/>
        <v/>
      </c>
      <c r="I506" t="str">
        <f t="shared" si="42"/>
        <v/>
      </c>
      <c r="J506" t="str">
        <f t="shared" si="40"/>
        <v/>
      </c>
      <c r="K506" t="s">
        <v>236</v>
      </c>
    </row>
    <row r="507" spans="1:11" x14ac:dyDescent="0.2">
      <c r="A507">
        <v>97682</v>
      </c>
      <c r="B507">
        <f t="shared" si="36"/>
        <v>1.7666666666666666</v>
      </c>
      <c r="C507">
        <f t="shared" si="37"/>
        <v>-0.54878022597945242</v>
      </c>
      <c r="H507" t="str">
        <f t="shared" si="41"/>
        <v/>
      </c>
      <c r="I507" t="str">
        <f t="shared" si="42"/>
        <v/>
      </c>
      <c r="J507" t="str">
        <f t="shared" si="40"/>
        <v/>
      </c>
      <c r="K507" t="s">
        <v>100</v>
      </c>
    </row>
    <row r="508" spans="1:11" x14ac:dyDescent="0.2">
      <c r="A508">
        <v>97735</v>
      </c>
      <c r="B508">
        <f t="shared" si="36"/>
        <v>10.666666666666666</v>
      </c>
      <c r="C508">
        <f t="shared" si="37"/>
        <v>0.45289727427794763</v>
      </c>
      <c r="H508" t="str">
        <f t="shared" si="41"/>
        <v/>
      </c>
      <c r="I508" t="str">
        <f t="shared" si="42"/>
        <v/>
      </c>
      <c r="J508" t="str">
        <f t="shared" si="40"/>
        <v/>
      </c>
    </row>
    <row r="509" spans="1:11" x14ac:dyDescent="0.2">
      <c r="A509">
        <v>98055</v>
      </c>
      <c r="B509">
        <f t="shared" si="36"/>
        <v>1.9</v>
      </c>
      <c r="C509">
        <f t="shared" si="37"/>
        <v>-0.53377382148121422</v>
      </c>
      <c r="H509" t="str">
        <f t="shared" si="41"/>
        <v/>
      </c>
      <c r="I509" t="str">
        <f t="shared" si="42"/>
        <v/>
      </c>
      <c r="J509" t="str">
        <f t="shared" si="40"/>
        <v/>
      </c>
      <c r="K509" t="s">
        <v>239</v>
      </c>
    </row>
    <row r="510" spans="1:11" x14ac:dyDescent="0.2">
      <c r="A510">
        <v>98112</v>
      </c>
      <c r="B510">
        <f t="shared" si="36"/>
        <v>18.166666666666668</v>
      </c>
      <c r="C510">
        <f t="shared" si="37"/>
        <v>1.2970075273038468</v>
      </c>
      <c r="H510" t="str">
        <f t="shared" si="41"/>
        <v/>
      </c>
      <c r="I510" t="str">
        <f t="shared" si="42"/>
        <v/>
      </c>
      <c r="J510" t="str">
        <f t="shared" si="40"/>
        <v/>
      </c>
    </row>
    <row r="511" spans="1:11" x14ac:dyDescent="0.2">
      <c r="A511">
        <v>98657</v>
      </c>
      <c r="B511">
        <f t="shared" si="36"/>
        <v>2.3666666666666667</v>
      </c>
      <c r="C511">
        <f t="shared" si="37"/>
        <v>-0.48125140573738046</v>
      </c>
      <c r="H511">
        <f t="shared" si="41"/>
        <v>1</v>
      </c>
      <c r="I511">
        <f t="shared" si="42"/>
        <v>2.3666666666666667</v>
      </c>
      <c r="J511" t="str">
        <f t="shared" si="40"/>
        <v/>
      </c>
      <c r="K511" t="s">
        <v>240</v>
      </c>
    </row>
    <row r="512" spans="1:11" x14ac:dyDescent="0.2">
      <c r="A512">
        <v>98728</v>
      </c>
      <c r="B512">
        <f t="shared" si="36"/>
        <v>4.7333333333333334</v>
      </c>
      <c r="C512">
        <f t="shared" si="37"/>
        <v>-0.2148877258936524</v>
      </c>
      <c r="H512" t="str">
        <f t="shared" si="41"/>
        <v/>
      </c>
      <c r="I512" t="str">
        <f t="shared" si="42"/>
        <v/>
      </c>
      <c r="J512">
        <f t="shared" si="40"/>
        <v>98692.5</v>
      </c>
    </row>
    <row r="513" spans="1:11" x14ac:dyDescent="0.2">
      <c r="A513">
        <v>98870</v>
      </c>
      <c r="B513">
        <f t="shared" si="36"/>
        <v>2.2000000000000002</v>
      </c>
      <c r="C513">
        <f t="shared" si="37"/>
        <v>-0.50000941136017829</v>
      </c>
      <c r="H513">
        <f t="shared" si="41"/>
        <v>1</v>
      </c>
      <c r="I513">
        <f t="shared" si="42"/>
        <v>2.2000000000000002</v>
      </c>
      <c r="J513" t="str">
        <f t="shared" si="40"/>
        <v/>
      </c>
      <c r="K513" t="s">
        <v>241</v>
      </c>
    </row>
    <row r="514" spans="1:11" x14ac:dyDescent="0.2">
      <c r="A514">
        <v>98936</v>
      </c>
      <c r="B514">
        <f t="shared" si="36"/>
        <v>23.233333333333334</v>
      </c>
      <c r="C514">
        <f t="shared" si="37"/>
        <v>1.8672508982368983</v>
      </c>
      <c r="H514" t="str">
        <f t="shared" si="41"/>
        <v/>
      </c>
      <c r="I514" t="str">
        <f t="shared" si="42"/>
        <v/>
      </c>
      <c r="J514">
        <f t="shared" si="40"/>
        <v>98903</v>
      </c>
      <c r="K514" t="s">
        <v>244</v>
      </c>
    </row>
    <row r="515" spans="1:11" x14ac:dyDescent="0.2">
      <c r="A515">
        <v>99633</v>
      </c>
      <c r="B515">
        <f t="shared" ref="B515:B528" si="43">(A516-A515)/30</f>
        <v>0.96666666666666667</v>
      </c>
      <c r="C515">
        <f t="shared" ref="C515:C528" si="44">(B515-B$531)/B$532</f>
        <v>-0.63881865296888163</v>
      </c>
      <c r="H515" t="str">
        <f t="shared" si="41"/>
        <v/>
      </c>
      <c r="I515" t="str">
        <f t="shared" si="42"/>
        <v/>
      </c>
      <c r="J515" t="str">
        <f t="shared" si="40"/>
        <v/>
      </c>
    </row>
    <row r="516" spans="1:11" x14ac:dyDescent="0.2">
      <c r="A516">
        <v>99662</v>
      </c>
      <c r="B516">
        <f t="shared" si="43"/>
        <v>24.533333333333335</v>
      </c>
      <c r="C516">
        <f t="shared" si="44"/>
        <v>2.0135633420947214</v>
      </c>
      <c r="H516" t="str">
        <f t="shared" si="41"/>
        <v/>
      </c>
      <c r="I516" t="str">
        <f t="shared" si="42"/>
        <v/>
      </c>
      <c r="J516" t="str">
        <f t="shared" ref="J516:J528" si="45">IF(H515=1,(A515+A516)/2,"")</f>
        <v/>
      </c>
    </row>
    <row r="517" spans="1:11" x14ac:dyDescent="0.2">
      <c r="A517">
        <v>100398</v>
      </c>
      <c r="B517">
        <f t="shared" si="43"/>
        <v>4.666666666666667</v>
      </c>
      <c r="C517">
        <f t="shared" si="44"/>
        <v>-0.22239092814277148</v>
      </c>
      <c r="H517">
        <f t="shared" si="41"/>
        <v>1</v>
      </c>
      <c r="I517">
        <f t="shared" si="42"/>
        <v>4.666666666666667</v>
      </c>
      <c r="J517" t="str">
        <f t="shared" si="45"/>
        <v/>
      </c>
      <c r="K517" t="s">
        <v>242</v>
      </c>
    </row>
    <row r="518" spans="1:11" x14ac:dyDescent="0.2">
      <c r="A518">
        <v>100538</v>
      </c>
      <c r="B518">
        <f t="shared" si="43"/>
        <v>6.1</v>
      </c>
      <c r="C518">
        <f t="shared" si="44"/>
        <v>-6.1072079786710851E-2</v>
      </c>
      <c r="H518" t="str">
        <f t="shared" si="41"/>
        <v/>
      </c>
      <c r="I518" t="str">
        <f t="shared" si="42"/>
        <v/>
      </c>
      <c r="J518">
        <f t="shared" si="45"/>
        <v>100468</v>
      </c>
    </row>
    <row r="519" spans="1:11" x14ac:dyDescent="0.2">
      <c r="A519">
        <v>100721</v>
      </c>
      <c r="B519">
        <f t="shared" si="43"/>
        <v>1.2333333333333334</v>
      </c>
      <c r="C519">
        <f t="shared" si="44"/>
        <v>-0.60880584397240523</v>
      </c>
      <c r="H519" t="str">
        <f t="shared" si="41"/>
        <v/>
      </c>
      <c r="I519" t="str">
        <f t="shared" si="42"/>
        <v/>
      </c>
      <c r="J519" t="str">
        <f t="shared" si="45"/>
        <v/>
      </c>
    </row>
    <row r="520" spans="1:11" x14ac:dyDescent="0.2">
      <c r="A520">
        <v>100758</v>
      </c>
      <c r="B520">
        <f t="shared" si="43"/>
        <v>4.5333333333333332</v>
      </c>
      <c r="C520">
        <f t="shared" si="44"/>
        <v>-0.23739733264100973</v>
      </c>
      <c r="H520" t="str">
        <f t="shared" si="41"/>
        <v/>
      </c>
      <c r="I520" t="str">
        <f t="shared" si="42"/>
        <v/>
      </c>
      <c r="J520" t="str">
        <f t="shared" si="45"/>
        <v/>
      </c>
    </row>
    <row r="521" spans="1:11" x14ac:dyDescent="0.2">
      <c r="A521">
        <v>100894</v>
      </c>
      <c r="B521">
        <f t="shared" si="43"/>
        <v>4.8</v>
      </c>
      <c r="C521">
        <f t="shared" si="44"/>
        <v>-0.20738452364453333</v>
      </c>
      <c r="H521">
        <f t="shared" si="41"/>
        <v>1</v>
      </c>
      <c r="I521">
        <f t="shared" si="42"/>
        <v>4.8</v>
      </c>
      <c r="J521" t="str">
        <f t="shared" si="45"/>
        <v/>
      </c>
      <c r="K521" t="s">
        <v>243</v>
      </c>
    </row>
    <row r="522" spans="1:11" x14ac:dyDescent="0.2">
      <c r="A522">
        <v>101038</v>
      </c>
      <c r="B522">
        <f t="shared" si="43"/>
        <v>25.766666666666666</v>
      </c>
      <c r="C522">
        <f t="shared" si="44"/>
        <v>2.152372583703424</v>
      </c>
      <c r="H522" t="str">
        <f t="shared" si="41"/>
        <v/>
      </c>
      <c r="I522" t="str">
        <f t="shared" si="42"/>
        <v/>
      </c>
      <c r="J522">
        <f t="shared" si="45"/>
        <v>100966</v>
      </c>
    </row>
    <row r="523" spans="1:11" x14ac:dyDescent="0.2">
      <c r="A523">
        <v>101811</v>
      </c>
      <c r="B523">
        <f t="shared" si="43"/>
        <v>1.7666666666666666</v>
      </c>
      <c r="C523">
        <f t="shared" si="44"/>
        <v>-0.54878022597945242</v>
      </c>
      <c r="E523">
        <v>1</v>
      </c>
      <c r="F523">
        <v>1</v>
      </c>
      <c r="H523" t="str">
        <f t="shared" si="41"/>
        <v/>
      </c>
      <c r="I523" t="str">
        <f t="shared" si="42"/>
        <v/>
      </c>
      <c r="J523" t="str">
        <f t="shared" si="45"/>
        <v/>
      </c>
      <c r="K523" t="s">
        <v>245</v>
      </c>
    </row>
    <row r="524" spans="1:11" x14ac:dyDescent="0.2">
      <c r="A524">
        <v>101864</v>
      </c>
      <c r="B524">
        <f t="shared" si="43"/>
        <v>54.7</v>
      </c>
      <c r="C524">
        <f t="shared" si="44"/>
        <v>5.4087623598211145</v>
      </c>
      <c r="E524">
        <v>1</v>
      </c>
      <c r="F524">
        <v>1</v>
      </c>
      <c r="H524" t="str">
        <f t="shared" si="41"/>
        <v/>
      </c>
      <c r="I524" t="str">
        <f t="shared" si="42"/>
        <v/>
      </c>
      <c r="J524" t="str">
        <f t="shared" si="45"/>
        <v/>
      </c>
      <c r="K524" t="s">
        <v>246</v>
      </c>
    </row>
    <row r="525" spans="1:11" x14ac:dyDescent="0.2">
      <c r="A525">
        <v>103505</v>
      </c>
      <c r="B525">
        <f t="shared" si="43"/>
        <v>13.6</v>
      </c>
      <c r="C525">
        <f t="shared" si="44"/>
        <v>0.78303817323918812</v>
      </c>
      <c r="H525" t="str">
        <f t="shared" si="41"/>
        <v/>
      </c>
      <c r="I525" t="str">
        <f t="shared" si="42"/>
        <v/>
      </c>
      <c r="J525" t="str">
        <f t="shared" si="45"/>
        <v/>
      </c>
      <c r="K525" t="s">
        <v>248</v>
      </c>
    </row>
    <row r="526" spans="1:11" x14ac:dyDescent="0.2">
      <c r="A526">
        <v>103913</v>
      </c>
      <c r="B526">
        <f t="shared" si="43"/>
        <v>27.866666666666667</v>
      </c>
      <c r="C526">
        <f t="shared" si="44"/>
        <v>2.3887234545506759</v>
      </c>
      <c r="H526" t="str">
        <f t="shared" si="41"/>
        <v/>
      </c>
      <c r="I526" t="str">
        <f t="shared" si="42"/>
        <v/>
      </c>
      <c r="J526" t="str">
        <f t="shared" si="45"/>
        <v/>
      </c>
      <c r="K526" t="s">
        <v>247</v>
      </c>
    </row>
    <row r="527" spans="1:11" x14ac:dyDescent="0.2">
      <c r="A527">
        <v>104749</v>
      </c>
      <c r="B527">
        <f t="shared" si="43"/>
        <v>5.2</v>
      </c>
      <c r="C527">
        <f t="shared" si="44"/>
        <v>-0.16236531014981867</v>
      </c>
      <c r="H527">
        <f t="shared" si="41"/>
        <v>1</v>
      </c>
      <c r="I527">
        <f t="shared" si="42"/>
        <v>5.2</v>
      </c>
      <c r="J527" t="str">
        <f t="shared" si="45"/>
        <v/>
      </c>
      <c r="K527" t="s">
        <v>249</v>
      </c>
    </row>
    <row r="528" spans="1:11" x14ac:dyDescent="0.2">
      <c r="A528">
        <v>104905</v>
      </c>
      <c r="B528">
        <f t="shared" si="43"/>
        <v>14.7</v>
      </c>
      <c r="C528">
        <f t="shared" si="44"/>
        <v>0.90684101034965325</v>
      </c>
      <c r="H528" t="str">
        <f t="shared" si="41"/>
        <v/>
      </c>
      <c r="I528" t="str">
        <f t="shared" si="42"/>
        <v/>
      </c>
      <c r="J528">
        <f t="shared" si="45"/>
        <v>104827</v>
      </c>
    </row>
    <row r="529" spans="1:10" x14ac:dyDescent="0.2">
      <c r="A529">
        <v>105346</v>
      </c>
      <c r="B529" t="s">
        <v>0</v>
      </c>
      <c r="H529" t="s">
        <v>0</v>
      </c>
      <c r="I529" t="str">
        <f t="shared" si="42"/>
        <v/>
      </c>
      <c r="J529">
        <v>105346</v>
      </c>
    </row>
    <row r="530" spans="1:10" x14ac:dyDescent="0.2">
      <c r="H530" t="s">
        <v>0</v>
      </c>
      <c r="I530" t="s">
        <v>0</v>
      </c>
    </row>
    <row r="531" spans="1:10" x14ac:dyDescent="0.2">
      <c r="B531">
        <f>AVERAGE(B1:B528)</f>
        <v>6.6426312460468093</v>
      </c>
      <c r="H531" t="s">
        <v>0</v>
      </c>
      <c r="I531">
        <f>SUM(I2:I528)/60</f>
        <v>4.5461111111111112</v>
      </c>
    </row>
    <row r="532" spans="1:10" x14ac:dyDescent="0.2">
      <c r="B532">
        <f>STDEV(B1:B528)</f>
        <v>8.8850952504303784</v>
      </c>
    </row>
    <row r="533" spans="1:10" x14ac:dyDescent="0.2">
      <c r="I533">
        <f>I531/B534</f>
        <v>7.7918491715863611E-2</v>
      </c>
    </row>
    <row r="534" spans="1:10" x14ac:dyDescent="0.2">
      <c r="B534">
        <f>SUM(B1:B528)/60</f>
        <v>58.34444444444447</v>
      </c>
    </row>
    <row r="536" spans="1:10" x14ac:dyDescent="0.2">
      <c r="C536" t="s">
        <v>0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2016-06-09T19:50:37Z</dcterms:created>
  <dcterms:modified xsi:type="dcterms:W3CDTF">2017-07-27T13:25:15Z</dcterms:modified>
</cp:coreProperties>
</file>