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1915 /"/>
    </mc:Choice>
  </mc:AlternateContent>
  <bookViews>
    <workbookView xWindow="29160" yWindow="1780" windowWidth="14960" windowHeight="12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9" i="1"/>
  <c r="B3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H306" i="1"/>
  <c r="I306" i="1"/>
  <c r="I309" i="1"/>
  <c r="B312" i="1"/>
  <c r="I312" i="1"/>
  <c r="H307" i="1"/>
  <c r="I307" i="1"/>
</calcChain>
</file>

<file path=xl/sharedStrings.xml><?xml version="1.0" encoding="utf-8"?>
<sst xmlns="http://schemas.openxmlformats.org/spreadsheetml/2006/main" count="254" uniqueCount="156">
  <si>
    <t xml:space="preserve"> </t>
  </si>
  <si>
    <t>loc</t>
  </si>
  <si>
    <t>char</t>
  </si>
  <si>
    <t>tim</t>
  </si>
  <si>
    <t>title</t>
  </si>
  <si>
    <t>fade in</t>
  </si>
  <si>
    <t>fade out</t>
  </si>
  <si>
    <t>outside</t>
  </si>
  <si>
    <t>inside</t>
  </si>
  <si>
    <t>fade in &amp; out</t>
  </si>
  <si>
    <t>title: a week later</t>
  </si>
  <si>
    <t>iris out</t>
  </si>
  <si>
    <t>baby</t>
  </si>
  <si>
    <t>iris in</t>
  </si>
  <si>
    <t>back to present</t>
  </si>
  <si>
    <t>title: cho cho san of Japan</t>
  </si>
  <si>
    <t>wipe up/fade out</t>
  </si>
  <si>
    <t>title: Lt. BF Pinkerton</t>
  </si>
  <si>
    <t>title: cho cho &amp; suzuki (maid) visit soothsayer</t>
  </si>
  <si>
    <t>title: the nakodo (marriage broker)</t>
  </si>
  <si>
    <t>title: stranger coming; do not take him into your heart</t>
  </si>
  <si>
    <t>title: N: foreigner pay well for wives; you hurt my business</t>
  </si>
  <si>
    <t>women leave; nakodo comes to soothsayer</t>
  </si>
  <si>
    <t>2 wmn</t>
  </si>
  <si>
    <t>title: Lt Pinkerton &amp; bro land in Nagasaki</t>
  </si>
  <si>
    <t>title: cho's parents</t>
  </si>
  <si>
    <t>title: the hand of fate disguised in the glove of chance</t>
  </si>
  <si>
    <t>spill of person carts</t>
  </si>
  <si>
    <t>title: bro: she is cho cho, the prettiest girl in Nagasaki</t>
  </si>
  <si>
    <t>title: a busy street in Nagasaki</t>
  </si>
  <si>
    <t>lt &amp; bro</t>
  </si>
  <si>
    <t>title: lt pink introduced to US Consul</t>
  </si>
  <si>
    <t>title: fate brings them together at the theater</t>
  </si>
  <si>
    <t>cho cho</t>
  </si>
  <si>
    <t>lt outside</t>
  </si>
  <si>
    <t>title: Pink will enjoy several week shore leave</t>
  </si>
  <si>
    <t>iris in/fade out</t>
  </si>
  <si>
    <t>cho</t>
  </si>
  <si>
    <t>side wipe/fade out</t>
  </si>
  <si>
    <t>thinks of encounter</t>
  </si>
  <si>
    <t>thinking of encounter</t>
  </si>
  <si>
    <t>pink &amp; bro</t>
  </si>
  <si>
    <t>title: bro: go see a marriage broker &amp; marry the girl</t>
  </si>
  <si>
    <t>title: the wedding is a matter of form; you can leave anytime</t>
  </si>
  <si>
    <t>title: later, Pink call's on Cho's parent w/ marriage proker</t>
  </si>
  <si>
    <t>pink</t>
  </si>
  <si>
    <t>parents</t>
  </si>
  <si>
    <t>all</t>
  </si>
  <si>
    <t>cho peering out</t>
  </si>
  <si>
    <t>all + cho</t>
  </si>
  <si>
    <t>title: prepare for your marriage w/ the american</t>
  </si>
  <si>
    <t>maid &amp; cho</t>
  </si>
  <si>
    <t>title: remember the words of the soothsayer</t>
  </si>
  <si>
    <t>title: the marriage ceremony</t>
  </si>
  <si>
    <t>title: the marriage contract ceremony</t>
  </si>
  <si>
    <t>title: wedding day</t>
  </si>
  <si>
    <t>title: bored by the festivities pink goes to the garden</t>
  </si>
  <si>
    <t>party</t>
  </si>
  <si>
    <t>title: pink tells cho to end the party</t>
  </si>
  <si>
    <t>end party</t>
  </si>
  <si>
    <t>title: guests and relatives leave in anger</t>
  </si>
  <si>
    <t>title: in the silvery moon of old Japan</t>
  </si>
  <si>
    <t>title: wks later, cho tries to write english</t>
  </si>
  <si>
    <t>pink in garden</t>
  </si>
  <si>
    <t>letter from previous girlfriend</t>
  </si>
  <si>
    <t>writing: I love oyu</t>
  </si>
  <si>
    <t>outside, both</t>
  </si>
  <si>
    <t>messenger</t>
  </si>
  <si>
    <t>new letter: unreadable</t>
  </si>
  <si>
    <t>cho cries</t>
  </si>
  <si>
    <t>title: cho's relatives meet to disown her</t>
  </si>
  <si>
    <t>title: pink prepares to leave</t>
  </si>
  <si>
    <t>pink &amp; maid</t>
  </si>
  <si>
    <t>title: this money will keep you both going for a while</t>
  </si>
  <si>
    <t>pink &amp; cho</t>
  </si>
  <si>
    <t>title: pink's departure</t>
  </si>
  <si>
    <t>title: P: I will return when the robins nest again</t>
  </si>
  <si>
    <t>pink leaves</t>
  </si>
  <si>
    <t>cho waves</t>
  </si>
  <si>
    <t>title: cho is made an outcast</t>
  </si>
  <si>
    <t>[flashback?]</t>
  </si>
  <si>
    <t>title: sundown &amp; sorrow</t>
  </si>
  <si>
    <t>cho, maid, &amp; ship</t>
  </si>
  <si>
    <t>guy on beach</t>
  </si>
  <si>
    <t>w/ letter</t>
  </si>
  <si>
    <t>title: this document makes you forever an outcast</t>
  </si>
  <si>
    <t>no title, new reel</t>
  </si>
  <si>
    <t>cho &amp; baby</t>
  </si>
  <si>
    <t>pic of pink</t>
  </si>
  <si>
    <t>title: Cho: I must look to see if lazy robin come back</t>
  </si>
  <si>
    <t>looking for robin</t>
  </si>
  <si>
    <t>nest w/o robin</t>
  </si>
  <si>
    <t>flashback to departure</t>
  </si>
  <si>
    <t>iris in &amp; out</t>
  </si>
  <si>
    <t>return to present</t>
  </si>
  <si>
    <t>title: pink wed adelaide, &amp; forgets cho</t>
  </si>
  <si>
    <t>title: Prince Yamadori, who would wed Cho</t>
  </si>
  <si>
    <t>cho inside</t>
  </si>
  <si>
    <t>prince outside</t>
  </si>
  <si>
    <t>all inside</t>
  </si>
  <si>
    <t>banquet for pink &amp; adelaide</t>
  </si>
  <si>
    <t>prince &amp; cho inside</t>
  </si>
  <si>
    <t>title: P: pink get divorce, better marry me</t>
  </si>
  <si>
    <t>title: C: in America divorce only w/ judge &amp; big court house</t>
  </si>
  <si>
    <t>pink &amp; co</t>
  </si>
  <si>
    <t>maid elsewhere</t>
  </si>
  <si>
    <t>title: C: I choke him w/ cocktail, he no come back</t>
  </si>
  <si>
    <t>all in main rm</t>
  </si>
  <si>
    <t>title: C: I think you get used to drink when in US</t>
  </si>
  <si>
    <t>prince leaves, cho laughs</t>
  </si>
  <si>
    <t>title: C: he will not speak of love again</t>
  </si>
  <si>
    <t>title: a month passes</t>
  </si>
  <si>
    <t>no robin in nest</t>
  </si>
  <si>
    <t>title: pink comes back; wife takes steamer</t>
  </si>
  <si>
    <t>adelaide</t>
  </si>
  <si>
    <t>cho's garden</t>
  </si>
  <si>
    <t>title: the american consul</t>
  </si>
  <si>
    <t>note: cho pink to see him</t>
  </si>
  <si>
    <t>title: C: when do robins return in the US</t>
  </si>
  <si>
    <t>title: pink is on his way now</t>
  </si>
  <si>
    <t>title: that same afternoon</t>
  </si>
  <si>
    <t>cho in garden</t>
  </si>
  <si>
    <t>maid inside</t>
  </si>
  <si>
    <t>POV: binoculars: ship</t>
  </si>
  <si>
    <t>title: pink's ship has come in</t>
  </si>
  <si>
    <t>title: cho cho's heart made glad</t>
  </si>
  <si>
    <t>title: C: lanterns, flowers, make nice for pink</t>
  </si>
  <si>
    <t>title: pink calls on consul w/ official papers</t>
  </si>
  <si>
    <t>&amp; consul</t>
  </si>
  <si>
    <t>title: what of the baby?</t>
  </si>
  <si>
    <t>consult's office</t>
  </si>
  <si>
    <t>title: P: give her this on my bank. She won't want for money</t>
  </si>
  <si>
    <t>title: Sundown, waiting for her husband</t>
  </si>
  <si>
    <t>title: night falls</t>
  </si>
  <si>
    <t>title: midnight</t>
  </si>
  <si>
    <t>maid &amp; baby</t>
  </si>
  <si>
    <t>title: morning's cold dawn</t>
  </si>
  <si>
    <t>POV: binoculars, no ship</t>
  </si>
  <si>
    <t>title: cho calls on consul</t>
  </si>
  <si>
    <t>consul</t>
  </si>
  <si>
    <t>title: he told me to give you this money; he's been called away</t>
  </si>
  <si>
    <t>adrienne outside</t>
  </si>
  <si>
    <t>consul's office</t>
  </si>
  <si>
    <t>card: mrs. Pink</t>
  </si>
  <si>
    <t>title: Mrs P: did my husband leave a message for me?</t>
  </si>
  <si>
    <t>title: Mrs P: Is this cho of whom my husband spoke?</t>
  </si>
  <si>
    <t>outer office, maid &amp; baby</t>
  </si>
  <si>
    <t>all in office</t>
  </si>
  <si>
    <t>title: Mrs P: I will take care of the baby</t>
  </si>
  <si>
    <t>title: Cons: think of your baby's future</t>
  </si>
  <si>
    <t>title: at high noon</t>
  </si>
  <si>
    <t>gives baby and leaves</t>
  </si>
  <si>
    <t>title: C: never let pink know what I am doing for him</t>
  </si>
  <si>
    <t>outside, cho walks into water</t>
  </si>
  <si>
    <t>title: could one give more for love than cho?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</si>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</sst>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tabSelected="1" workbookViewId="0">
      <pane ySplit="1" topLeftCell="A302" activePane="bottomLeft" state="frozen"/>
      <selection pane="bottomLeft" activeCell="C1" sqref="C1:C1048576"/>
    </sheetView>
  </sheetViews>
  <sheetFormatPr baseColWidth="10" defaultRowHeight="16" x14ac:dyDescent="0.2"/>
  <cols>
    <col min="1" max="1" width="9.33203125" customWidth="1"/>
    <col min="2" max="3" width="6.6640625" customWidth="1"/>
    <col min="4" max="4" width="11.83203125" customWidth="1"/>
    <col min="5" max="8" width="4.33203125" customWidth="1"/>
    <col min="9" max="9" width="5.83203125" customWidth="1"/>
    <col min="10" max="10" width="6.6640625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908</v>
      </c>
      <c r="B2">
        <f>(A3-A2)/30</f>
        <v>4.4666666666666668</v>
      </c>
      <c r="C2">
        <f>(B2-B$309)/B$310</f>
        <v>-0.58932755913475487</v>
      </c>
      <c r="D2" t="s">
        <v>0</v>
      </c>
      <c r="E2" t="s">
        <v>0</v>
      </c>
      <c r="F2" t="s">
        <v>0</v>
      </c>
      <c r="G2" t="s">
        <v>0</v>
      </c>
      <c r="H2">
        <f>IF(ISNUMBER(SEARCH($H$1,K2)),1,"")</f>
        <v>1</v>
      </c>
      <c r="I2">
        <f>IF(H2=1,B2,"")</f>
        <v>4.4666666666666668</v>
      </c>
      <c r="J2">
        <v>908</v>
      </c>
      <c r="K2" t="s">
        <v>15</v>
      </c>
    </row>
    <row r="3" spans="1:11" x14ac:dyDescent="0.2">
      <c r="A3">
        <v>1042</v>
      </c>
      <c r="B3">
        <f t="shared" ref="B3:B66" si="0">(A4-A3)/30</f>
        <v>14.133333333333333</v>
      </c>
      <c r="C3">
        <f t="shared" ref="C3:C66" si="1">(B3-B$309)/B$310</f>
        <v>0.48318021020537577</v>
      </c>
      <c r="D3" t="s">
        <v>16</v>
      </c>
      <c r="E3">
        <v>1</v>
      </c>
      <c r="F3">
        <v>1</v>
      </c>
      <c r="G3">
        <v>1</v>
      </c>
      <c r="H3" t="str">
        <f t="shared" ref="H3" si="2">IF(ISNUMBER(SEARCH($H$1,K3)),1,"")</f>
        <v/>
      </c>
      <c r="I3" t="str">
        <f>IF(H3=1,B3,"")</f>
        <v/>
      </c>
      <c r="J3">
        <f>IF(H2=1,(A2+A3)/2,"")</f>
        <v>975</v>
      </c>
      <c r="K3" t="s">
        <v>0</v>
      </c>
    </row>
    <row r="4" spans="1:11" x14ac:dyDescent="0.2">
      <c r="A4">
        <v>1466</v>
      </c>
      <c r="B4">
        <f t="shared" si="0"/>
        <v>1.8666666666666667</v>
      </c>
      <c r="C4">
        <f t="shared" si="1"/>
        <v>-0.87779516606072105</v>
      </c>
      <c r="H4">
        <f t="shared" ref="H4:H67" si="3">IF(ISNUMBER(SEARCH($H$1,K4)),1,"")</f>
        <v>1</v>
      </c>
      <c r="I4">
        <f t="shared" ref="I4:I67" si="4">IF(H4=1,B4,"")</f>
        <v>1.8666666666666667</v>
      </c>
      <c r="J4" t="str">
        <f t="shared" ref="J4:J67" si="5">IF(H3=1,(A3+A4)/2,"")</f>
        <v/>
      </c>
      <c r="K4" t="s">
        <v>17</v>
      </c>
    </row>
    <row r="5" spans="1:11" x14ac:dyDescent="0.2">
      <c r="A5">
        <v>1522</v>
      </c>
      <c r="B5">
        <f t="shared" si="0"/>
        <v>4.166666666666667</v>
      </c>
      <c r="C5">
        <f t="shared" si="1"/>
        <v>-0.62261228301082794</v>
      </c>
      <c r="E5">
        <v>1</v>
      </c>
      <c r="F5">
        <v>1</v>
      </c>
      <c r="G5">
        <v>1</v>
      </c>
      <c r="H5" t="str">
        <f t="shared" si="3"/>
        <v/>
      </c>
      <c r="I5" t="str">
        <f t="shared" si="4"/>
        <v/>
      </c>
      <c r="J5">
        <f t="shared" si="5"/>
        <v>1494</v>
      </c>
    </row>
    <row r="6" spans="1:11" x14ac:dyDescent="0.2">
      <c r="A6">
        <v>1647</v>
      </c>
      <c r="B6">
        <f t="shared" si="0"/>
        <v>6.5333333333333332</v>
      </c>
      <c r="C6">
        <f t="shared" si="1"/>
        <v>-0.36003279465514076</v>
      </c>
      <c r="H6">
        <f t="shared" si="3"/>
        <v>1</v>
      </c>
      <c r="I6">
        <f t="shared" si="4"/>
        <v>6.5333333333333332</v>
      </c>
      <c r="J6" t="str">
        <f t="shared" si="5"/>
        <v/>
      </c>
      <c r="K6" t="s">
        <v>18</v>
      </c>
    </row>
    <row r="7" spans="1:11" x14ac:dyDescent="0.2">
      <c r="A7">
        <v>1843</v>
      </c>
      <c r="B7">
        <f t="shared" si="0"/>
        <v>13.566666666666666</v>
      </c>
      <c r="C7">
        <f t="shared" si="1"/>
        <v>0.42030906510612676</v>
      </c>
      <c r="D7" t="s">
        <v>6</v>
      </c>
      <c r="E7">
        <v>1</v>
      </c>
      <c r="F7">
        <v>1</v>
      </c>
      <c r="G7">
        <v>1</v>
      </c>
      <c r="H7" t="str">
        <f t="shared" si="3"/>
        <v/>
      </c>
      <c r="I7" t="str">
        <f t="shared" si="4"/>
        <v/>
      </c>
      <c r="J7">
        <f t="shared" si="5"/>
        <v>1745</v>
      </c>
    </row>
    <row r="8" spans="1:11" x14ac:dyDescent="0.2">
      <c r="A8">
        <v>2250</v>
      </c>
      <c r="B8">
        <f t="shared" si="0"/>
        <v>13.666666666666666</v>
      </c>
      <c r="C8">
        <f t="shared" si="1"/>
        <v>0.4314039730648177</v>
      </c>
      <c r="D8" t="s">
        <v>13</v>
      </c>
      <c r="E8">
        <v>1</v>
      </c>
      <c r="F8">
        <v>1</v>
      </c>
      <c r="G8">
        <v>1</v>
      </c>
      <c r="H8" t="str">
        <f t="shared" si="3"/>
        <v/>
      </c>
      <c r="I8" t="str">
        <f t="shared" si="4"/>
        <v/>
      </c>
      <c r="J8" t="str">
        <f t="shared" si="5"/>
        <v/>
      </c>
    </row>
    <row r="9" spans="1:11" x14ac:dyDescent="0.2">
      <c r="A9">
        <v>2660</v>
      </c>
      <c r="B9">
        <f t="shared" si="0"/>
        <v>10.166666666666666</v>
      </c>
      <c r="C9">
        <f t="shared" si="1"/>
        <v>4.3082194510632464E-2</v>
      </c>
      <c r="E9">
        <v>1</v>
      </c>
      <c r="F9">
        <v>1</v>
      </c>
      <c r="H9" t="str">
        <f t="shared" si="3"/>
        <v/>
      </c>
      <c r="I9" t="str">
        <f t="shared" si="4"/>
        <v/>
      </c>
      <c r="J9" t="str">
        <f t="shared" si="5"/>
        <v/>
      </c>
      <c r="K9" t="s">
        <v>7</v>
      </c>
    </row>
    <row r="10" spans="1:11" x14ac:dyDescent="0.2">
      <c r="A10">
        <v>2965</v>
      </c>
      <c r="B10">
        <f t="shared" si="0"/>
        <v>3.2</v>
      </c>
      <c r="C10">
        <f t="shared" si="1"/>
        <v>-0.72986305994484102</v>
      </c>
      <c r="E10">
        <v>1</v>
      </c>
      <c r="F10">
        <v>1</v>
      </c>
      <c r="H10" t="str">
        <f t="shared" si="3"/>
        <v/>
      </c>
      <c r="I10" t="str">
        <f t="shared" si="4"/>
        <v/>
      </c>
      <c r="J10" t="str">
        <f t="shared" si="5"/>
        <v/>
      </c>
      <c r="K10" t="s">
        <v>8</v>
      </c>
    </row>
    <row r="11" spans="1:11" x14ac:dyDescent="0.2">
      <c r="A11">
        <v>3061</v>
      </c>
      <c r="B11">
        <f t="shared" si="0"/>
        <v>10.9</v>
      </c>
      <c r="C11">
        <f t="shared" si="1"/>
        <v>0.12444485287436662</v>
      </c>
      <c r="E11">
        <v>1</v>
      </c>
      <c r="F11">
        <v>1</v>
      </c>
      <c r="H11" t="str">
        <f t="shared" si="3"/>
        <v/>
      </c>
      <c r="I11" t="str">
        <f t="shared" si="4"/>
        <v/>
      </c>
      <c r="J11" t="str">
        <f t="shared" si="5"/>
        <v/>
      </c>
      <c r="K11" t="s">
        <v>7</v>
      </c>
    </row>
    <row r="12" spans="1:11" x14ac:dyDescent="0.2">
      <c r="A12">
        <v>3388</v>
      </c>
      <c r="B12">
        <f t="shared" si="0"/>
        <v>6.833333333333333</v>
      </c>
      <c r="C12">
        <f t="shared" si="1"/>
        <v>-0.32674807077906776</v>
      </c>
      <c r="E12">
        <v>1</v>
      </c>
      <c r="F12">
        <v>1</v>
      </c>
      <c r="H12" t="str">
        <f t="shared" si="3"/>
        <v/>
      </c>
      <c r="I12" t="str">
        <f t="shared" si="4"/>
        <v/>
      </c>
      <c r="J12" t="str">
        <f t="shared" si="5"/>
        <v/>
      </c>
      <c r="K12" t="s">
        <v>8</v>
      </c>
    </row>
    <row r="13" spans="1:11" x14ac:dyDescent="0.2">
      <c r="A13">
        <v>3593</v>
      </c>
      <c r="B13">
        <f t="shared" si="0"/>
        <v>9.1</v>
      </c>
      <c r="C13">
        <f t="shared" si="1"/>
        <v>-7.5263490382071599E-2</v>
      </c>
      <c r="E13">
        <v>1</v>
      </c>
      <c r="F13">
        <v>1</v>
      </c>
      <c r="H13" t="str">
        <f t="shared" si="3"/>
        <v/>
      </c>
      <c r="I13" t="str">
        <f t="shared" si="4"/>
        <v/>
      </c>
      <c r="J13" t="str">
        <f t="shared" si="5"/>
        <v/>
      </c>
      <c r="K13" t="s">
        <v>7</v>
      </c>
    </row>
    <row r="14" spans="1:11" x14ac:dyDescent="0.2">
      <c r="A14">
        <v>3866</v>
      </c>
      <c r="B14">
        <f t="shared" si="0"/>
        <v>2.5333333333333332</v>
      </c>
      <c r="C14">
        <f t="shared" si="1"/>
        <v>-0.80382911300278104</v>
      </c>
      <c r="H14">
        <f t="shared" si="3"/>
        <v>1</v>
      </c>
      <c r="I14">
        <f t="shared" si="4"/>
        <v>2.5333333333333332</v>
      </c>
      <c r="J14" t="str">
        <f t="shared" si="5"/>
        <v/>
      </c>
      <c r="K14" t="s">
        <v>19</v>
      </c>
    </row>
    <row r="15" spans="1:11" x14ac:dyDescent="0.2">
      <c r="A15">
        <v>3942</v>
      </c>
      <c r="B15">
        <f t="shared" si="0"/>
        <v>13.9</v>
      </c>
      <c r="C15">
        <f t="shared" si="1"/>
        <v>0.45729209163509688</v>
      </c>
      <c r="E15" t="s">
        <v>0</v>
      </c>
      <c r="F15">
        <v>1</v>
      </c>
      <c r="H15" t="str">
        <f t="shared" si="3"/>
        <v/>
      </c>
      <c r="I15" t="str">
        <f t="shared" si="4"/>
        <v/>
      </c>
      <c r="J15">
        <f t="shared" si="5"/>
        <v>3904</v>
      </c>
    </row>
    <row r="16" spans="1:11" x14ac:dyDescent="0.2">
      <c r="A16">
        <v>4359</v>
      </c>
      <c r="B16">
        <f t="shared" si="0"/>
        <v>6.1</v>
      </c>
      <c r="C16">
        <f t="shared" si="1"/>
        <v>-0.40811072914280183</v>
      </c>
      <c r="H16" t="str">
        <f t="shared" si="3"/>
        <v/>
      </c>
      <c r="I16" t="str">
        <f t="shared" si="4"/>
        <v/>
      </c>
      <c r="J16" t="str">
        <f t="shared" si="5"/>
        <v/>
      </c>
    </row>
    <row r="17" spans="1:11" x14ac:dyDescent="0.2">
      <c r="A17">
        <v>4542</v>
      </c>
      <c r="B17">
        <f t="shared" si="0"/>
        <v>6.833333333333333</v>
      </c>
      <c r="C17">
        <f t="shared" si="1"/>
        <v>-0.32674807077906776</v>
      </c>
      <c r="H17">
        <f t="shared" si="3"/>
        <v>1</v>
      </c>
      <c r="I17">
        <f t="shared" si="4"/>
        <v>6.833333333333333</v>
      </c>
      <c r="J17" t="str">
        <f t="shared" si="5"/>
        <v/>
      </c>
      <c r="K17" t="s">
        <v>20</v>
      </c>
    </row>
    <row r="18" spans="1:11" x14ac:dyDescent="0.2">
      <c r="A18">
        <v>4747</v>
      </c>
      <c r="B18">
        <f t="shared" si="0"/>
        <v>15.1</v>
      </c>
      <c r="C18">
        <f t="shared" si="1"/>
        <v>0.59043098713938891</v>
      </c>
      <c r="H18" t="str">
        <f t="shared" si="3"/>
        <v/>
      </c>
      <c r="I18" t="str">
        <f t="shared" si="4"/>
        <v/>
      </c>
      <c r="J18">
        <f t="shared" si="5"/>
        <v>4644.5</v>
      </c>
    </row>
    <row r="19" spans="1:11" x14ac:dyDescent="0.2">
      <c r="A19">
        <v>5200</v>
      </c>
      <c r="B19">
        <f t="shared" si="0"/>
        <v>3.2666666666666666</v>
      </c>
      <c r="C19">
        <f t="shared" si="1"/>
        <v>-0.72246645463904702</v>
      </c>
      <c r="H19" t="str">
        <f t="shared" si="3"/>
        <v/>
      </c>
      <c r="I19" t="str">
        <f t="shared" si="4"/>
        <v/>
      </c>
      <c r="J19" t="str">
        <f t="shared" si="5"/>
        <v/>
      </c>
    </row>
    <row r="20" spans="1:11" x14ac:dyDescent="0.2">
      <c r="A20">
        <v>5298</v>
      </c>
      <c r="B20">
        <f t="shared" si="0"/>
        <v>20.766666666666666</v>
      </c>
      <c r="C20">
        <f t="shared" si="1"/>
        <v>1.2191424381318792</v>
      </c>
      <c r="H20" t="str">
        <f t="shared" si="3"/>
        <v/>
      </c>
      <c r="I20" t="str">
        <f t="shared" si="4"/>
        <v/>
      </c>
      <c r="J20" t="str">
        <f t="shared" si="5"/>
        <v/>
      </c>
      <c r="K20" t="s">
        <v>22</v>
      </c>
    </row>
    <row r="21" spans="1:11" x14ac:dyDescent="0.2">
      <c r="A21">
        <v>5921</v>
      </c>
      <c r="B21">
        <f t="shared" si="0"/>
        <v>4.333333333333333</v>
      </c>
      <c r="C21">
        <f t="shared" si="1"/>
        <v>-0.60412076974634299</v>
      </c>
      <c r="H21">
        <f t="shared" si="3"/>
        <v>1</v>
      </c>
      <c r="I21">
        <f t="shared" si="4"/>
        <v>4.333333333333333</v>
      </c>
      <c r="J21" t="str">
        <f t="shared" si="5"/>
        <v/>
      </c>
      <c r="K21" t="s">
        <v>21</v>
      </c>
    </row>
    <row r="22" spans="1:11" x14ac:dyDescent="0.2">
      <c r="A22">
        <v>6051</v>
      </c>
      <c r="B22">
        <f t="shared" si="0"/>
        <v>4.0999999999999996</v>
      </c>
      <c r="C22">
        <f t="shared" si="1"/>
        <v>-0.63000888831662194</v>
      </c>
      <c r="D22" t="s">
        <v>6</v>
      </c>
      <c r="H22" t="str">
        <f t="shared" si="3"/>
        <v/>
      </c>
      <c r="I22" t="str">
        <f t="shared" si="4"/>
        <v/>
      </c>
      <c r="J22">
        <f t="shared" si="5"/>
        <v>5986</v>
      </c>
    </row>
    <row r="23" spans="1:11" x14ac:dyDescent="0.2">
      <c r="A23">
        <v>6174</v>
      </c>
      <c r="B23">
        <f t="shared" si="0"/>
        <v>1.7666666666666666</v>
      </c>
      <c r="C23">
        <f t="shared" si="1"/>
        <v>-0.888890074019412</v>
      </c>
      <c r="H23">
        <f t="shared" si="3"/>
        <v>1</v>
      </c>
      <c r="I23">
        <f t="shared" si="4"/>
        <v>1.7666666666666666</v>
      </c>
      <c r="J23" t="str">
        <f t="shared" si="5"/>
        <v/>
      </c>
      <c r="K23" t="s">
        <v>10</v>
      </c>
    </row>
    <row r="24" spans="1:11" x14ac:dyDescent="0.2">
      <c r="A24">
        <v>6227</v>
      </c>
      <c r="B24">
        <f t="shared" si="0"/>
        <v>10.266666666666667</v>
      </c>
      <c r="C24">
        <f t="shared" si="1"/>
        <v>5.4177102469323626E-2</v>
      </c>
      <c r="D24" t="s">
        <v>13</v>
      </c>
      <c r="E24">
        <v>1</v>
      </c>
      <c r="F24">
        <v>1</v>
      </c>
      <c r="G24">
        <v>1</v>
      </c>
      <c r="H24" t="str">
        <f t="shared" si="3"/>
        <v/>
      </c>
      <c r="I24" t="str">
        <f t="shared" si="4"/>
        <v/>
      </c>
      <c r="J24">
        <f t="shared" si="5"/>
        <v>6200.5</v>
      </c>
      <c r="K24" t="s">
        <v>23</v>
      </c>
    </row>
    <row r="25" spans="1:11" x14ac:dyDescent="0.2">
      <c r="A25">
        <v>6535</v>
      </c>
      <c r="B25">
        <f t="shared" si="0"/>
        <v>10.133333333333333</v>
      </c>
      <c r="C25">
        <f t="shared" si="1"/>
        <v>3.938389185773547E-2</v>
      </c>
      <c r="H25" t="str">
        <f t="shared" si="3"/>
        <v/>
      </c>
      <c r="I25" t="str">
        <f t="shared" si="4"/>
        <v/>
      </c>
      <c r="J25" t="str">
        <f t="shared" si="5"/>
        <v/>
      </c>
    </row>
    <row r="26" spans="1:11" x14ac:dyDescent="0.2">
      <c r="A26">
        <v>6839</v>
      </c>
      <c r="B26">
        <f t="shared" si="0"/>
        <v>6.1333333333333337</v>
      </c>
      <c r="C26">
        <f t="shared" si="1"/>
        <v>-0.40441242648990472</v>
      </c>
      <c r="H26">
        <f t="shared" si="3"/>
        <v>1</v>
      </c>
      <c r="I26">
        <f t="shared" si="4"/>
        <v>6.1333333333333337</v>
      </c>
      <c r="J26" t="str">
        <f t="shared" si="5"/>
        <v/>
      </c>
      <c r="K26" t="s">
        <v>24</v>
      </c>
    </row>
    <row r="27" spans="1:11" x14ac:dyDescent="0.2">
      <c r="A27">
        <v>7023</v>
      </c>
      <c r="B27">
        <f t="shared" si="0"/>
        <v>30.133333333333333</v>
      </c>
      <c r="C27">
        <f t="shared" si="1"/>
        <v>2.258365483595937</v>
      </c>
      <c r="E27">
        <v>1</v>
      </c>
      <c r="F27">
        <v>1</v>
      </c>
      <c r="G27">
        <v>1</v>
      </c>
      <c r="H27" t="str">
        <f t="shared" si="3"/>
        <v/>
      </c>
      <c r="I27" t="str">
        <f t="shared" si="4"/>
        <v/>
      </c>
      <c r="J27">
        <f t="shared" si="5"/>
        <v>6931</v>
      </c>
    </row>
    <row r="28" spans="1:11" x14ac:dyDescent="0.2">
      <c r="A28">
        <v>7927</v>
      </c>
      <c r="B28">
        <f t="shared" si="0"/>
        <v>2.3333333333333335</v>
      </c>
      <c r="C28">
        <f t="shared" si="1"/>
        <v>-0.82601892892016304</v>
      </c>
      <c r="H28">
        <f t="shared" si="3"/>
        <v>1</v>
      </c>
      <c r="I28">
        <f t="shared" si="4"/>
        <v>2.3333333333333335</v>
      </c>
      <c r="J28" t="str">
        <f t="shared" si="5"/>
        <v/>
      </c>
      <c r="K28" t="s">
        <v>25</v>
      </c>
    </row>
    <row r="29" spans="1:11" x14ac:dyDescent="0.2">
      <c r="A29">
        <v>7997</v>
      </c>
      <c r="B29">
        <f t="shared" si="0"/>
        <v>13.333333333333334</v>
      </c>
      <c r="C29">
        <f t="shared" si="1"/>
        <v>0.39442094653584786</v>
      </c>
      <c r="E29">
        <v>1</v>
      </c>
      <c r="F29">
        <v>1</v>
      </c>
      <c r="G29">
        <v>1</v>
      </c>
      <c r="H29" t="str">
        <f t="shared" si="3"/>
        <v/>
      </c>
      <c r="I29" t="str">
        <f t="shared" si="4"/>
        <v/>
      </c>
      <c r="J29">
        <f t="shared" si="5"/>
        <v>7962</v>
      </c>
    </row>
    <row r="30" spans="1:11" x14ac:dyDescent="0.2">
      <c r="A30">
        <v>8397</v>
      </c>
      <c r="B30">
        <f t="shared" si="0"/>
        <v>8.2666666666666675</v>
      </c>
      <c r="C30">
        <f t="shared" si="1"/>
        <v>-0.16772105670449652</v>
      </c>
      <c r="H30" t="str">
        <f t="shared" si="3"/>
        <v/>
      </c>
      <c r="I30" t="str">
        <f t="shared" si="4"/>
        <v/>
      </c>
      <c r="J30" t="str">
        <f t="shared" si="5"/>
        <v/>
      </c>
    </row>
    <row r="31" spans="1:11" x14ac:dyDescent="0.2">
      <c r="A31">
        <v>8645</v>
      </c>
      <c r="B31">
        <f t="shared" si="0"/>
        <v>9.0666666666666664</v>
      </c>
      <c r="C31">
        <f t="shared" si="1"/>
        <v>-7.8961793034968586E-2</v>
      </c>
      <c r="H31" t="str">
        <f t="shared" si="3"/>
        <v/>
      </c>
      <c r="I31" t="str">
        <f t="shared" si="4"/>
        <v/>
      </c>
      <c r="J31" t="str">
        <f t="shared" si="5"/>
        <v/>
      </c>
    </row>
    <row r="32" spans="1:11" x14ac:dyDescent="0.2">
      <c r="A32">
        <v>8917</v>
      </c>
      <c r="B32">
        <f t="shared" si="0"/>
        <v>4.166666666666667</v>
      </c>
      <c r="C32">
        <f t="shared" si="1"/>
        <v>-0.62261228301082794</v>
      </c>
      <c r="H32">
        <f t="shared" si="3"/>
        <v>1</v>
      </c>
      <c r="I32">
        <f t="shared" si="4"/>
        <v>4.166666666666667</v>
      </c>
      <c r="J32" t="str">
        <f t="shared" si="5"/>
        <v/>
      </c>
      <c r="K32" t="s">
        <v>26</v>
      </c>
    </row>
    <row r="33" spans="1:11" x14ac:dyDescent="0.2">
      <c r="A33">
        <v>9042</v>
      </c>
      <c r="B33">
        <f t="shared" si="0"/>
        <v>6.1333333333333337</v>
      </c>
      <c r="C33">
        <f t="shared" si="1"/>
        <v>-0.40441242648990472</v>
      </c>
      <c r="H33" t="str">
        <f t="shared" si="3"/>
        <v/>
      </c>
      <c r="I33" t="str">
        <f t="shared" si="4"/>
        <v/>
      </c>
      <c r="J33">
        <f t="shared" si="5"/>
        <v>8979.5</v>
      </c>
    </row>
    <row r="34" spans="1:11" x14ac:dyDescent="0.2">
      <c r="A34">
        <v>9226</v>
      </c>
      <c r="B34">
        <f t="shared" si="0"/>
        <v>31.033333333333335</v>
      </c>
      <c r="C34">
        <f t="shared" si="1"/>
        <v>2.3582196552241559</v>
      </c>
      <c r="H34" t="str">
        <f t="shared" si="3"/>
        <v/>
      </c>
      <c r="I34" t="str">
        <f t="shared" si="4"/>
        <v/>
      </c>
      <c r="J34" t="str">
        <f t="shared" si="5"/>
        <v/>
      </c>
      <c r="K34" t="s">
        <v>27</v>
      </c>
    </row>
    <row r="35" spans="1:11" x14ac:dyDescent="0.2">
      <c r="A35">
        <v>10157</v>
      </c>
      <c r="B35">
        <f t="shared" si="0"/>
        <v>4.5333333333333332</v>
      </c>
      <c r="C35">
        <f t="shared" si="1"/>
        <v>-0.58193095382896087</v>
      </c>
      <c r="H35" t="str">
        <f t="shared" si="3"/>
        <v/>
      </c>
      <c r="I35" t="str">
        <f t="shared" si="4"/>
        <v/>
      </c>
      <c r="J35" t="str">
        <f t="shared" si="5"/>
        <v/>
      </c>
    </row>
    <row r="36" spans="1:11" x14ac:dyDescent="0.2">
      <c r="A36">
        <v>10293</v>
      </c>
      <c r="B36">
        <f t="shared" si="0"/>
        <v>1.3666666666666667</v>
      </c>
      <c r="C36">
        <f t="shared" si="1"/>
        <v>-0.93326970585417612</v>
      </c>
      <c r="H36" t="str">
        <f t="shared" si="3"/>
        <v/>
      </c>
      <c r="I36" t="str">
        <f t="shared" si="4"/>
        <v/>
      </c>
      <c r="J36" t="str">
        <f t="shared" si="5"/>
        <v/>
      </c>
    </row>
    <row r="37" spans="1:11" x14ac:dyDescent="0.2">
      <c r="A37">
        <v>10334</v>
      </c>
      <c r="B37">
        <f t="shared" si="0"/>
        <v>4.2333333333333334</v>
      </c>
      <c r="C37">
        <f t="shared" si="1"/>
        <v>-0.61521567770503394</v>
      </c>
      <c r="H37">
        <f t="shared" si="3"/>
        <v>1</v>
      </c>
      <c r="I37">
        <f t="shared" si="4"/>
        <v>4.2333333333333334</v>
      </c>
      <c r="J37" t="str">
        <f t="shared" si="5"/>
        <v/>
      </c>
      <c r="K37" t="s">
        <v>28</v>
      </c>
    </row>
    <row r="38" spans="1:11" x14ac:dyDescent="0.2">
      <c r="A38">
        <v>10461</v>
      </c>
      <c r="B38">
        <f t="shared" si="0"/>
        <v>3.3</v>
      </c>
      <c r="C38">
        <f t="shared" si="1"/>
        <v>-0.71876815198614996</v>
      </c>
      <c r="D38" t="s">
        <v>6</v>
      </c>
      <c r="H38" t="str">
        <f t="shared" si="3"/>
        <v/>
      </c>
      <c r="I38" t="str">
        <f t="shared" si="4"/>
        <v/>
      </c>
      <c r="J38">
        <f t="shared" si="5"/>
        <v>10397.5</v>
      </c>
    </row>
    <row r="39" spans="1:11" x14ac:dyDescent="0.2">
      <c r="A39">
        <v>10560</v>
      </c>
      <c r="B39">
        <f t="shared" si="0"/>
        <v>4.0333333333333332</v>
      </c>
      <c r="C39">
        <f t="shared" si="1"/>
        <v>-0.63740549362241594</v>
      </c>
      <c r="H39">
        <f t="shared" si="3"/>
        <v>1</v>
      </c>
      <c r="I39">
        <f t="shared" si="4"/>
        <v>4.0333333333333332</v>
      </c>
      <c r="J39" t="str">
        <f t="shared" si="5"/>
        <v/>
      </c>
      <c r="K39" t="s">
        <v>29</v>
      </c>
    </row>
    <row r="40" spans="1:11" x14ac:dyDescent="0.2">
      <c r="A40">
        <v>10681</v>
      </c>
      <c r="B40">
        <f t="shared" si="0"/>
        <v>13</v>
      </c>
      <c r="C40">
        <f t="shared" si="1"/>
        <v>0.35743792000687774</v>
      </c>
      <c r="E40">
        <v>1</v>
      </c>
      <c r="G40">
        <v>1</v>
      </c>
      <c r="H40" t="str">
        <f t="shared" si="3"/>
        <v/>
      </c>
      <c r="I40" t="str">
        <f t="shared" si="4"/>
        <v/>
      </c>
      <c r="J40">
        <f t="shared" si="5"/>
        <v>10620.5</v>
      </c>
    </row>
    <row r="41" spans="1:11" x14ac:dyDescent="0.2">
      <c r="A41">
        <v>11071</v>
      </c>
      <c r="B41">
        <f t="shared" si="0"/>
        <v>5.2666666666666666</v>
      </c>
      <c r="C41">
        <f t="shared" si="1"/>
        <v>-0.50056829546522685</v>
      </c>
      <c r="F41">
        <v>1</v>
      </c>
      <c r="H41" t="str">
        <f t="shared" si="3"/>
        <v/>
      </c>
      <c r="I41" t="str">
        <f t="shared" si="4"/>
        <v/>
      </c>
      <c r="J41" t="str">
        <f t="shared" si="5"/>
        <v/>
      </c>
      <c r="K41" t="s">
        <v>30</v>
      </c>
    </row>
    <row r="42" spans="1:11" x14ac:dyDescent="0.2">
      <c r="A42">
        <v>11229</v>
      </c>
      <c r="B42">
        <f t="shared" si="0"/>
        <v>6.7333333333333334</v>
      </c>
      <c r="C42">
        <f t="shared" si="1"/>
        <v>-0.3378429787377587</v>
      </c>
      <c r="H42">
        <f t="shared" si="3"/>
        <v>1</v>
      </c>
      <c r="I42">
        <f t="shared" si="4"/>
        <v>6.7333333333333334</v>
      </c>
      <c r="J42" t="str">
        <f t="shared" si="5"/>
        <v/>
      </c>
      <c r="K42" t="s">
        <v>31</v>
      </c>
    </row>
    <row r="43" spans="1:11" x14ac:dyDescent="0.2">
      <c r="A43">
        <v>11431</v>
      </c>
      <c r="B43">
        <f t="shared" si="0"/>
        <v>15.566666666666666</v>
      </c>
      <c r="C43">
        <f t="shared" si="1"/>
        <v>0.64220722427994692</v>
      </c>
      <c r="E43">
        <v>1</v>
      </c>
      <c r="F43">
        <v>1</v>
      </c>
      <c r="G43" t="s">
        <v>0</v>
      </c>
      <c r="H43" t="str">
        <f t="shared" si="3"/>
        <v/>
      </c>
      <c r="I43" t="str">
        <f t="shared" si="4"/>
        <v/>
      </c>
      <c r="J43">
        <f t="shared" si="5"/>
        <v>11330</v>
      </c>
    </row>
    <row r="44" spans="1:11" x14ac:dyDescent="0.2">
      <c r="A44">
        <v>11898</v>
      </c>
      <c r="B44">
        <f t="shared" si="0"/>
        <v>3.0333333333333332</v>
      </c>
      <c r="C44">
        <f t="shared" si="1"/>
        <v>-0.74835457320932608</v>
      </c>
      <c r="H44">
        <f t="shared" si="3"/>
        <v>1</v>
      </c>
      <c r="I44">
        <f t="shared" si="4"/>
        <v>3.0333333333333332</v>
      </c>
      <c r="J44" t="str">
        <f t="shared" si="5"/>
        <v/>
      </c>
      <c r="K44" t="s">
        <v>32</v>
      </c>
    </row>
    <row r="45" spans="1:11" x14ac:dyDescent="0.2">
      <c r="A45">
        <v>11989</v>
      </c>
      <c r="B45">
        <f t="shared" si="0"/>
        <v>7.8</v>
      </c>
      <c r="C45">
        <f t="shared" si="1"/>
        <v>-0.21949729384505468</v>
      </c>
      <c r="E45">
        <v>1</v>
      </c>
      <c r="F45">
        <v>1</v>
      </c>
      <c r="G45">
        <v>1</v>
      </c>
      <c r="H45" t="str">
        <f t="shared" si="3"/>
        <v/>
      </c>
      <c r="I45" t="str">
        <f t="shared" si="4"/>
        <v/>
      </c>
      <c r="J45">
        <f t="shared" si="5"/>
        <v>11943.5</v>
      </c>
      <c r="K45" t="s">
        <v>33</v>
      </c>
    </row>
    <row r="46" spans="1:11" x14ac:dyDescent="0.2">
      <c r="A46">
        <v>12223</v>
      </c>
      <c r="B46">
        <f t="shared" si="0"/>
        <v>4.8</v>
      </c>
      <c r="C46">
        <f t="shared" si="1"/>
        <v>-0.55234453260578487</v>
      </c>
      <c r="E46">
        <v>1</v>
      </c>
      <c r="F46">
        <v>1</v>
      </c>
      <c r="H46" t="str">
        <f t="shared" si="3"/>
        <v/>
      </c>
      <c r="I46" t="str">
        <f t="shared" si="4"/>
        <v/>
      </c>
      <c r="J46" t="str">
        <f t="shared" si="5"/>
        <v/>
      </c>
      <c r="K46" t="s">
        <v>34</v>
      </c>
    </row>
    <row r="47" spans="1:11" x14ac:dyDescent="0.2">
      <c r="A47">
        <v>12367</v>
      </c>
      <c r="B47">
        <f t="shared" si="0"/>
        <v>8.8666666666666671</v>
      </c>
      <c r="C47">
        <f t="shared" si="1"/>
        <v>-0.10115160895235052</v>
      </c>
      <c r="E47">
        <v>1</v>
      </c>
      <c r="F47">
        <v>1</v>
      </c>
      <c r="H47" t="str">
        <f t="shared" si="3"/>
        <v/>
      </c>
      <c r="I47" t="str">
        <f t="shared" si="4"/>
        <v/>
      </c>
      <c r="J47" t="str">
        <f t="shared" si="5"/>
        <v/>
      </c>
      <c r="K47" t="s">
        <v>8</v>
      </c>
    </row>
    <row r="48" spans="1:11" x14ac:dyDescent="0.2">
      <c r="A48">
        <v>12633</v>
      </c>
      <c r="B48">
        <f t="shared" si="0"/>
        <v>6.6</v>
      </c>
      <c r="C48">
        <f t="shared" si="1"/>
        <v>-0.35263618934934676</v>
      </c>
      <c r="H48" t="str">
        <f t="shared" si="3"/>
        <v/>
      </c>
      <c r="I48" t="str">
        <f t="shared" si="4"/>
        <v/>
      </c>
      <c r="J48" t="str">
        <f t="shared" si="5"/>
        <v/>
      </c>
    </row>
    <row r="49" spans="1:11" x14ac:dyDescent="0.2">
      <c r="A49">
        <v>12831</v>
      </c>
      <c r="B49">
        <f t="shared" si="0"/>
        <v>1.9333333333333333</v>
      </c>
      <c r="C49">
        <f t="shared" si="1"/>
        <v>-0.87039856075492705</v>
      </c>
      <c r="H49" t="str">
        <f t="shared" si="3"/>
        <v/>
      </c>
      <c r="I49" t="str">
        <f t="shared" si="4"/>
        <v/>
      </c>
      <c r="J49" t="str">
        <f t="shared" si="5"/>
        <v/>
      </c>
    </row>
    <row r="50" spans="1:11" x14ac:dyDescent="0.2">
      <c r="A50">
        <v>12889</v>
      </c>
      <c r="B50">
        <f t="shared" si="0"/>
        <v>4.5999999999999996</v>
      </c>
      <c r="C50">
        <f t="shared" si="1"/>
        <v>-0.57453434852316698</v>
      </c>
      <c r="H50" t="str">
        <f t="shared" si="3"/>
        <v/>
      </c>
      <c r="I50" t="str">
        <f t="shared" si="4"/>
        <v/>
      </c>
      <c r="J50" t="str">
        <f t="shared" si="5"/>
        <v/>
      </c>
    </row>
    <row r="51" spans="1:11" x14ac:dyDescent="0.2">
      <c r="A51">
        <v>13027</v>
      </c>
      <c r="B51">
        <f t="shared" si="0"/>
        <v>4.2333333333333334</v>
      </c>
      <c r="C51">
        <f t="shared" si="1"/>
        <v>-0.61521567770503394</v>
      </c>
      <c r="H51" t="str">
        <f t="shared" si="3"/>
        <v/>
      </c>
      <c r="I51" t="str">
        <f t="shared" si="4"/>
        <v/>
      </c>
      <c r="J51" t="str">
        <f t="shared" si="5"/>
        <v/>
      </c>
    </row>
    <row r="52" spans="1:11" x14ac:dyDescent="0.2">
      <c r="A52">
        <v>13154</v>
      </c>
      <c r="B52">
        <f t="shared" si="0"/>
        <v>4.6333333333333337</v>
      </c>
      <c r="C52">
        <f t="shared" si="1"/>
        <v>-0.57083604587026981</v>
      </c>
      <c r="H52" t="str">
        <f t="shared" si="3"/>
        <v/>
      </c>
      <c r="I52" t="str">
        <f t="shared" si="4"/>
        <v/>
      </c>
      <c r="J52" t="str">
        <f t="shared" si="5"/>
        <v/>
      </c>
    </row>
    <row r="53" spans="1:11" x14ac:dyDescent="0.2">
      <c r="A53">
        <v>13293</v>
      </c>
      <c r="B53">
        <f t="shared" si="0"/>
        <v>9.9333333333333336</v>
      </c>
      <c r="C53">
        <f t="shared" si="1"/>
        <v>1.7194075940353534E-2</v>
      </c>
      <c r="H53" t="str">
        <f t="shared" si="3"/>
        <v/>
      </c>
      <c r="I53" t="str">
        <f t="shared" si="4"/>
        <v/>
      </c>
      <c r="J53" t="str">
        <f t="shared" si="5"/>
        <v/>
      </c>
    </row>
    <row r="54" spans="1:11" x14ac:dyDescent="0.2">
      <c r="A54">
        <v>13591</v>
      </c>
      <c r="B54">
        <f t="shared" si="0"/>
        <v>4.3</v>
      </c>
      <c r="C54">
        <f t="shared" si="1"/>
        <v>-0.60781907239923993</v>
      </c>
      <c r="H54">
        <f t="shared" si="3"/>
        <v>1</v>
      </c>
      <c r="I54">
        <f t="shared" si="4"/>
        <v>4.3</v>
      </c>
      <c r="J54" t="str">
        <f t="shared" si="5"/>
        <v/>
      </c>
      <c r="K54" t="s">
        <v>35</v>
      </c>
    </row>
    <row r="55" spans="1:11" x14ac:dyDescent="0.2">
      <c r="A55">
        <v>13720</v>
      </c>
      <c r="B55">
        <f t="shared" si="0"/>
        <v>13.433333333333334</v>
      </c>
      <c r="C55">
        <f t="shared" si="1"/>
        <v>0.40551585449453881</v>
      </c>
      <c r="D55" t="s">
        <v>36</v>
      </c>
      <c r="E55">
        <v>1</v>
      </c>
      <c r="F55">
        <v>1</v>
      </c>
      <c r="G55">
        <v>1</v>
      </c>
      <c r="H55" t="str">
        <f t="shared" si="3"/>
        <v/>
      </c>
      <c r="I55" t="str">
        <f t="shared" si="4"/>
        <v/>
      </c>
      <c r="J55">
        <f t="shared" si="5"/>
        <v>13655.5</v>
      </c>
    </row>
    <row r="56" spans="1:11" x14ac:dyDescent="0.2">
      <c r="A56">
        <v>14123</v>
      </c>
      <c r="B56">
        <f t="shared" si="0"/>
        <v>5.7</v>
      </c>
      <c r="C56">
        <f t="shared" si="1"/>
        <v>-0.45249036097756579</v>
      </c>
      <c r="D56" t="s">
        <v>9</v>
      </c>
      <c r="E56">
        <v>1</v>
      </c>
      <c r="F56">
        <v>1</v>
      </c>
      <c r="G56">
        <v>1</v>
      </c>
      <c r="H56" t="str">
        <f t="shared" si="3"/>
        <v/>
      </c>
      <c r="I56" t="str">
        <f t="shared" si="4"/>
        <v/>
      </c>
      <c r="J56" t="str">
        <f t="shared" si="5"/>
        <v/>
      </c>
      <c r="K56" t="s">
        <v>40</v>
      </c>
    </row>
    <row r="57" spans="1:11" x14ac:dyDescent="0.2">
      <c r="A57">
        <v>14294</v>
      </c>
      <c r="B57">
        <f t="shared" si="0"/>
        <v>18.633333333333333</v>
      </c>
      <c r="C57">
        <f t="shared" si="1"/>
        <v>0.98245106834647111</v>
      </c>
      <c r="D57" t="s">
        <v>5</v>
      </c>
      <c r="E57">
        <v>1</v>
      </c>
      <c r="F57">
        <v>1</v>
      </c>
      <c r="G57">
        <v>1</v>
      </c>
      <c r="H57" t="str">
        <f t="shared" si="3"/>
        <v/>
      </c>
      <c r="I57" t="str">
        <f t="shared" si="4"/>
        <v/>
      </c>
      <c r="J57" t="str">
        <f t="shared" si="5"/>
        <v/>
      </c>
      <c r="K57" t="s">
        <v>14</v>
      </c>
    </row>
    <row r="58" spans="1:11" x14ac:dyDescent="0.2">
      <c r="A58">
        <v>14853</v>
      </c>
      <c r="B58">
        <f t="shared" si="0"/>
        <v>10.6</v>
      </c>
      <c r="C58">
        <f t="shared" si="1"/>
        <v>9.1160128998293524E-2</v>
      </c>
      <c r="D58" t="s">
        <v>38</v>
      </c>
      <c r="E58">
        <v>1</v>
      </c>
      <c r="F58">
        <v>1</v>
      </c>
      <c r="G58">
        <v>1</v>
      </c>
      <c r="H58" t="str">
        <f t="shared" si="3"/>
        <v/>
      </c>
      <c r="I58" t="str">
        <f t="shared" si="4"/>
        <v/>
      </c>
      <c r="J58" t="str">
        <f t="shared" si="5"/>
        <v/>
      </c>
      <c r="K58" t="s">
        <v>37</v>
      </c>
    </row>
    <row r="59" spans="1:11" x14ac:dyDescent="0.2">
      <c r="A59">
        <v>15171</v>
      </c>
      <c r="B59">
        <f t="shared" si="0"/>
        <v>4.2</v>
      </c>
      <c r="C59">
        <f t="shared" si="1"/>
        <v>-0.61891398035793088</v>
      </c>
      <c r="D59" t="s">
        <v>9</v>
      </c>
      <c r="E59">
        <v>1</v>
      </c>
      <c r="F59">
        <v>1</v>
      </c>
      <c r="G59">
        <v>1</v>
      </c>
      <c r="H59" t="str">
        <f t="shared" si="3"/>
        <v/>
      </c>
      <c r="I59" t="str">
        <f t="shared" si="4"/>
        <v/>
      </c>
      <c r="J59" t="str">
        <f t="shared" si="5"/>
        <v/>
      </c>
      <c r="K59" t="s">
        <v>39</v>
      </c>
    </row>
    <row r="60" spans="1:11" x14ac:dyDescent="0.2">
      <c r="A60">
        <v>15297</v>
      </c>
      <c r="B60">
        <f t="shared" si="0"/>
        <v>34.200000000000003</v>
      </c>
      <c r="C60">
        <f t="shared" si="1"/>
        <v>2.7095584072493719</v>
      </c>
      <c r="D60" t="s">
        <v>9</v>
      </c>
      <c r="E60">
        <v>1</v>
      </c>
      <c r="F60">
        <v>1</v>
      </c>
      <c r="G60">
        <v>1</v>
      </c>
      <c r="H60" t="str">
        <f t="shared" si="3"/>
        <v/>
      </c>
      <c r="I60" t="str">
        <f t="shared" si="4"/>
        <v/>
      </c>
      <c r="J60" t="str">
        <f t="shared" si="5"/>
        <v/>
      </c>
      <c r="K60" t="s">
        <v>14</v>
      </c>
    </row>
    <row r="61" spans="1:11" x14ac:dyDescent="0.2">
      <c r="A61">
        <v>16323</v>
      </c>
      <c r="B61">
        <f t="shared" si="0"/>
        <v>5.0999999999999996</v>
      </c>
      <c r="C61">
        <f t="shared" si="1"/>
        <v>-0.51905980872971191</v>
      </c>
      <c r="E61">
        <v>1</v>
      </c>
      <c r="F61">
        <v>1</v>
      </c>
      <c r="G61">
        <v>1</v>
      </c>
      <c r="H61" t="str">
        <f t="shared" si="3"/>
        <v/>
      </c>
      <c r="I61" t="str">
        <f t="shared" si="4"/>
        <v/>
      </c>
      <c r="J61" t="str">
        <f t="shared" si="5"/>
        <v/>
      </c>
      <c r="K61" t="s">
        <v>41</v>
      </c>
    </row>
    <row r="62" spans="1:11" x14ac:dyDescent="0.2">
      <c r="A62">
        <v>16476</v>
      </c>
      <c r="B62">
        <f t="shared" si="0"/>
        <v>4.6333333333333337</v>
      </c>
      <c r="C62">
        <f t="shared" si="1"/>
        <v>-0.57083604587026981</v>
      </c>
      <c r="H62">
        <f t="shared" si="3"/>
        <v>1</v>
      </c>
      <c r="I62">
        <f t="shared" si="4"/>
        <v>4.6333333333333337</v>
      </c>
      <c r="J62" t="str">
        <f t="shared" si="5"/>
        <v/>
      </c>
      <c r="K62" t="s">
        <v>42</v>
      </c>
    </row>
    <row r="63" spans="1:11" x14ac:dyDescent="0.2">
      <c r="A63">
        <v>16615</v>
      </c>
      <c r="B63">
        <f t="shared" si="0"/>
        <v>9.6333333333333329</v>
      </c>
      <c r="C63">
        <f t="shared" si="1"/>
        <v>-1.6090647935719567E-2</v>
      </c>
      <c r="H63" t="str">
        <f t="shared" si="3"/>
        <v/>
      </c>
      <c r="I63" t="str">
        <f t="shared" si="4"/>
        <v/>
      </c>
      <c r="J63">
        <f t="shared" si="5"/>
        <v>16545.5</v>
      </c>
    </row>
    <row r="64" spans="1:11" x14ac:dyDescent="0.2">
      <c r="A64">
        <v>16904</v>
      </c>
      <c r="B64">
        <f t="shared" si="0"/>
        <v>4.7666666666666666</v>
      </c>
      <c r="C64">
        <f t="shared" si="1"/>
        <v>-0.55604283525868192</v>
      </c>
      <c r="H64">
        <f t="shared" si="3"/>
        <v>1</v>
      </c>
      <c r="I64">
        <f t="shared" si="4"/>
        <v>4.7666666666666666</v>
      </c>
      <c r="J64" t="str">
        <f t="shared" si="5"/>
        <v/>
      </c>
      <c r="K64" t="s">
        <v>43</v>
      </c>
    </row>
    <row r="65" spans="1:11" x14ac:dyDescent="0.2">
      <c r="A65">
        <v>17047</v>
      </c>
      <c r="B65">
        <f t="shared" si="0"/>
        <v>18.266666666666666</v>
      </c>
      <c r="C65">
        <f t="shared" si="1"/>
        <v>0.94176973916460405</v>
      </c>
      <c r="H65" t="str">
        <f t="shared" si="3"/>
        <v/>
      </c>
      <c r="I65" t="str">
        <f t="shared" si="4"/>
        <v/>
      </c>
      <c r="J65">
        <f t="shared" si="5"/>
        <v>16975.5</v>
      </c>
    </row>
    <row r="66" spans="1:11" x14ac:dyDescent="0.2">
      <c r="A66">
        <v>17595</v>
      </c>
      <c r="B66">
        <f t="shared" si="0"/>
        <v>5.5333333333333332</v>
      </c>
      <c r="C66">
        <f t="shared" si="1"/>
        <v>-0.47098187424205085</v>
      </c>
      <c r="H66">
        <f t="shared" si="3"/>
        <v>1</v>
      </c>
      <c r="I66">
        <f t="shared" si="4"/>
        <v>5.5333333333333332</v>
      </c>
      <c r="J66" t="str">
        <f t="shared" si="5"/>
        <v/>
      </c>
      <c r="K66" t="s">
        <v>44</v>
      </c>
    </row>
    <row r="67" spans="1:11" x14ac:dyDescent="0.2">
      <c r="A67">
        <v>17761</v>
      </c>
      <c r="B67">
        <f t="shared" ref="B67:B306" si="6">(A68-A67)/30</f>
        <v>8.3000000000000007</v>
      </c>
      <c r="C67">
        <f t="shared" ref="C67:C130" si="7">(B67-B$309)/B$310</f>
        <v>-0.16402275405159952</v>
      </c>
      <c r="E67">
        <v>1</v>
      </c>
      <c r="F67">
        <v>1</v>
      </c>
      <c r="G67">
        <v>1</v>
      </c>
      <c r="H67" t="str">
        <f t="shared" si="3"/>
        <v/>
      </c>
      <c r="I67" t="str">
        <f t="shared" si="4"/>
        <v/>
      </c>
      <c r="J67">
        <f t="shared" si="5"/>
        <v>17678</v>
      </c>
      <c r="K67" t="s">
        <v>45</v>
      </c>
    </row>
    <row r="68" spans="1:11" x14ac:dyDescent="0.2">
      <c r="A68">
        <v>18010</v>
      </c>
      <c r="B68">
        <f t="shared" si="6"/>
        <v>14</v>
      </c>
      <c r="C68">
        <f t="shared" si="7"/>
        <v>0.46838699959378782</v>
      </c>
      <c r="E68">
        <v>1</v>
      </c>
      <c r="F68">
        <v>1</v>
      </c>
      <c r="H68" t="str">
        <f t="shared" ref="H68:H131" si="8">IF(ISNUMBER(SEARCH($H$1,K68)),1,"")</f>
        <v/>
      </c>
      <c r="I68" t="str">
        <f t="shared" ref="I68:I131" si="9">IF(H68=1,B68,"")</f>
        <v/>
      </c>
      <c r="J68" t="str">
        <f t="shared" ref="J68:J131" si="10">IF(H67=1,(A67+A68)/2,"")</f>
        <v/>
      </c>
      <c r="K68" t="s">
        <v>46</v>
      </c>
    </row>
    <row r="69" spans="1:11" x14ac:dyDescent="0.2">
      <c r="A69">
        <v>18430</v>
      </c>
      <c r="B69">
        <f t="shared" si="6"/>
        <v>6.6666666666666666E-2</v>
      </c>
      <c r="C69">
        <f t="shared" si="7"/>
        <v>-1.0775035093171592</v>
      </c>
      <c r="E69">
        <v>1</v>
      </c>
      <c r="F69">
        <v>1</v>
      </c>
      <c r="H69" t="str">
        <f t="shared" si="8"/>
        <v/>
      </c>
      <c r="I69" t="str">
        <f t="shared" si="9"/>
        <v/>
      </c>
      <c r="J69" t="str">
        <f t="shared" si="10"/>
        <v/>
      </c>
      <c r="K69" t="s">
        <v>45</v>
      </c>
    </row>
    <row r="70" spans="1:11" x14ac:dyDescent="0.2">
      <c r="A70">
        <v>18432</v>
      </c>
      <c r="B70">
        <f t="shared" si="6"/>
        <v>8.1666666666666661</v>
      </c>
      <c r="C70">
        <f t="shared" si="7"/>
        <v>-0.17881596466318769</v>
      </c>
      <c r="E70">
        <v>1</v>
      </c>
      <c r="F70">
        <v>1</v>
      </c>
      <c r="H70" t="str">
        <f t="shared" si="8"/>
        <v/>
      </c>
      <c r="I70" t="str">
        <f t="shared" si="9"/>
        <v/>
      </c>
      <c r="J70" t="str">
        <f t="shared" si="10"/>
        <v/>
      </c>
      <c r="K70" t="s">
        <v>46</v>
      </c>
    </row>
    <row r="71" spans="1:11" x14ac:dyDescent="0.2">
      <c r="A71">
        <v>18677</v>
      </c>
      <c r="B71">
        <f t="shared" si="6"/>
        <v>13.733333333333333</v>
      </c>
      <c r="C71">
        <f t="shared" si="7"/>
        <v>0.4388005783706117</v>
      </c>
      <c r="E71">
        <v>1</v>
      </c>
      <c r="F71">
        <v>1</v>
      </c>
      <c r="H71" t="str">
        <f t="shared" si="8"/>
        <v/>
      </c>
      <c r="I71" t="str">
        <f t="shared" si="9"/>
        <v/>
      </c>
      <c r="J71" t="str">
        <f t="shared" si="10"/>
        <v/>
      </c>
      <c r="K71" t="s">
        <v>45</v>
      </c>
    </row>
    <row r="72" spans="1:11" x14ac:dyDescent="0.2">
      <c r="A72">
        <v>19089</v>
      </c>
      <c r="B72">
        <f t="shared" si="6"/>
        <v>33.733333333333334</v>
      </c>
      <c r="C72">
        <f t="shared" si="7"/>
        <v>2.6577821701088138</v>
      </c>
      <c r="E72">
        <v>1</v>
      </c>
      <c r="F72">
        <v>1</v>
      </c>
      <c r="H72" t="str">
        <f t="shared" si="8"/>
        <v/>
      </c>
      <c r="I72" t="str">
        <f t="shared" si="9"/>
        <v/>
      </c>
      <c r="J72" t="str">
        <f t="shared" si="10"/>
        <v/>
      </c>
      <c r="K72" t="s">
        <v>47</v>
      </c>
    </row>
    <row r="73" spans="1:11" x14ac:dyDescent="0.2">
      <c r="A73">
        <v>20101</v>
      </c>
      <c r="B73">
        <f t="shared" si="6"/>
        <v>12.366666666666667</v>
      </c>
      <c r="C73">
        <f t="shared" si="7"/>
        <v>0.28717016960183472</v>
      </c>
      <c r="E73">
        <v>1</v>
      </c>
      <c r="F73">
        <v>1</v>
      </c>
      <c r="H73" t="str">
        <f t="shared" si="8"/>
        <v/>
      </c>
      <c r="I73" t="str">
        <f t="shared" si="9"/>
        <v/>
      </c>
      <c r="J73" t="str">
        <f t="shared" si="10"/>
        <v/>
      </c>
      <c r="K73" t="s">
        <v>37</v>
      </c>
    </row>
    <row r="74" spans="1:11" x14ac:dyDescent="0.2">
      <c r="A74">
        <v>20472</v>
      </c>
      <c r="B74">
        <f t="shared" si="6"/>
        <v>6.2</v>
      </c>
      <c r="C74">
        <f t="shared" si="7"/>
        <v>-0.39701582118411077</v>
      </c>
      <c r="E74">
        <v>1</v>
      </c>
      <c r="F74">
        <v>1</v>
      </c>
      <c r="H74" t="str">
        <f t="shared" si="8"/>
        <v/>
      </c>
      <c r="I74" t="str">
        <f t="shared" si="9"/>
        <v/>
      </c>
      <c r="J74" t="str">
        <f t="shared" si="10"/>
        <v/>
      </c>
      <c r="K74" t="s">
        <v>47</v>
      </c>
    </row>
    <row r="75" spans="1:11" x14ac:dyDescent="0.2">
      <c r="A75">
        <v>20658</v>
      </c>
      <c r="B75">
        <f t="shared" si="6"/>
        <v>2.5666666666666669</v>
      </c>
      <c r="C75">
        <f t="shared" si="7"/>
        <v>-0.80013081034988409</v>
      </c>
      <c r="H75" t="str">
        <f t="shared" si="8"/>
        <v/>
      </c>
      <c r="I75" t="str">
        <f t="shared" si="9"/>
        <v/>
      </c>
      <c r="J75" t="str">
        <f t="shared" si="10"/>
        <v/>
      </c>
      <c r="K75" t="s">
        <v>48</v>
      </c>
    </row>
    <row r="76" spans="1:11" x14ac:dyDescent="0.2">
      <c r="A76">
        <v>20735</v>
      </c>
      <c r="B76">
        <f t="shared" si="6"/>
        <v>25.133333333333333</v>
      </c>
      <c r="C76">
        <f t="shared" si="7"/>
        <v>1.7036200856613866</v>
      </c>
      <c r="H76" t="str">
        <f t="shared" si="8"/>
        <v/>
      </c>
      <c r="I76" t="str">
        <f t="shared" si="9"/>
        <v/>
      </c>
      <c r="J76" t="str">
        <f t="shared" si="10"/>
        <v/>
      </c>
    </row>
    <row r="77" spans="1:11" x14ac:dyDescent="0.2">
      <c r="A77">
        <v>21489</v>
      </c>
      <c r="B77">
        <f t="shared" si="6"/>
        <v>8.9333333333333336</v>
      </c>
      <c r="C77">
        <f t="shared" si="7"/>
        <v>-9.3755003646556534E-2</v>
      </c>
      <c r="E77">
        <v>1</v>
      </c>
      <c r="F77">
        <v>1</v>
      </c>
      <c r="H77" t="str">
        <f t="shared" si="8"/>
        <v/>
      </c>
      <c r="I77" t="str">
        <f t="shared" si="9"/>
        <v/>
      </c>
      <c r="J77" t="str">
        <f t="shared" si="10"/>
        <v/>
      </c>
      <c r="K77" t="s">
        <v>37</v>
      </c>
    </row>
    <row r="78" spans="1:11" x14ac:dyDescent="0.2">
      <c r="A78">
        <v>21757</v>
      </c>
      <c r="B78">
        <f t="shared" si="6"/>
        <v>4.3666666666666663</v>
      </c>
      <c r="C78">
        <f t="shared" si="7"/>
        <v>-0.60042246709344593</v>
      </c>
      <c r="E78">
        <v>1</v>
      </c>
      <c r="F78">
        <v>1</v>
      </c>
      <c r="H78" t="str">
        <f t="shared" si="8"/>
        <v/>
      </c>
      <c r="I78" t="str">
        <f t="shared" si="9"/>
        <v/>
      </c>
      <c r="J78" t="str">
        <f t="shared" si="10"/>
        <v/>
      </c>
      <c r="K78" t="s">
        <v>47</v>
      </c>
    </row>
    <row r="79" spans="1:11" x14ac:dyDescent="0.2">
      <c r="A79">
        <v>21888</v>
      </c>
      <c r="B79">
        <f t="shared" si="6"/>
        <v>3.3333333333333335</v>
      </c>
      <c r="C79">
        <f t="shared" si="7"/>
        <v>-0.7150698493332529</v>
      </c>
      <c r="E79">
        <v>1</v>
      </c>
      <c r="F79">
        <v>1</v>
      </c>
      <c r="H79" t="str">
        <f t="shared" si="8"/>
        <v/>
      </c>
      <c r="I79" t="str">
        <f t="shared" si="9"/>
        <v/>
      </c>
      <c r="J79" t="str">
        <f t="shared" si="10"/>
        <v/>
      </c>
      <c r="K79" t="s">
        <v>37</v>
      </c>
    </row>
    <row r="80" spans="1:11" x14ac:dyDescent="0.2">
      <c r="A80">
        <v>21988</v>
      </c>
      <c r="B80">
        <f t="shared" si="6"/>
        <v>6.333333333333333</v>
      </c>
      <c r="C80">
        <f t="shared" si="7"/>
        <v>-0.38222261057252283</v>
      </c>
      <c r="E80">
        <v>1</v>
      </c>
      <c r="F80">
        <v>1</v>
      </c>
      <c r="H80" t="str">
        <f t="shared" si="8"/>
        <v/>
      </c>
      <c r="I80" t="str">
        <f t="shared" si="9"/>
        <v/>
      </c>
      <c r="J80" t="str">
        <f t="shared" si="10"/>
        <v/>
      </c>
      <c r="K80" t="s">
        <v>47</v>
      </c>
    </row>
    <row r="81" spans="1:11" x14ac:dyDescent="0.2">
      <c r="A81">
        <v>22178</v>
      </c>
      <c r="B81">
        <f t="shared" si="6"/>
        <v>12.4</v>
      </c>
      <c r="C81">
        <f t="shared" si="7"/>
        <v>0.29086847225473172</v>
      </c>
      <c r="E81">
        <v>1</v>
      </c>
      <c r="F81">
        <v>1</v>
      </c>
      <c r="H81" t="str">
        <f t="shared" si="8"/>
        <v/>
      </c>
      <c r="I81" t="str">
        <f t="shared" si="9"/>
        <v/>
      </c>
      <c r="J81" t="str">
        <f t="shared" si="10"/>
        <v/>
      </c>
      <c r="K81" t="s">
        <v>37</v>
      </c>
    </row>
    <row r="82" spans="1:11" x14ac:dyDescent="0.2">
      <c r="A82">
        <v>22550</v>
      </c>
      <c r="B82">
        <f t="shared" si="6"/>
        <v>14.233333333333333</v>
      </c>
      <c r="C82">
        <f t="shared" si="7"/>
        <v>0.49427511816406672</v>
      </c>
      <c r="E82">
        <v>1</v>
      </c>
      <c r="F82">
        <v>1</v>
      </c>
      <c r="H82" t="str">
        <f t="shared" si="8"/>
        <v/>
      </c>
      <c r="I82" t="str">
        <f t="shared" si="9"/>
        <v/>
      </c>
      <c r="J82" t="str">
        <f t="shared" si="10"/>
        <v/>
      </c>
      <c r="K82" t="s">
        <v>49</v>
      </c>
    </row>
    <row r="83" spans="1:11" x14ac:dyDescent="0.2">
      <c r="A83">
        <v>22977</v>
      </c>
      <c r="B83">
        <f t="shared" si="6"/>
        <v>3.7</v>
      </c>
      <c r="C83">
        <f t="shared" si="7"/>
        <v>-0.67438852015138595</v>
      </c>
      <c r="H83">
        <f t="shared" si="8"/>
        <v>1</v>
      </c>
      <c r="I83">
        <f t="shared" si="9"/>
        <v>3.7</v>
      </c>
      <c r="J83" t="str">
        <f t="shared" si="10"/>
        <v/>
      </c>
      <c r="K83" t="s">
        <v>50</v>
      </c>
    </row>
    <row r="84" spans="1:11" x14ac:dyDescent="0.2">
      <c r="A84">
        <v>23088</v>
      </c>
      <c r="B84">
        <f t="shared" si="6"/>
        <v>8.5</v>
      </c>
      <c r="C84">
        <f t="shared" si="7"/>
        <v>-0.1418329381342176</v>
      </c>
      <c r="H84" t="str">
        <f t="shared" si="8"/>
        <v/>
      </c>
      <c r="I84" t="str">
        <f t="shared" si="9"/>
        <v/>
      </c>
      <c r="J84">
        <f t="shared" si="10"/>
        <v>23032.5</v>
      </c>
    </row>
    <row r="85" spans="1:11" x14ac:dyDescent="0.2">
      <c r="A85">
        <v>23343</v>
      </c>
      <c r="B85">
        <f t="shared" si="6"/>
        <v>15.033333333333333</v>
      </c>
      <c r="C85">
        <f t="shared" si="7"/>
        <v>0.58303438183359491</v>
      </c>
      <c r="E85">
        <v>1</v>
      </c>
      <c r="F85">
        <v>1</v>
      </c>
      <c r="H85" t="str">
        <f t="shared" si="8"/>
        <v/>
      </c>
      <c r="I85" t="str">
        <f t="shared" si="9"/>
        <v/>
      </c>
      <c r="J85" t="str">
        <f t="shared" si="10"/>
        <v/>
      </c>
      <c r="K85" t="s">
        <v>51</v>
      </c>
    </row>
    <row r="86" spans="1:11" x14ac:dyDescent="0.2">
      <c r="A86">
        <v>23794</v>
      </c>
      <c r="B86">
        <f t="shared" si="6"/>
        <v>2.7333333333333334</v>
      </c>
      <c r="C86">
        <f t="shared" si="7"/>
        <v>-0.78163929708539903</v>
      </c>
      <c r="H86">
        <f t="shared" si="8"/>
        <v>1</v>
      </c>
      <c r="I86">
        <f t="shared" si="9"/>
        <v>2.7333333333333334</v>
      </c>
      <c r="J86" t="str">
        <f t="shared" si="10"/>
        <v/>
      </c>
      <c r="K86" t="s">
        <v>52</v>
      </c>
    </row>
    <row r="87" spans="1:11" x14ac:dyDescent="0.2">
      <c r="A87">
        <v>23876</v>
      </c>
      <c r="B87">
        <f t="shared" si="6"/>
        <v>12.3</v>
      </c>
      <c r="C87">
        <f t="shared" si="7"/>
        <v>0.27977356429604078</v>
      </c>
      <c r="H87" t="str">
        <f t="shared" si="8"/>
        <v/>
      </c>
      <c r="I87" t="str">
        <f t="shared" si="9"/>
        <v/>
      </c>
      <c r="J87">
        <f t="shared" si="10"/>
        <v>23835</v>
      </c>
    </row>
    <row r="88" spans="1:11" x14ac:dyDescent="0.2">
      <c r="A88">
        <v>24245</v>
      </c>
      <c r="B88">
        <f t="shared" si="6"/>
        <v>4.2666666666666666</v>
      </c>
      <c r="C88">
        <f t="shared" si="7"/>
        <v>-0.61151737505213688</v>
      </c>
      <c r="H88">
        <f t="shared" si="8"/>
        <v>1</v>
      </c>
      <c r="I88">
        <f t="shared" si="9"/>
        <v>4.2666666666666666</v>
      </c>
      <c r="J88" t="str">
        <f t="shared" si="10"/>
        <v/>
      </c>
      <c r="K88" t="s">
        <v>54</v>
      </c>
    </row>
    <row r="89" spans="1:11" x14ac:dyDescent="0.2">
      <c r="A89">
        <v>24373</v>
      </c>
      <c r="B89">
        <f t="shared" si="6"/>
        <v>20.633333333333333</v>
      </c>
      <c r="C89">
        <f t="shared" si="7"/>
        <v>1.2043492275202912</v>
      </c>
      <c r="D89" t="s">
        <v>11</v>
      </c>
      <c r="E89">
        <v>1</v>
      </c>
      <c r="F89">
        <v>1</v>
      </c>
      <c r="G89">
        <v>1</v>
      </c>
      <c r="H89" t="str">
        <f t="shared" si="8"/>
        <v/>
      </c>
      <c r="I89" t="str">
        <f t="shared" si="9"/>
        <v/>
      </c>
      <c r="J89">
        <f t="shared" si="10"/>
        <v>24309</v>
      </c>
    </row>
    <row r="90" spans="1:11" x14ac:dyDescent="0.2">
      <c r="A90">
        <v>24992</v>
      </c>
      <c r="B90">
        <f t="shared" si="6"/>
        <v>1.1666666666666667</v>
      </c>
      <c r="C90">
        <f t="shared" si="7"/>
        <v>-0.95545952177155824</v>
      </c>
      <c r="H90">
        <f t="shared" si="8"/>
        <v>1</v>
      </c>
      <c r="I90">
        <f t="shared" si="9"/>
        <v>1.1666666666666667</v>
      </c>
      <c r="J90" t="str">
        <f t="shared" si="10"/>
        <v/>
      </c>
      <c r="K90" t="s">
        <v>55</v>
      </c>
    </row>
    <row r="91" spans="1:11" x14ac:dyDescent="0.2">
      <c r="A91">
        <v>25027</v>
      </c>
      <c r="B91">
        <f t="shared" si="6"/>
        <v>15.533333333333333</v>
      </c>
      <c r="C91">
        <f t="shared" si="7"/>
        <v>0.63850892162704997</v>
      </c>
      <c r="D91" t="s">
        <v>5</v>
      </c>
      <c r="E91">
        <v>1</v>
      </c>
      <c r="F91">
        <v>1</v>
      </c>
      <c r="G91">
        <v>1</v>
      </c>
      <c r="H91" t="str">
        <f t="shared" si="8"/>
        <v/>
      </c>
      <c r="I91" t="str">
        <f t="shared" si="9"/>
        <v/>
      </c>
      <c r="J91">
        <f t="shared" si="10"/>
        <v>25009.5</v>
      </c>
      <c r="K91" t="s">
        <v>47</v>
      </c>
    </row>
    <row r="92" spans="1:11" x14ac:dyDescent="0.2">
      <c r="A92">
        <v>25493</v>
      </c>
      <c r="B92">
        <f t="shared" si="6"/>
        <v>4.0666666666666664</v>
      </c>
      <c r="C92">
        <f t="shared" si="7"/>
        <v>-0.633707190969519</v>
      </c>
      <c r="E92">
        <v>1</v>
      </c>
      <c r="F92">
        <v>1</v>
      </c>
      <c r="H92" t="str">
        <f t="shared" si="8"/>
        <v/>
      </c>
      <c r="I92" t="str">
        <f t="shared" si="9"/>
        <v/>
      </c>
      <c r="J92" t="str">
        <f t="shared" si="10"/>
        <v/>
      </c>
      <c r="K92" t="s">
        <v>45</v>
      </c>
    </row>
    <row r="93" spans="1:11" x14ac:dyDescent="0.2">
      <c r="A93">
        <v>25615</v>
      </c>
      <c r="B93">
        <f t="shared" si="6"/>
        <v>14.633333333333333</v>
      </c>
      <c r="C93">
        <f t="shared" si="7"/>
        <v>0.53865474999883078</v>
      </c>
      <c r="H93" t="str">
        <f t="shared" si="8"/>
        <v/>
      </c>
      <c r="I93" t="str">
        <f t="shared" si="9"/>
        <v/>
      </c>
      <c r="J93" t="str">
        <f t="shared" si="10"/>
        <v/>
      </c>
    </row>
    <row r="94" spans="1:11" x14ac:dyDescent="0.2">
      <c r="A94">
        <v>26054</v>
      </c>
      <c r="B94">
        <f t="shared" si="6"/>
        <v>5.5</v>
      </c>
      <c r="C94">
        <f t="shared" si="7"/>
        <v>-0.47468017689494785</v>
      </c>
      <c r="H94" t="str">
        <f t="shared" si="8"/>
        <v/>
      </c>
      <c r="I94" t="str">
        <f t="shared" si="9"/>
        <v/>
      </c>
      <c r="J94" t="str">
        <f t="shared" si="10"/>
        <v/>
      </c>
    </row>
    <row r="95" spans="1:11" x14ac:dyDescent="0.2">
      <c r="A95">
        <v>26219</v>
      </c>
      <c r="B95">
        <f t="shared" si="6"/>
        <v>2.6333333333333333</v>
      </c>
      <c r="C95">
        <f t="shared" si="7"/>
        <v>-0.79273420504409009</v>
      </c>
      <c r="H95" t="str">
        <f t="shared" si="8"/>
        <v/>
      </c>
      <c r="I95" t="str">
        <f t="shared" si="9"/>
        <v/>
      </c>
      <c r="J95" t="str">
        <f t="shared" si="10"/>
        <v/>
      </c>
    </row>
    <row r="96" spans="1:11" x14ac:dyDescent="0.2">
      <c r="A96">
        <v>26298</v>
      </c>
      <c r="B96">
        <f t="shared" si="6"/>
        <v>22.6</v>
      </c>
      <c r="C96">
        <f t="shared" si="7"/>
        <v>1.4225490840412147</v>
      </c>
      <c r="H96" t="str">
        <f t="shared" si="8"/>
        <v/>
      </c>
      <c r="I96" t="str">
        <f t="shared" si="9"/>
        <v/>
      </c>
      <c r="J96" t="str">
        <f t="shared" si="10"/>
        <v/>
      </c>
    </row>
    <row r="97" spans="1:11" x14ac:dyDescent="0.2">
      <c r="A97">
        <v>26976</v>
      </c>
      <c r="B97">
        <f t="shared" si="6"/>
        <v>9.8666666666666671</v>
      </c>
      <c r="C97">
        <f t="shared" si="7"/>
        <v>9.7974706345595568E-3</v>
      </c>
      <c r="H97" t="str">
        <f t="shared" si="8"/>
        <v/>
      </c>
      <c r="I97" t="str">
        <f t="shared" si="9"/>
        <v/>
      </c>
      <c r="J97" t="str">
        <f t="shared" si="10"/>
        <v/>
      </c>
    </row>
    <row r="98" spans="1:11" x14ac:dyDescent="0.2">
      <c r="A98">
        <v>27272</v>
      </c>
      <c r="B98">
        <f t="shared" si="6"/>
        <v>21.266666666666666</v>
      </c>
      <c r="C98">
        <f t="shared" si="7"/>
        <v>1.2746169779253342</v>
      </c>
      <c r="E98">
        <v>1</v>
      </c>
      <c r="F98">
        <v>1</v>
      </c>
      <c r="H98" t="str">
        <f t="shared" si="8"/>
        <v/>
      </c>
      <c r="I98" t="str">
        <f t="shared" si="9"/>
        <v/>
      </c>
      <c r="J98" t="str">
        <f t="shared" si="10"/>
        <v/>
      </c>
      <c r="K98" t="s">
        <v>8</v>
      </c>
    </row>
    <row r="99" spans="1:11" x14ac:dyDescent="0.2">
      <c r="A99">
        <v>27910</v>
      </c>
      <c r="B99">
        <f t="shared" si="6"/>
        <v>2.2666666666666666</v>
      </c>
      <c r="C99">
        <f t="shared" si="7"/>
        <v>-0.83341553422595704</v>
      </c>
      <c r="E99">
        <v>1</v>
      </c>
      <c r="H99" t="str">
        <f t="shared" si="8"/>
        <v/>
      </c>
      <c r="I99" t="str">
        <f t="shared" si="9"/>
        <v/>
      </c>
      <c r="J99" t="str">
        <f t="shared" si="10"/>
        <v/>
      </c>
      <c r="K99" t="s">
        <v>7</v>
      </c>
    </row>
    <row r="100" spans="1:11" x14ac:dyDescent="0.2">
      <c r="A100">
        <v>27978</v>
      </c>
      <c r="B100">
        <f t="shared" si="6"/>
        <v>1.1000000000000001</v>
      </c>
      <c r="C100">
        <f t="shared" si="7"/>
        <v>-0.96285612707735224</v>
      </c>
      <c r="H100">
        <f t="shared" si="8"/>
        <v>1</v>
      </c>
      <c r="I100">
        <f t="shared" si="9"/>
        <v>1.1000000000000001</v>
      </c>
      <c r="J100" t="str">
        <f t="shared" si="10"/>
        <v/>
      </c>
      <c r="K100" t="s">
        <v>53</v>
      </c>
    </row>
    <row r="101" spans="1:11" x14ac:dyDescent="0.2">
      <c r="A101">
        <v>28011</v>
      </c>
      <c r="B101">
        <f t="shared" si="6"/>
        <v>12.866666666666667</v>
      </c>
      <c r="C101">
        <f t="shared" si="7"/>
        <v>0.34264470939528979</v>
      </c>
      <c r="H101" t="str">
        <f t="shared" si="8"/>
        <v/>
      </c>
      <c r="I101" t="str">
        <f t="shared" si="9"/>
        <v/>
      </c>
      <c r="J101">
        <f t="shared" si="10"/>
        <v>27994.5</v>
      </c>
    </row>
    <row r="102" spans="1:11" x14ac:dyDescent="0.2">
      <c r="A102">
        <v>28397</v>
      </c>
      <c r="B102">
        <f t="shared" si="6"/>
        <v>7.833333333333333</v>
      </c>
      <c r="C102">
        <f t="shared" si="7"/>
        <v>-0.21579899119215767</v>
      </c>
      <c r="H102" t="str">
        <f t="shared" si="8"/>
        <v/>
      </c>
      <c r="I102" t="str">
        <f t="shared" si="9"/>
        <v/>
      </c>
      <c r="J102" t="str">
        <f t="shared" si="10"/>
        <v/>
      </c>
    </row>
    <row r="103" spans="1:11" x14ac:dyDescent="0.2">
      <c r="A103">
        <v>28632</v>
      </c>
      <c r="B103">
        <f t="shared" si="6"/>
        <v>8.5333333333333332</v>
      </c>
      <c r="C103">
        <f t="shared" si="7"/>
        <v>-0.1381346354813206</v>
      </c>
      <c r="H103" t="str">
        <f t="shared" si="8"/>
        <v/>
      </c>
      <c r="I103" t="str">
        <f t="shared" si="9"/>
        <v/>
      </c>
      <c r="J103" t="str">
        <f t="shared" si="10"/>
        <v/>
      </c>
    </row>
    <row r="104" spans="1:11" x14ac:dyDescent="0.2">
      <c r="A104">
        <v>28888</v>
      </c>
      <c r="B104">
        <f t="shared" si="6"/>
        <v>12.566666666666666</v>
      </c>
      <c r="C104">
        <f t="shared" si="7"/>
        <v>0.30935998551921667</v>
      </c>
      <c r="H104" t="str">
        <f t="shared" si="8"/>
        <v/>
      </c>
      <c r="I104" t="str">
        <f t="shared" si="9"/>
        <v/>
      </c>
      <c r="J104" t="str">
        <f t="shared" si="10"/>
        <v/>
      </c>
    </row>
    <row r="105" spans="1:11" x14ac:dyDescent="0.2">
      <c r="A105">
        <v>29265</v>
      </c>
      <c r="B105">
        <f t="shared" si="6"/>
        <v>4.6333333333333337</v>
      </c>
      <c r="C105">
        <f t="shared" si="7"/>
        <v>-0.57083604587026981</v>
      </c>
      <c r="H105" t="str">
        <f t="shared" si="8"/>
        <v/>
      </c>
      <c r="I105" t="str">
        <f t="shared" si="9"/>
        <v/>
      </c>
      <c r="J105" t="str">
        <f t="shared" si="10"/>
        <v/>
      </c>
    </row>
    <row r="106" spans="1:11" x14ac:dyDescent="0.2">
      <c r="A106">
        <v>29404</v>
      </c>
      <c r="B106">
        <f t="shared" si="6"/>
        <v>2.2333333333333334</v>
      </c>
      <c r="C106">
        <f t="shared" si="7"/>
        <v>-0.8371138368788541</v>
      </c>
      <c r="E106">
        <v>1</v>
      </c>
      <c r="F106" t="s">
        <v>0</v>
      </c>
      <c r="H106" t="str">
        <f t="shared" si="8"/>
        <v/>
      </c>
      <c r="I106" t="str">
        <f t="shared" si="9"/>
        <v/>
      </c>
      <c r="J106" t="str">
        <f t="shared" si="10"/>
        <v/>
      </c>
      <c r="K106" t="s">
        <v>7</v>
      </c>
    </row>
    <row r="107" spans="1:11" x14ac:dyDescent="0.2">
      <c r="A107">
        <v>29471</v>
      </c>
      <c r="B107">
        <f t="shared" si="6"/>
        <v>40.200000000000003</v>
      </c>
      <c r="C107">
        <f t="shared" si="7"/>
        <v>3.3752528847708323</v>
      </c>
      <c r="E107">
        <v>1</v>
      </c>
      <c r="F107">
        <v>1</v>
      </c>
      <c r="H107" t="str">
        <f t="shared" si="8"/>
        <v/>
      </c>
      <c r="I107" t="str">
        <f t="shared" si="9"/>
        <v/>
      </c>
      <c r="J107" t="str">
        <f t="shared" si="10"/>
        <v/>
      </c>
      <c r="K107" t="s">
        <v>8</v>
      </c>
    </row>
    <row r="108" spans="1:11" x14ac:dyDescent="0.2">
      <c r="A108">
        <v>30677</v>
      </c>
      <c r="B108">
        <f t="shared" si="6"/>
        <v>4.5</v>
      </c>
      <c r="C108">
        <f t="shared" si="7"/>
        <v>-0.58562925648185793</v>
      </c>
      <c r="E108">
        <v>1</v>
      </c>
      <c r="H108" t="str">
        <f t="shared" si="8"/>
        <v/>
      </c>
      <c r="I108" t="str">
        <f t="shared" si="9"/>
        <v/>
      </c>
      <c r="J108" t="str">
        <f t="shared" si="10"/>
        <v/>
      </c>
      <c r="K108" t="s">
        <v>7</v>
      </c>
    </row>
    <row r="109" spans="1:11" x14ac:dyDescent="0.2">
      <c r="A109">
        <v>30812</v>
      </c>
      <c r="B109">
        <f t="shared" si="6"/>
        <v>18.366666666666667</v>
      </c>
      <c r="C109">
        <f t="shared" si="7"/>
        <v>0.95286464712329522</v>
      </c>
      <c r="E109">
        <v>1</v>
      </c>
      <c r="F109">
        <v>1</v>
      </c>
      <c r="H109" t="str">
        <f t="shared" si="8"/>
        <v/>
      </c>
      <c r="I109" t="str">
        <f t="shared" si="9"/>
        <v/>
      </c>
      <c r="J109" t="str">
        <f t="shared" si="10"/>
        <v/>
      </c>
      <c r="K109" t="s">
        <v>8</v>
      </c>
    </row>
    <row r="110" spans="1:11" x14ac:dyDescent="0.2">
      <c r="A110">
        <v>31363</v>
      </c>
      <c r="B110">
        <f t="shared" si="6"/>
        <v>4.2</v>
      </c>
      <c r="C110">
        <f t="shared" si="7"/>
        <v>-0.61891398035793088</v>
      </c>
      <c r="H110">
        <f t="shared" si="8"/>
        <v>1</v>
      </c>
      <c r="I110">
        <f t="shared" si="9"/>
        <v>4.2</v>
      </c>
      <c r="J110" t="str">
        <f t="shared" si="10"/>
        <v/>
      </c>
      <c r="K110" t="s">
        <v>56</v>
      </c>
    </row>
    <row r="111" spans="1:11" x14ac:dyDescent="0.2">
      <c r="A111">
        <v>31489</v>
      </c>
      <c r="B111">
        <f t="shared" si="6"/>
        <v>8.0666666666666664</v>
      </c>
      <c r="C111">
        <f t="shared" si="7"/>
        <v>-0.18991087262187867</v>
      </c>
      <c r="G111">
        <v>1</v>
      </c>
      <c r="H111" t="str">
        <f t="shared" si="8"/>
        <v/>
      </c>
      <c r="I111" t="str">
        <f t="shared" si="9"/>
        <v/>
      </c>
      <c r="J111">
        <f t="shared" si="10"/>
        <v>31426</v>
      </c>
    </row>
    <row r="112" spans="1:11" x14ac:dyDescent="0.2">
      <c r="A112">
        <v>31731</v>
      </c>
      <c r="B112">
        <f t="shared" si="6"/>
        <v>13.333333333333334</v>
      </c>
      <c r="C112">
        <f t="shared" si="7"/>
        <v>0.39442094653584786</v>
      </c>
      <c r="E112">
        <v>1</v>
      </c>
      <c r="F112">
        <v>1</v>
      </c>
      <c r="H112" t="str">
        <f t="shared" si="8"/>
        <v/>
      </c>
      <c r="I112" t="str">
        <f t="shared" si="9"/>
        <v/>
      </c>
      <c r="J112" t="str">
        <f t="shared" si="10"/>
        <v/>
      </c>
      <c r="K112" t="s">
        <v>37</v>
      </c>
    </row>
    <row r="113" spans="1:11" x14ac:dyDescent="0.2">
      <c r="A113">
        <v>32131</v>
      </c>
      <c r="B113">
        <f t="shared" si="6"/>
        <v>3.8666666666666667</v>
      </c>
      <c r="C113">
        <f t="shared" si="7"/>
        <v>-0.65589700688690089</v>
      </c>
      <c r="E113">
        <v>1</v>
      </c>
      <c r="H113" t="str">
        <f t="shared" si="8"/>
        <v/>
      </c>
      <c r="I113" t="str">
        <f t="shared" si="9"/>
        <v/>
      </c>
      <c r="J113" t="str">
        <f t="shared" si="10"/>
        <v/>
      </c>
      <c r="K113" t="s">
        <v>57</v>
      </c>
    </row>
    <row r="114" spans="1:11" x14ac:dyDescent="0.2">
      <c r="A114">
        <v>32247</v>
      </c>
      <c r="B114">
        <f t="shared" si="6"/>
        <v>12.1</v>
      </c>
      <c r="C114">
        <f t="shared" si="7"/>
        <v>0.25758374837865866</v>
      </c>
      <c r="H114" t="str">
        <f t="shared" si="8"/>
        <v/>
      </c>
      <c r="I114" t="str">
        <f t="shared" si="9"/>
        <v/>
      </c>
      <c r="J114" t="str">
        <f t="shared" si="10"/>
        <v/>
      </c>
    </row>
    <row r="115" spans="1:11" x14ac:dyDescent="0.2">
      <c r="A115">
        <v>32610</v>
      </c>
      <c r="B115">
        <f t="shared" si="6"/>
        <v>14.3</v>
      </c>
      <c r="C115">
        <f t="shared" si="7"/>
        <v>0.50167172346986089</v>
      </c>
      <c r="H115" t="str">
        <f t="shared" si="8"/>
        <v/>
      </c>
      <c r="I115" t="str">
        <f t="shared" si="9"/>
        <v/>
      </c>
      <c r="J115" t="str">
        <f t="shared" si="10"/>
        <v/>
      </c>
    </row>
    <row r="116" spans="1:11" x14ac:dyDescent="0.2">
      <c r="A116">
        <v>33039</v>
      </c>
      <c r="B116">
        <f t="shared" si="6"/>
        <v>14.866666666666667</v>
      </c>
      <c r="C116">
        <f t="shared" si="7"/>
        <v>0.56454286856910996</v>
      </c>
      <c r="E116">
        <v>1</v>
      </c>
      <c r="F116">
        <v>1</v>
      </c>
      <c r="H116" t="str">
        <f t="shared" si="8"/>
        <v/>
      </c>
      <c r="I116" t="str">
        <f t="shared" si="9"/>
        <v/>
      </c>
      <c r="J116" t="str">
        <f t="shared" si="10"/>
        <v/>
      </c>
      <c r="K116" t="s">
        <v>7</v>
      </c>
    </row>
    <row r="117" spans="1:11" x14ac:dyDescent="0.2">
      <c r="A117">
        <v>33485</v>
      </c>
      <c r="B117">
        <f t="shared" si="6"/>
        <v>27.166666666666668</v>
      </c>
      <c r="C117">
        <f t="shared" si="7"/>
        <v>1.9292165474881038</v>
      </c>
      <c r="E117">
        <v>1</v>
      </c>
      <c r="F117">
        <v>1</v>
      </c>
      <c r="H117" t="str">
        <f t="shared" si="8"/>
        <v/>
      </c>
      <c r="I117" t="str">
        <f t="shared" si="9"/>
        <v/>
      </c>
      <c r="J117" t="str">
        <f t="shared" si="10"/>
        <v/>
      </c>
      <c r="K117" t="s">
        <v>8</v>
      </c>
    </row>
    <row r="118" spans="1:11" x14ac:dyDescent="0.2">
      <c r="A118">
        <v>34300</v>
      </c>
      <c r="B118">
        <f t="shared" si="6"/>
        <v>16.600000000000001</v>
      </c>
      <c r="C118">
        <f t="shared" si="7"/>
        <v>0.75685460651975422</v>
      </c>
      <c r="E118">
        <v>1</v>
      </c>
      <c r="F118">
        <v>1</v>
      </c>
      <c r="H118" t="str">
        <f t="shared" si="8"/>
        <v/>
      </c>
      <c r="I118" t="str">
        <f t="shared" si="9"/>
        <v/>
      </c>
      <c r="J118" t="str">
        <f t="shared" si="10"/>
        <v/>
      </c>
      <c r="K118" t="s">
        <v>7</v>
      </c>
    </row>
    <row r="119" spans="1:11" x14ac:dyDescent="0.2">
      <c r="A119">
        <v>34798</v>
      </c>
      <c r="B119">
        <f t="shared" si="6"/>
        <v>5.7666666666666666</v>
      </c>
      <c r="C119">
        <f t="shared" si="7"/>
        <v>-0.44509375567177184</v>
      </c>
      <c r="H119">
        <f t="shared" si="8"/>
        <v>1</v>
      </c>
      <c r="I119">
        <f t="shared" si="9"/>
        <v>5.7666666666666666</v>
      </c>
      <c r="J119" t="str">
        <f t="shared" si="10"/>
        <v/>
      </c>
      <c r="K119" t="s">
        <v>58</v>
      </c>
    </row>
    <row r="120" spans="1:11" x14ac:dyDescent="0.2">
      <c r="A120">
        <v>34971</v>
      </c>
      <c r="B120">
        <f t="shared" si="6"/>
        <v>9.1333333333333329</v>
      </c>
      <c r="C120">
        <f t="shared" si="7"/>
        <v>-7.1565187729174598E-2</v>
      </c>
      <c r="H120" t="str">
        <f t="shared" si="8"/>
        <v/>
      </c>
      <c r="I120" t="str">
        <f t="shared" si="9"/>
        <v/>
      </c>
      <c r="J120">
        <f t="shared" si="10"/>
        <v>34884.5</v>
      </c>
    </row>
    <row r="121" spans="1:11" x14ac:dyDescent="0.2">
      <c r="A121">
        <v>35245</v>
      </c>
      <c r="B121">
        <f t="shared" si="6"/>
        <v>2.6</v>
      </c>
      <c r="C121">
        <f t="shared" si="7"/>
        <v>-0.79643250769698704</v>
      </c>
      <c r="H121" t="str">
        <f t="shared" si="8"/>
        <v/>
      </c>
      <c r="I121" t="str">
        <f t="shared" si="9"/>
        <v/>
      </c>
      <c r="J121" t="str">
        <f t="shared" si="10"/>
        <v/>
      </c>
    </row>
    <row r="122" spans="1:11" x14ac:dyDescent="0.2">
      <c r="A122">
        <v>35323</v>
      </c>
      <c r="B122">
        <f t="shared" si="6"/>
        <v>34.333333333333336</v>
      </c>
      <c r="C122">
        <f t="shared" si="7"/>
        <v>2.7243516178609597</v>
      </c>
      <c r="H122" t="str">
        <f t="shared" si="8"/>
        <v/>
      </c>
      <c r="I122" t="str">
        <f t="shared" si="9"/>
        <v/>
      </c>
      <c r="J122" t="str">
        <f t="shared" si="10"/>
        <v/>
      </c>
    </row>
    <row r="123" spans="1:11" x14ac:dyDescent="0.2">
      <c r="A123">
        <v>36353</v>
      </c>
      <c r="B123">
        <f t="shared" si="6"/>
        <v>10.633333333333333</v>
      </c>
      <c r="C123">
        <f t="shared" si="7"/>
        <v>9.4858431651190511E-2</v>
      </c>
      <c r="E123">
        <v>1</v>
      </c>
      <c r="F123">
        <v>1</v>
      </c>
      <c r="G123">
        <v>1</v>
      </c>
      <c r="H123" t="str">
        <f t="shared" si="8"/>
        <v/>
      </c>
      <c r="I123" t="str">
        <f t="shared" si="9"/>
        <v/>
      </c>
      <c r="J123" t="str">
        <f t="shared" si="10"/>
        <v/>
      </c>
      <c r="K123" t="s">
        <v>59</v>
      </c>
    </row>
    <row r="124" spans="1:11" x14ac:dyDescent="0.2">
      <c r="A124">
        <v>36672</v>
      </c>
      <c r="B124">
        <f t="shared" si="6"/>
        <v>2.7666666666666666</v>
      </c>
      <c r="C124">
        <f t="shared" si="7"/>
        <v>-0.77794099443250209</v>
      </c>
      <c r="H124">
        <f t="shared" si="8"/>
        <v>1</v>
      </c>
      <c r="I124">
        <f t="shared" si="9"/>
        <v>2.7666666666666666</v>
      </c>
      <c r="J124" t="str">
        <f t="shared" si="10"/>
        <v/>
      </c>
      <c r="K124" t="s">
        <v>60</v>
      </c>
    </row>
    <row r="125" spans="1:11" x14ac:dyDescent="0.2">
      <c r="A125">
        <v>36755</v>
      </c>
      <c r="B125">
        <f t="shared" si="6"/>
        <v>24.233333333333334</v>
      </c>
      <c r="C125">
        <f t="shared" si="7"/>
        <v>1.6037659140331677</v>
      </c>
      <c r="E125">
        <v>1</v>
      </c>
      <c r="G125">
        <v>1</v>
      </c>
      <c r="H125" t="str">
        <f t="shared" si="8"/>
        <v/>
      </c>
      <c r="I125" t="str">
        <f t="shared" si="9"/>
        <v/>
      </c>
      <c r="J125">
        <f t="shared" si="10"/>
        <v>36713.5</v>
      </c>
    </row>
    <row r="126" spans="1:11" x14ac:dyDescent="0.2">
      <c r="A126">
        <v>37482</v>
      </c>
      <c r="B126">
        <f t="shared" si="6"/>
        <v>3.7</v>
      </c>
      <c r="C126">
        <f t="shared" si="7"/>
        <v>-0.67438852015138595</v>
      </c>
      <c r="H126" t="str">
        <f t="shared" si="8"/>
        <v/>
      </c>
      <c r="I126" t="str">
        <f t="shared" si="9"/>
        <v/>
      </c>
      <c r="J126" t="str">
        <f t="shared" si="10"/>
        <v/>
      </c>
    </row>
    <row r="127" spans="1:11" x14ac:dyDescent="0.2">
      <c r="A127">
        <v>37593</v>
      </c>
      <c r="B127">
        <f t="shared" si="6"/>
        <v>6.6</v>
      </c>
      <c r="C127">
        <f t="shared" si="7"/>
        <v>-0.35263618934934676</v>
      </c>
      <c r="H127" t="str">
        <f t="shared" si="8"/>
        <v/>
      </c>
      <c r="I127" t="str">
        <f t="shared" si="9"/>
        <v/>
      </c>
      <c r="J127" t="str">
        <f t="shared" si="10"/>
        <v/>
      </c>
    </row>
    <row r="128" spans="1:11" x14ac:dyDescent="0.2">
      <c r="A128">
        <v>37791</v>
      </c>
      <c r="B128">
        <f t="shared" si="6"/>
        <v>26.8</v>
      </c>
      <c r="C128">
        <f t="shared" si="7"/>
        <v>1.8885352183062367</v>
      </c>
      <c r="D128" t="s">
        <v>11</v>
      </c>
      <c r="H128" t="str">
        <f t="shared" si="8"/>
        <v/>
      </c>
      <c r="I128" t="str">
        <f t="shared" si="9"/>
        <v/>
      </c>
      <c r="J128" t="str">
        <f t="shared" si="10"/>
        <v/>
      </c>
    </row>
    <row r="129" spans="1:11" x14ac:dyDescent="0.2">
      <c r="A129">
        <v>38595</v>
      </c>
      <c r="B129">
        <f t="shared" si="6"/>
        <v>2.1666666666666665</v>
      </c>
      <c r="C129">
        <f t="shared" si="7"/>
        <v>-0.8445104421846481</v>
      </c>
      <c r="H129">
        <f t="shared" si="8"/>
        <v>1</v>
      </c>
      <c r="I129">
        <f t="shared" si="9"/>
        <v>2.1666666666666665</v>
      </c>
      <c r="J129" t="str">
        <f t="shared" si="10"/>
        <v/>
      </c>
      <c r="K129" t="s">
        <v>61</v>
      </c>
    </row>
    <row r="130" spans="1:11" x14ac:dyDescent="0.2">
      <c r="A130">
        <v>38660</v>
      </c>
      <c r="B130">
        <f t="shared" si="6"/>
        <v>8.8000000000000007</v>
      </c>
      <c r="C130">
        <f t="shared" si="7"/>
        <v>-0.1085482142581445</v>
      </c>
      <c r="G130">
        <v>1</v>
      </c>
      <c r="H130" t="str">
        <f t="shared" si="8"/>
        <v/>
      </c>
      <c r="I130" t="str">
        <f t="shared" si="9"/>
        <v/>
      </c>
      <c r="J130">
        <f t="shared" si="10"/>
        <v>38627.5</v>
      </c>
    </row>
    <row r="131" spans="1:11" x14ac:dyDescent="0.2">
      <c r="A131">
        <v>38924</v>
      </c>
      <c r="B131">
        <f t="shared" si="6"/>
        <v>5</v>
      </c>
      <c r="C131">
        <f t="shared" ref="C131:C194" si="11">(B131-B$309)/B$310</f>
        <v>-0.53015471668840286</v>
      </c>
      <c r="H131">
        <f t="shared" si="8"/>
        <v>1</v>
      </c>
      <c r="I131">
        <f t="shared" si="9"/>
        <v>5</v>
      </c>
      <c r="J131" t="str">
        <f t="shared" si="10"/>
        <v/>
      </c>
      <c r="K131" t="s">
        <v>62</v>
      </c>
    </row>
    <row r="132" spans="1:11" x14ac:dyDescent="0.2">
      <c r="A132">
        <v>39074</v>
      </c>
      <c r="B132">
        <f t="shared" si="6"/>
        <v>32.93333333333333</v>
      </c>
      <c r="C132">
        <f t="shared" si="11"/>
        <v>2.5690229064392849</v>
      </c>
      <c r="E132">
        <v>1</v>
      </c>
      <c r="G132">
        <v>1</v>
      </c>
      <c r="H132" t="str">
        <f t="shared" ref="H132:H195" si="12">IF(ISNUMBER(SEARCH($H$1,K132)),1,"")</f>
        <v/>
      </c>
      <c r="I132" t="str">
        <f t="shared" ref="I132:I195" si="13">IF(H132=1,B132,"")</f>
        <v/>
      </c>
      <c r="J132">
        <f t="shared" ref="J132:J195" si="14">IF(H131=1,(A131+A132)/2,"")</f>
        <v>38999</v>
      </c>
    </row>
    <row r="133" spans="1:11" x14ac:dyDescent="0.2">
      <c r="A133">
        <v>40062</v>
      </c>
      <c r="B133">
        <f t="shared" si="6"/>
        <v>3.5</v>
      </c>
      <c r="C133">
        <f t="shared" si="11"/>
        <v>-0.69657833606876796</v>
      </c>
      <c r="F133">
        <v>1</v>
      </c>
      <c r="H133" t="str">
        <f t="shared" si="12"/>
        <v/>
      </c>
      <c r="I133" t="str">
        <f t="shared" si="13"/>
        <v/>
      </c>
      <c r="J133" t="str">
        <f t="shared" si="14"/>
        <v/>
      </c>
      <c r="K133" t="s">
        <v>63</v>
      </c>
    </row>
    <row r="134" spans="1:11" x14ac:dyDescent="0.2">
      <c r="A134">
        <v>40167</v>
      </c>
      <c r="B134">
        <f t="shared" si="6"/>
        <v>10.433333333333334</v>
      </c>
      <c r="C134">
        <f t="shared" si="11"/>
        <v>7.2668615733808575E-2</v>
      </c>
      <c r="H134" t="str">
        <f t="shared" si="12"/>
        <v/>
      </c>
      <c r="I134" t="str">
        <f t="shared" si="13"/>
        <v/>
      </c>
      <c r="J134" t="str">
        <f t="shared" si="14"/>
        <v/>
      </c>
      <c r="K134" t="s">
        <v>64</v>
      </c>
    </row>
    <row r="135" spans="1:11" x14ac:dyDescent="0.2">
      <c r="A135">
        <v>40480</v>
      </c>
      <c r="B135">
        <f t="shared" si="6"/>
        <v>4.6333333333333337</v>
      </c>
      <c r="C135">
        <f t="shared" si="11"/>
        <v>-0.57083604587026981</v>
      </c>
      <c r="H135" t="str">
        <f t="shared" si="12"/>
        <v/>
      </c>
      <c r="I135" t="str">
        <f t="shared" si="13"/>
        <v/>
      </c>
      <c r="J135" t="str">
        <f t="shared" si="14"/>
        <v/>
      </c>
    </row>
    <row r="136" spans="1:11" x14ac:dyDescent="0.2">
      <c r="A136">
        <v>40619</v>
      </c>
      <c r="B136">
        <f t="shared" si="6"/>
        <v>0.73333333333333328</v>
      </c>
      <c r="C136">
        <f t="shared" si="11"/>
        <v>-1.0035374562592192</v>
      </c>
      <c r="E136">
        <v>1</v>
      </c>
      <c r="F136">
        <v>1</v>
      </c>
      <c r="H136" t="str">
        <f t="shared" si="12"/>
        <v/>
      </c>
      <c r="I136" t="str">
        <f t="shared" si="13"/>
        <v/>
      </c>
      <c r="J136" t="str">
        <f t="shared" si="14"/>
        <v/>
      </c>
      <c r="K136" t="s">
        <v>8</v>
      </c>
    </row>
    <row r="137" spans="1:11" x14ac:dyDescent="0.2">
      <c r="A137">
        <v>40641</v>
      </c>
      <c r="B137">
        <f t="shared" si="6"/>
        <v>2.9666666666666668</v>
      </c>
      <c r="C137">
        <f t="shared" si="11"/>
        <v>-0.75575117851511997</v>
      </c>
      <c r="H137" t="str">
        <f t="shared" si="12"/>
        <v/>
      </c>
      <c r="I137" t="str">
        <f t="shared" si="13"/>
        <v/>
      </c>
      <c r="J137" t="str">
        <f t="shared" si="14"/>
        <v/>
      </c>
      <c r="K137" t="s">
        <v>65</v>
      </c>
    </row>
    <row r="138" spans="1:11" x14ac:dyDescent="0.2">
      <c r="A138">
        <v>40730</v>
      </c>
      <c r="B138">
        <f t="shared" si="6"/>
        <v>11.3</v>
      </c>
      <c r="C138">
        <f t="shared" si="11"/>
        <v>0.1688244847091307</v>
      </c>
      <c r="H138" t="str">
        <f t="shared" si="12"/>
        <v/>
      </c>
      <c r="I138" t="str">
        <f t="shared" si="13"/>
        <v/>
      </c>
      <c r="J138" t="str">
        <f t="shared" si="14"/>
        <v/>
      </c>
    </row>
    <row r="139" spans="1:11" x14ac:dyDescent="0.2">
      <c r="A139">
        <v>41069</v>
      </c>
      <c r="B139">
        <f t="shared" si="6"/>
        <v>23.7</v>
      </c>
      <c r="C139">
        <f t="shared" si="11"/>
        <v>1.5445930715868155</v>
      </c>
      <c r="E139">
        <v>1</v>
      </c>
      <c r="F139">
        <v>1</v>
      </c>
      <c r="H139" t="str">
        <f t="shared" si="12"/>
        <v/>
      </c>
      <c r="I139" t="str">
        <f t="shared" si="13"/>
        <v/>
      </c>
      <c r="J139" t="str">
        <f t="shared" si="14"/>
        <v/>
      </c>
      <c r="K139" t="s">
        <v>66</v>
      </c>
    </row>
    <row r="140" spans="1:11" x14ac:dyDescent="0.2">
      <c r="A140">
        <v>41780</v>
      </c>
      <c r="B140">
        <f t="shared" si="6"/>
        <v>10.066666666666666</v>
      </c>
      <c r="C140">
        <f t="shared" si="11"/>
        <v>3.1987286551941496E-2</v>
      </c>
      <c r="H140" t="str">
        <f t="shared" si="12"/>
        <v/>
      </c>
      <c r="I140" t="str">
        <f t="shared" si="13"/>
        <v/>
      </c>
      <c r="J140" t="str">
        <f t="shared" si="14"/>
        <v/>
      </c>
      <c r="K140" t="s">
        <v>67</v>
      </c>
    </row>
    <row r="141" spans="1:11" x14ac:dyDescent="0.2">
      <c r="A141">
        <v>42082</v>
      </c>
      <c r="B141">
        <f t="shared" si="6"/>
        <v>12.433333333333334</v>
      </c>
      <c r="C141">
        <f t="shared" si="11"/>
        <v>0.29456677490762873</v>
      </c>
      <c r="H141" t="str">
        <f t="shared" si="12"/>
        <v/>
      </c>
      <c r="I141" t="str">
        <f t="shared" si="13"/>
        <v/>
      </c>
      <c r="J141" t="str">
        <f t="shared" si="14"/>
        <v/>
      </c>
      <c r="K141" t="s">
        <v>68</v>
      </c>
    </row>
    <row r="142" spans="1:11" x14ac:dyDescent="0.2">
      <c r="A142">
        <v>42455</v>
      </c>
      <c r="B142">
        <f t="shared" si="6"/>
        <v>11.166666666666666</v>
      </c>
      <c r="C142">
        <f t="shared" si="11"/>
        <v>0.15403127409754253</v>
      </c>
      <c r="H142" t="str">
        <f t="shared" si="12"/>
        <v/>
      </c>
      <c r="I142" t="str">
        <f t="shared" si="13"/>
        <v/>
      </c>
      <c r="J142" t="str">
        <f t="shared" si="14"/>
        <v/>
      </c>
    </row>
    <row r="143" spans="1:11" x14ac:dyDescent="0.2">
      <c r="A143">
        <v>42790</v>
      </c>
      <c r="B143">
        <f t="shared" si="6"/>
        <v>8.7666666666666675</v>
      </c>
      <c r="C143">
        <f t="shared" si="11"/>
        <v>-0.11224651691104148</v>
      </c>
      <c r="H143" t="str">
        <f t="shared" si="12"/>
        <v/>
      </c>
      <c r="I143" t="str">
        <f t="shared" si="13"/>
        <v/>
      </c>
      <c r="J143" t="str">
        <f t="shared" si="14"/>
        <v/>
      </c>
      <c r="K143" t="s">
        <v>69</v>
      </c>
    </row>
    <row r="144" spans="1:11" x14ac:dyDescent="0.2">
      <c r="A144">
        <v>43053</v>
      </c>
      <c r="B144">
        <f t="shared" si="6"/>
        <v>3.4</v>
      </c>
      <c r="C144">
        <f t="shared" si="11"/>
        <v>-0.7076732440274589</v>
      </c>
      <c r="H144">
        <f t="shared" si="12"/>
        <v>1</v>
      </c>
      <c r="I144">
        <f t="shared" si="13"/>
        <v>3.4</v>
      </c>
      <c r="J144" t="str">
        <f t="shared" si="14"/>
        <v/>
      </c>
      <c r="K144" t="s">
        <v>70</v>
      </c>
    </row>
    <row r="145" spans="1:11" x14ac:dyDescent="0.2">
      <c r="A145">
        <v>43155</v>
      </c>
      <c r="B145">
        <f t="shared" si="6"/>
        <v>13.9</v>
      </c>
      <c r="C145">
        <f t="shared" si="11"/>
        <v>0.45729209163509688</v>
      </c>
      <c r="E145">
        <v>1</v>
      </c>
      <c r="F145">
        <v>1</v>
      </c>
      <c r="G145">
        <v>1</v>
      </c>
      <c r="H145" t="str">
        <f t="shared" si="12"/>
        <v/>
      </c>
      <c r="I145" t="str">
        <f t="shared" si="13"/>
        <v/>
      </c>
      <c r="J145">
        <f t="shared" si="14"/>
        <v>43104</v>
      </c>
    </row>
    <row r="146" spans="1:11" x14ac:dyDescent="0.2">
      <c r="A146">
        <v>43572</v>
      </c>
      <c r="B146">
        <f t="shared" si="6"/>
        <v>2.2000000000000002</v>
      </c>
      <c r="C146">
        <f t="shared" si="11"/>
        <v>-0.84081213953175105</v>
      </c>
      <c r="H146">
        <f t="shared" si="12"/>
        <v>1</v>
      </c>
      <c r="I146">
        <f t="shared" si="13"/>
        <v>2.2000000000000002</v>
      </c>
      <c r="J146" t="str">
        <f t="shared" si="14"/>
        <v/>
      </c>
      <c r="K146" t="s">
        <v>71</v>
      </c>
    </row>
    <row r="147" spans="1:11" x14ac:dyDescent="0.2">
      <c r="A147">
        <v>43638</v>
      </c>
      <c r="B147">
        <f t="shared" si="6"/>
        <v>12.066666666666666</v>
      </c>
      <c r="C147">
        <f t="shared" si="11"/>
        <v>0.25388544572576166</v>
      </c>
      <c r="E147">
        <v>1</v>
      </c>
      <c r="F147">
        <v>1</v>
      </c>
      <c r="G147">
        <v>1</v>
      </c>
      <c r="H147" t="str">
        <f t="shared" si="12"/>
        <v/>
      </c>
      <c r="I147" t="str">
        <f t="shared" si="13"/>
        <v/>
      </c>
      <c r="J147">
        <f t="shared" si="14"/>
        <v>43605</v>
      </c>
    </row>
    <row r="148" spans="1:11" x14ac:dyDescent="0.2">
      <c r="A148">
        <v>44000</v>
      </c>
      <c r="B148">
        <f t="shared" si="6"/>
        <v>82.066666666666663</v>
      </c>
      <c r="C148">
        <f t="shared" si="11"/>
        <v>8.0203210168094667</v>
      </c>
      <c r="F148">
        <v>1</v>
      </c>
      <c r="H148" t="str">
        <f t="shared" si="12"/>
        <v/>
      </c>
      <c r="I148" t="str">
        <f t="shared" si="13"/>
        <v/>
      </c>
      <c r="J148" t="str">
        <f t="shared" si="14"/>
        <v/>
      </c>
      <c r="K148" t="s">
        <v>37</v>
      </c>
    </row>
    <row r="149" spans="1:11" x14ac:dyDescent="0.2">
      <c r="A149">
        <v>46462</v>
      </c>
      <c r="B149">
        <f t="shared" si="6"/>
        <v>24.366666666666667</v>
      </c>
      <c r="C149">
        <f t="shared" si="11"/>
        <v>1.6185591246447557</v>
      </c>
      <c r="H149" t="str">
        <f t="shared" si="12"/>
        <v/>
      </c>
      <c r="I149" t="str">
        <f t="shared" si="13"/>
        <v/>
      </c>
      <c r="J149" t="str">
        <f t="shared" si="14"/>
        <v/>
      </c>
      <c r="K149" t="s">
        <v>69</v>
      </c>
    </row>
    <row r="150" spans="1:11" x14ac:dyDescent="0.2">
      <c r="A150">
        <v>47193</v>
      </c>
      <c r="B150">
        <f t="shared" si="6"/>
        <v>3.1666666666666665</v>
      </c>
      <c r="C150">
        <f t="shared" si="11"/>
        <v>-0.73356136259773808</v>
      </c>
      <c r="H150" t="str">
        <f t="shared" si="12"/>
        <v/>
      </c>
      <c r="I150" t="str">
        <f t="shared" si="13"/>
        <v/>
      </c>
      <c r="J150" t="str">
        <f t="shared" si="14"/>
        <v/>
      </c>
      <c r="K150" t="s">
        <v>72</v>
      </c>
    </row>
    <row r="151" spans="1:11" x14ac:dyDescent="0.2">
      <c r="A151">
        <v>47288</v>
      </c>
      <c r="B151">
        <f t="shared" si="6"/>
        <v>4.333333333333333</v>
      </c>
      <c r="C151">
        <f t="shared" si="11"/>
        <v>-0.60412076974634299</v>
      </c>
      <c r="H151">
        <f t="shared" si="12"/>
        <v>1</v>
      </c>
      <c r="I151">
        <f t="shared" si="13"/>
        <v>4.333333333333333</v>
      </c>
      <c r="J151" t="str">
        <f t="shared" si="14"/>
        <v/>
      </c>
      <c r="K151" t="s">
        <v>73</v>
      </c>
    </row>
    <row r="152" spans="1:11" x14ac:dyDescent="0.2">
      <c r="A152">
        <v>47418</v>
      </c>
      <c r="B152">
        <f t="shared" si="6"/>
        <v>27.7</v>
      </c>
      <c r="C152">
        <f t="shared" si="11"/>
        <v>1.9883893899344556</v>
      </c>
      <c r="H152" t="str">
        <f t="shared" si="12"/>
        <v/>
      </c>
      <c r="I152" t="str">
        <f t="shared" si="13"/>
        <v/>
      </c>
      <c r="J152">
        <f t="shared" si="14"/>
        <v>47353</v>
      </c>
      <c r="K152" t="s">
        <v>74</v>
      </c>
    </row>
    <row r="153" spans="1:11" x14ac:dyDescent="0.2">
      <c r="A153">
        <v>48249</v>
      </c>
      <c r="B153">
        <f t="shared" si="6"/>
        <v>1.3333333333333333</v>
      </c>
      <c r="C153">
        <f t="shared" si="11"/>
        <v>-0.93696800850707307</v>
      </c>
      <c r="H153">
        <f t="shared" si="12"/>
        <v>1</v>
      </c>
      <c r="I153">
        <f t="shared" si="13"/>
        <v>1.3333333333333333</v>
      </c>
      <c r="J153" t="str">
        <f t="shared" si="14"/>
        <v/>
      </c>
      <c r="K153" t="s">
        <v>75</v>
      </c>
    </row>
    <row r="154" spans="1:11" x14ac:dyDescent="0.2">
      <c r="A154">
        <v>48289</v>
      </c>
      <c r="B154">
        <f t="shared" si="6"/>
        <v>18.533333333333335</v>
      </c>
      <c r="C154">
        <f t="shared" si="11"/>
        <v>0.97135616038778039</v>
      </c>
      <c r="E154">
        <v>1</v>
      </c>
      <c r="G154">
        <v>1</v>
      </c>
      <c r="H154" t="str">
        <f t="shared" si="12"/>
        <v/>
      </c>
      <c r="I154" t="str">
        <f t="shared" si="13"/>
        <v/>
      </c>
      <c r="J154">
        <f t="shared" si="14"/>
        <v>48269</v>
      </c>
    </row>
    <row r="155" spans="1:11" x14ac:dyDescent="0.2">
      <c r="A155">
        <v>48845</v>
      </c>
      <c r="B155">
        <f t="shared" si="6"/>
        <v>3.9666666666666668</v>
      </c>
      <c r="C155">
        <f t="shared" si="11"/>
        <v>-0.64480209892820994</v>
      </c>
      <c r="H155">
        <f t="shared" si="12"/>
        <v>1</v>
      </c>
      <c r="I155">
        <f t="shared" si="13"/>
        <v>3.9666666666666668</v>
      </c>
      <c r="J155" t="str">
        <f t="shared" si="14"/>
        <v/>
      </c>
      <c r="K155" t="s">
        <v>76</v>
      </c>
    </row>
    <row r="156" spans="1:11" x14ac:dyDescent="0.2">
      <c r="A156">
        <v>48964</v>
      </c>
      <c r="B156">
        <f t="shared" si="6"/>
        <v>21.766666666666666</v>
      </c>
      <c r="C156">
        <f t="shared" si="11"/>
        <v>1.3300915177187893</v>
      </c>
      <c r="H156" t="str">
        <f t="shared" si="12"/>
        <v/>
      </c>
      <c r="I156" t="str">
        <f t="shared" si="13"/>
        <v/>
      </c>
      <c r="J156">
        <f t="shared" si="14"/>
        <v>48904.5</v>
      </c>
    </row>
    <row r="157" spans="1:11" x14ac:dyDescent="0.2">
      <c r="A157">
        <v>49617</v>
      </c>
      <c r="B157">
        <f t="shared" si="6"/>
        <v>6.2</v>
      </c>
      <c r="C157">
        <f t="shared" si="11"/>
        <v>-0.39701582118411077</v>
      </c>
      <c r="H157" t="str">
        <f t="shared" si="12"/>
        <v/>
      </c>
      <c r="I157" t="str">
        <f t="shared" si="13"/>
        <v/>
      </c>
      <c r="J157" t="str">
        <f t="shared" si="14"/>
        <v/>
      </c>
      <c r="K157" t="s">
        <v>77</v>
      </c>
    </row>
    <row r="158" spans="1:11" x14ac:dyDescent="0.2">
      <c r="A158">
        <v>49803</v>
      </c>
      <c r="B158">
        <f t="shared" si="6"/>
        <v>13.5</v>
      </c>
      <c r="C158">
        <f t="shared" si="11"/>
        <v>0.41291245980033275</v>
      </c>
      <c r="D158" t="s">
        <v>11</v>
      </c>
      <c r="H158" t="str">
        <f t="shared" si="12"/>
        <v/>
      </c>
      <c r="I158" t="str">
        <f t="shared" si="13"/>
        <v/>
      </c>
      <c r="J158" t="str">
        <f t="shared" si="14"/>
        <v/>
      </c>
      <c r="K158" t="s">
        <v>78</v>
      </c>
    </row>
    <row r="159" spans="1:11" x14ac:dyDescent="0.2">
      <c r="A159">
        <v>50208</v>
      </c>
      <c r="B159">
        <f t="shared" si="6"/>
        <v>4.4333333333333336</v>
      </c>
      <c r="C159">
        <f t="shared" si="11"/>
        <v>-0.59302586178765193</v>
      </c>
      <c r="H159">
        <f t="shared" si="12"/>
        <v>1</v>
      </c>
      <c r="I159">
        <f t="shared" si="13"/>
        <v>4.4333333333333336</v>
      </c>
      <c r="J159" t="str">
        <f t="shared" si="14"/>
        <v/>
      </c>
      <c r="K159" t="s">
        <v>79</v>
      </c>
    </row>
    <row r="160" spans="1:11" x14ac:dyDescent="0.2">
      <c r="A160">
        <v>50341</v>
      </c>
      <c r="B160">
        <f t="shared" si="6"/>
        <v>11.433333333333334</v>
      </c>
      <c r="C160">
        <f t="shared" si="11"/>
        <v>0.18361769532071864</v>
      </c>
      <c r="E160">
        <v>1</v>
      </c>
      <c r="F160">
        <v>1</v>
      </c>
      <c r="G160">
        <v>1</v>
      </c>
      <c r="H160" t="str">
        <f t="shared" si="12"/>
        <v/>
      </c>
      <c r="I160" t="str">
        <f t="shared" si="13"/>
        <v/>
      </c>
      <c r="J160">
        <f t="shared" si="14"/>
        <v>50274.5</v>
      </c>
      <c r="K160" t="s">
        <v>80</v>
      </c>
    </row>
    <row r="161" spans="1:11" x14ac:dyDescent="0.2">
      <c r="A161">
        <v>50684</v>
      </c>
      <c r="B161">
        <f t="shared" si="6"/>
        <v>1.1333333333333333</v>
      </c>
      <c r="C161">
        <f t="shared" si="11"/>
        <v>-0.95915782442445519</v>
      </c>
      <c r="H161">
        <f t="shared" si="12"/>
        <v>1</v>
      </c>
      <c r="I161">
        <f t="shared" si="13"/>
        <v>1.1333333333333333</v>
      </c>
      <c r="J161" t="str">
        <f t="shared" si="14"/>
        <v/>
      </c>
      <c r="K161" t="s">
        <v>81</v>
      </c>
    </row>
    <row r="162" spans="1:11" x14ac:dyDescent="0.2">
      <c r="A162">
        <v>50718</v>
      </c>
      <c r="B162">
        <f t="shared" si="6"/>
        <v>17</v>
      </c>
      <c r="C162">
        <f t="shared" si="11"/>
        <v>0.80123423835451801</v>
      </c>
      <c r="E162">
        <v>1</v>
      </c>
      <c r="F162">
        <v>1</v>
      </c>
      <c r="G162">
        <v>1</v>
      </c>
      <c r="H162" t="str">
        <f t="shared" si="12"/>
        <v/>
      </c>
      <c r="I162" t="str">
        <f t="shared" si="13"/>
        <v/>
      </c>
      <c r="J162">
        <f t="shared" si="14"/>
        <v>50701</v>
      </c>
      <c r="K162" t="s">
        <v>82</v>
      </c>
    </row>
    <row r="163" spans="1:11" x14ac:dyDescent="0.2">
      <c r="A163">
        <v>51228</v>
      </c>
      <c r="B163">
        <f t="shared" si="6"/>
        <v>2.9</v>
      </c>
      <c r="C163">
        <f t="shared" si="11"/>
        <v>-0.76314778382091397</v>
      </c>
      <c r="H163" t="str">
        <f t="shared" si="12"/>
        <v/>
      </c>
      <c r="I163" t="str">
        <f t="shared" si="13"/>
        <v/>
      </c>
      <c r="J163" t="str">
        <f t="shared" si="14"/>
        <v/>
      </c>
      <c r="K163" t="s">
        <v>83</v>
      </c>
    </row>
    <row r="164" spans="1:11" x14ac:dyDescent="0.2">
      <c r="A164">
        <v>51315</v>
      </c>
      <c r="B164">
        <f t="shared" si="6"/>
        <v>7.3</v>
      </c>
      <c r="C164">
        <f t="shared" si="11"/>
        <v>-0.27497183363850969</v>
      </c>
      <c r="H164" t="str">
        <f t="shared" si="12"/>
        <v/>
      </c>
      <c r="I164" t="str">
        <f t="shared" si="13"/>
        <v/>
      </c>
      <c r="J164" t="str">
        <f t="shared" si="14"/>
        <v/>
      </c>
    </row>
    <row r="165" spans="1:11" x14ac:dyDescent="0.2">
      <c r="A165">
        <v>51534</v>
      </c>
      <c r="B165">
        <f t="shared" si="6"/>
        <v>7</v>
      </c>
      <c r="C165">
        <f t="shared" si="11"/>
        <v>-0.3082565575145827</v>
      </c>
      <c r="H165" t="str">
        <f t="shared" si="12"/>
        <v/>
      </c>
      <c r="I165" t="str">
        <f t="shared" si="13"/>
        <v/>
      </c>
      <c r="J165" t="str">
        <f t="shared" si="14"/>
        <v/>
      </c>
      <c r="K165" t="s">
        <v>84</v>
      </c>
    </row>
    <row r="166" spans="1:11" x14ac:dyDescent="0.2">
      <c r="A166">
        <v>51744</v>
      </c>
      <c r="B166">
        <f t="shared" si="6"/>
        <v>9.5333333333333332</v>
      </c>
      <c r="C166">
        <f t="shared" si="11"/>
        <v>-2.7185555894410535E-2</v>
      </c>
      <c r="H166" t="str">
        <f t="shared" si="12"/>
        <v/>
      </c>
      <c r="I166" t="str">
        <f t="shared" si="13"/>
        <v/>
      </c>
      <c r="J166" t="str">
        <f t="shared" si="14"/>
        <v/>
      </c>
    </row>
    <row r="167" spans="1:11" x14ac:dyDescent="0.2">
      <c r="A167">
        <v>52030</v>
      </c>
      <c r="B167">
        <f t="shared" si="6"/>
        <v>4.2333333333333334</v>
      </c>
      <c r="C167">
        <f t="shared" si="11"/>
        <v>-0.61521567770503394</v>
      </c>
      <c r="H167">
        <f t="shared" si="12"/>
        <v>1</v>
      </c>
      <c r="I167">
        <f t="shared" si="13"/>
        <v>4.2333333333333334</v>
      </c>
      <c r="J167" t="str">
        <f t="shared" si="14"/>
        <v/>
      </c>
      <c r="K167" t="s">
        <v>85</v>
      </c>
    </row>
    <row r="168" spans="1:11" x14ac:dyDescent="0.2">
      <c r="A168">
        <v>52157</v>
      </c>
      <c r="B168">
        <f t="shared" si="6"/>
        <v>31.1</v>
      </c>
      <c r="C168">
        <f t="shared" si="11"/>
        <v>2.3656162605299507</v>
      </c>
      <c r="D168" t="s">
        <v>6</v>
      </c>
      <c r="H168" t="str">
        <f t="shared" si="12"/>
        <v/>
      </c>
      <c r="I168" t="str">
        <f t="shared" si="13"/>
        <v/>
      </c>
      <c r="J168">
        <f t="shared" si="14"/>
        <v>52093.5</v>
      </c>
    </row>
    <row r="169" spans="1:11" x14ac:dyDescent="0.2">
      <c r="A169">
        <v>53090</v>
      </c>
      <c r="B169">
        <f t="shared" si="6"/>
        <v>7.9</v>
      </c>
      <c r="C169">
        <f t="shared" si="11"/>
        <v>-0.20840238588636362</v>
      </c>
      <c r="H169">
        <f t="shared" si="12"/>
        <v>1</v>
      </c>
      <c r="I169">
        <f t="shared" si="13"/>
        <v>7.9</v>
      </c>
      <c r="J169" t="str">
        <f t="shared" si="14"/>
        <v/>
      </c>
      <c r="K169" t="s">
        <v>86</v>
      </c>
    </row>
    <row r="170" spans="1:11" x14ac:dyDescent="0.2">
      <c r="A170">
        <v>53327</v>
      </c>
      <c r="B170">
        <f t="shared" si="6"/>
        <v>15.166666666666666</v>
      </c>
      <c r="C170">
        <f t="shared" si="11"/>
        <v>0.5978275924451828</v>
      </c>
      <c r="D170" t="s">
        <v>13</v>
      </c>
      <c r="E170">
        <v>1</v>
      </c>
      <c r="F170">
        <v>1</v>
      </c>
      <c r="G170">
        <v>1</v>
      </c>
      <c r="H170" t="str">
        <f t="shared" si="12"/>
        <v/>
      </c>
      <c r="I170" t="str">
        <f t="shared" si="13"/>
        <v/>
      </c>
      <c r="J170">
        <f t="shared" si="14"/>
        <v>53208.5</v>
      </c>
      <c r="K170" t="s">
        <v>87</v>
      </c>
    </row>
    <row r="171" spans="1:11" x14ac:dyDescent="0.2">
      <c r="A171">
        <v>53782</v>
      </c>
      <c r="B171">
        <f t="shared" si="6"/>
        <v>9.4666666666666668</v>
      </c>
      <c r="C171">
        <f t="shared" si="11"/>
        <v>-3.4582161200204513E-2</v>
      </c>
      <c r="H171" t="str">
        <f t="shared" si="12"/>
        <v/>
      </c>
      <c r="I171" t="str">
        <f t="shared" si="13"/>
        <v/>
      </c>
      <c r="J171" t="str">
        <f t="shared" si="14"/>
        <v/>
      </c>
    </row>
    <row r="172" spans="1:11" x14ac:dyDescent="0.2">
      <c r="A172">
        <v>54066</v>
      </c>
      <c r="B172">
        <f t="shared" si="6"/>
        <v>4</v>
      </c>
      <c r="C172">
        <f t="shared" si="11"/>
        <v>-0.64110379627531289</v>
      </c>
      <c r="H172" t="str">
        <f t="shared" si="12"/>
        <v/>
      </c>
      <c r="I172" t="str">
        <f t="shared" si="13"/>
        <v/>
      </c>
      <c r="J172" t="str">
        <f t="shared" si="14"/>
        <v/>
      </c>
      <c r="K172" t="s">
        <v>88</v>
      </c>
    </row>
    <row r="173" spans="1:11" x14ac:dyDescent="0.2">
      <c r="A173">
        <v>54186</v>
      </c>
      <c r="B173">
        <f t="shared" si="6"/>
        <v>36</v>
      </c>
      <c r="C173">
        <f t="shared" si="11"/>
        <v>2.9092667505058096</v>
      </c>
      <c r="H173" t="str">
        <f t="shared" si="12"/>
        <v/>
      </c>
      <c r="I173" t="str">
        <f t="shared" si="13"/>
        <v/>
      </c>
      <c r="J173" t="str">
        <f t="shared" si="14"/>
        <v/>
      </c>
    </row>
    <row r="174" spans="1:11" x14ac:dyDescent="0.2">
      <c r="A174">
        <v>55266</v>
      </c>
      <c r="B174">
        <f t="shared" si="6"/>
        <v>2.8666666666666667</v>
      </c>
      <c r="C174">
        <f t="shared" si="11"/>
        <v>-0.76684608647381103</v>
      </c>
      <c r="H174">
        <f t="shared" si="12"/>
        <v>1</v>
      </c>
      <c r="I174">
        <f t="shared" si="13"/>
        <v>2.8666666666666667</v>
      </c>
      <c r="J174" t="str">
        <f t="shared" si="14"/>
        <v/>
      </c>
      <c r="K174" t="s">
        <v>89</v>
      </c>
    </row>
    <row r="175" spans="1:11" x14ac:dyDescent="0.2">
      <c r="A175">
        <v>55352</v>
      </c>
      <c r="B175">
        <f t="shared" si="6"/>
        <v>3.1333333333333333</v>
      </c>
      <c r="C175">
        <f t="shared" si="11"/>
        <v>-0.73725966525063502</v>
      </c>
      <c r="H175" t="str">
        <f t="shared" si="12"/>
        <v/>
      </c>
      <c r="I175" t="str">
        <f t="shared" si="13"/>
        <v/>
      </c>
      <c r="J175">
        <f t="shared" si="14"/>
        <v>55309</v>
      </c>
    </row>
    <row r="176" spans="1:11" x14ac:dyDescent="0.2">
      <c r="A176">
        <v>55446</v>
      </c>
      <c r="B176">
        <f t="shared" si="6"/>
        <v>4</v>
      </c>
      <c r="C176">
        <f t="shared" si="11"/>
        <v>-0.64110379627531289</v>
      </c>
      <c r="E176">
        <v>1</v>
      </c>
      <c r="G176">
        <v>1</v>
      </c>
      <c r="H176" t="str">
        <f t="shared" si="12"/>
        <v/>
      </c>
      <c r="I176" t="str">
        <f t="shared" si="13"/>
        <v/>
      </c>
      <c r="J176" t="str">
        <f t="shared" si="14"/>
        <v/>
      </c>
      <c r="K176" t="s">
        <v>90</v>
      </c>
    </row>
    <row r="177" spans="1:11" x14ac:dyDescent="0.2">
      <c r="A177">
        <v>55566</v>
      </c>
      <c r="B177">
        <f t="shared" si="6"/>
        <v>5.6</v>
      </c>
      <c r="C177">
        <f t="shared" si="11"/>
        <v>-0.46358526893625684</v>
      </c>
      <c r="H177" t="str">
        <f t="shared" si="12"/>
        <v/>
      </c>
      <c r="I177" t="str">
        <f t="shared" si="13"/>
        <v/>
      </c>
      <c r="J177" t="str">
        <f t="shared" si="14"/>
        <v/>
      </c>
    </row>
    <row r="178" spans="1:11" x14ac:dyDescent="0.2">
      <c r="A178">
        <v>55734</v>
      </c>
      <c r="B178">
        <f t="shared" si="6"/>
        <v>1.3666666666666667</v>
      </c>
      <c r="C178">
        <f t="shared" si="11"/>
        <v>-0.93326970585417612</v>
      </c>
      <c r="H178" t="str">
        <f t="shared" si="12"/>
        <v/>
      </c>
      <c r="I178" t="str">
        <f t="shared" si="13"/>
        <v/>
      </c>
      <c r="J178" t="str">
        <f t="shared" si="14"/>
        <v/>
      </c>
      <c r="K178" t="s">
        <v>91</v>
      </c>
    </row>
    <row r="179" spans="1:11" x14ac:dyDescent="0.2">
      <c r="A179">
        <v>55775</v>
      </c>
      <c r="B179">
        <f t="shared" si="6"/>
        <v>3</v>
      </c>
      <c r="C179">
        <f t="shared" si="11"/>
        <v>-0.75205287586222302</v>
      </c>
      <c r="H179" t="str">
        <f t="shared" si="12"/>
        <v/>
      </c>
      <c r="I179" t="str">
        <f t="shared" si="13"/>
        <v/>
      </c>
      <c r="J179" t="str">
        <f t="shared" si="14"/>
        <v/>
      </c>
    </row>
    <row r="180" spans="1:11" x14ac:dyDescent="0.2">
      <c r="A180">
        <v>55865</v>
      </c>
      <c r="B180">
        <f t="shared" si="6"/>
        <v>11.4</v>
      </c>
      <c r="C180">
        <f t="shared" si="11"/>
        <v>0.17991939266782167</v>
      </c>
      <c r="D180" t="s">
        <v>93</v>
      </c>
      <c r="E180">
        <v>1</v>
      </c>
      <c r="F180">
        <v>1</v>
      </c>
      <c r="G180">
        <v>1</v>
      </c>
      <c r="H180" t="str">
        <f t="shared" si="12"/>
        <v/>
      </c>
      <c r="I180" t="str">
        <f t="shared" si="13"/>
        <v/>
      </c>
      <c r="J180" t="str">
        <f t="shared" si="14"/>
        <v/>
      </c>
      <c r="K180" t="s">
        <v>92</v>
      </c>
    </row>
    <row r="181" spans="1:11" x14ac:dyDescent="0.2">
      <c r="A181">
        <v>56207</v>
      </c>
      <c r="B181">
        <f t="shared" si="6"/>
        <v>5.2</v>
      </c>
      <c r="C181">
        <f t="shared" si="11"/>
        <v>-0.50796490077102086</v>
      </c>
      <c r="D181" t="s">
        <v>6</v>
      </c>
      <c r="E181">
        <v>1</v>
      </c>
      <c r="F181">
        <v>1</v>
      </c>
      <c r="G181">
        <v>1</v>
      </c>
      <c r="H181" t="str">
        <f t="shared" si="12"/>
        <v/>
      </c>
      <c r="I181" t="str">
        <f t="shared" si="13"/>
        <v/>
      </c>
      <c r="J181" t="str">
        <f t="shared" si="14"/>
        <v/>
      </c>
      <c r="K181" t="s">
        <v>94</v>
      </c>
    </row>
    <row r="182" spans="1:11" x14ac:dyDescent="0.2">
      <c r="A182">
        <v>56363</v>
      </c>
      <c r="B182">
        <f t="shared" si="6"/>
        <v>7.8666666666666663</v>
      </c>
      <c r="C182">
        <f t="shared" si="11"/>
        <v>-0.2121006885392607</v>
      </c>
      <c r="H182">
        <f t="shared" si="12"/>
        <v>1</v>
      </c>
      <c r="I182">
        <f t="shared" si="13"/>
        <v>7.8666666666666663</v>
      </c>
      <c r="J182" t="str">
        <f t="shared" si="14"/>
        <v/>
      </c>
      <c r="K182" t="s">
        <v>95</v>
      </c>
    </row>
    <row r="183" spans="1:11" x14ac:dyDescent="0.2">
      <c r="A183">
        <v>56599</v>
      </c>
      <c r="B183">
        <f t="shared" si="6"/>
        <v>19.066666666666666</v>
      </c>
      <c r="C183">
        <f t="shared" si="11"/>
        <v>1.0305290028341321</v>
      </c>
      <c r="D183" t="s">
        <v>6</v>
      </c>
      <c r="E183">
        <v>1</v>
      </c>
      <c r="F183">
        <v>1</v>
      </c>
      <c r="G183">
        <v>1</v>
      </c>
      <c r="H183" t="str">
        <f t="shared" si="12"/>
        <v/>
      </c>
      <c r="I183" t="str">
        <f t="shared" si="13"/>
        <v/>
      </c>
      <c r="J183">
        <f t="shared" si="14"/>
        <v>56481</v>
      </c>
    </row>
    <row r="184" spans="1:11" x14ac:dyDescent="0.2">
      <c r="A184">
        <v>57171</v>
      </c>
      <c r="B184">
        <f t="shared" si="6"/>
        <v>7.166666666666667</v>
      </c>
      <c r="C184">
        <f t="shared" si="11"/>
        <v>-0.28976504425009769</v>
      </c>
      <c r="H184">
        <f t="shared" si="12"/>
        <v>1</v>
      </c>
      <c r="I184">
        <f t="shared" si="13"/>
        <v>7.166666666666667</v>
      </c>
      <c r="J184" t="str">
        <f t="shared" si="14"/>
        <v/>
      </c>
      <c r="K184" t="s">
        <v>96</v>
      </c>
    </row>
    <row r="185" spans="1:11" x14ac:dyDescent="0.2">
      <c r="A185">
        <v>57386</v>
      </c>
      <c r="B185">
        <f t="shared" si="6"/>
        <v>8.6999999999999993</v>
      </c>
      <c r="C185">
        <f t="shared" si="11"/>
        <v>-0.11964312221683567</v>
      </c>
      <c r="E185">
        <v>1</v>
      </c>
      <c r="F185">
        <v>1</v>
      </c>
      <c r="G185">
        <v>1</v>
      </c>
      <c r="H185" t="str">
        <f t="shared" si="12"/>
        <v/>
      </c>
      <c r="I185" t="str">
        <f t="shared" si="13"/>
        <v/>
      </c>
      <c r="J185">
        <f t="shared" si="14"/>
        <v>57278.5</v>
      </c>
      <c r="K185" t="s">
        <v>98</v>
      </c>
    </row>
    <row r="186" spans="1:11" x14ac:dyDescent="0.2">
      <c r="A186">
        <v>57647</v>
      </c>
      <c r="B186">
        <f t="shared" si="6"/>
        <v>6.1333333333333337</v>
      </c>
      <c r="C186">
        <f t="shared" si="11"/>
        <v>-0.40441242648990472</v>
      </c>
      <c r="D186" t="s">
        <v>13</v>
      </c>
      <c r="E186">
        <v>1</v>
      </c>
      <c r="F186">
        <v>1</v>
      </c>
      <c r="H186" t="str">
        <f t="shared" si="12"/>
        <v/>
      </c>
      <c r="I186" t="str">
        <f t="shared" si="13"/>
        <v/>
      </c>
      <c r="J186" t="str">
        <f t="shared" si="14"/>
        <v/>
      </c>
      <c r="K186" t="s">
        <v>97</v>
      </c>
    </row>
    <row r="187" spans="1:11" x14ac:dyDescent="0.2">
      <c r="A187">
        <v>57831</v>
      </c>
      <c r="B187">
        <f t="shared" si="6"/>
        <v>4.9666666666666668</v>
      </c>
      <c r="C187">
        <f t="shared" si="11"/>
        <v>-0.53385301934129981</v>
      </c>
      <c r="E187">
        <v>1</v>
      </c>
      <c r="F187">
        <v>1</v>
      </c>
      <c r="H187" t="str">
        <f t="shared" si="12"/>
        <v/>
      </c>
      <c r="I187" t="str">
        <f t="shared" si="13"/>
        <v/>
      </c>
      <c r="J187" t="str">
        <f t="shared" si="14"/>
        <v/>
      </c>
      <c r="K187" t="s">
        <v>98</v>
      </c>
    </row>
    <row r="188" spans="1:11" x14ac:dyDescent="0.2">
      <c r="A188">
        <v>57980</v>
      </c>
      <c r="B188">
        <f t="shared" si="6"/>
        <v>4.0666666666666664</v>
      </c>
      <c r="C188">
        <f t="shared" si="11"/>
        <v>-0.633707190969519</v>
      </c>
      <c r="E188">
        <v>1</v>
      </c>
      <c r="F188">
        <v>1</v>
      </c>
      <c r="H188" t="str">
        <f t="shared" si="12"/>
        <v/>
      </c>
      <c r="I188" t="str">
        <f t="shared" si="13"/>
        <v/>
      </c>
      <c r="J188" t="str">
        <f t="shared" si="14"/>
        <v/>
      </c>
      <c r="K188" t="s">
        <v>97</v>
      </c>
    </row>
    <row r="189" spans="1:11" x14ac:dyDescent="0.2">
      <c r="A189">
        <v>58102</v>
      </c>
      <c r="B189">
        <f t="shared" si="6"/>
        <v>4.3666666666666663</v>
      </c>
      <c r="C189">
        <f t="shared" si="11"/>
        <v>-0.60042246709344593</v>
      </c>
      <c r="E189">
        <v>1</v>
      </c>
      <c r="F189">
        <v>1</v>
      </c>
      <c r="H189" t="str">
        <f t="shared" si="12"/>
        <v/>
      </c>
      <c r="I189" t="str">
        <f t="shared" si="13"/>
        <v/>
      </c>
      <c r="J189" t="str">
        <f t="shared" si="14"/>
        <v/>
      </c>
      <c r="K189" t="s">
        <v>98</v>
      </c>
    </row>
    <row r="190" spans="1:11" x14ac:dyDescent="0.2">
      <c r="A190">
        <v>58233</v>
      </c>
      <c r="B190">
        <f t="shared" si="6"/>
        <v>4.7333333333333334</v>
      </c>
      <c r="C190">
        <f t="shared" si="11"/>
        <v>-0.55974113791157887</v>
      </c>
      <c r="E190">
        <v>1</v>
      </c>
      <c r="F190">
        <v>1</v>
      </c>
      <c r="H190" t="str">
        <f t="shared" si="12"/>
        <v/>
      </c>
      <c r="I190" t="str">
        <f t="shared" si="13"/>
        <v/>
      </c>
      <c r="J190" t="str">
        <f t="shared" si="14"/>
        <v/>
      </c>
      <c r="K190" t="s">
        <v>97</v>
      </c>
    </row>
    <row r="191" spans="1:11" x14ac:dyDescent="0.2">
      <c r="A191">
        <v>58375</v>
      </c>
      <c r="B191">
        <f t="shared" si="6"/>
        <v>15.333333333333334</v>
      </c>
      <c r="C191">
        <f t="shared" si="11"/>
        <v>0.61631910570966797</v>
      </c>
      <c r="E191">
        <v>1</v>
      </c>
      <c r="F191">
        <v>1</v>
      </c>
      <c r="H191" t="str">
        <f t="shared" si="12"/>
        <v/>
      </c>
      <c r="I191" t="str">
        <f t="shared" si="13"/>
        <v/>
      </c>
      <c r="J191" t="str">
        <f t="shared" si="14"/>
        <v/>
      </c>
      <c r="K191" t="s">
        <v>98</v>
      </c>
    </row>
    <row r="192" spans="1:11" x14ac:dyDescent="0.2">
      <c r="A192">
        <v>58835</v>
      </c>
      <c r="B192">
        <f t="shared" si="6"/>
        <v>12.933333333333334</v>
      </c>
      <c r="C192">
        <f t="shared" si="11"/>
        <v>0.35004131470108374</v>
      </c>
      <c r="E192">
        <v>1</v>
      </c>
      <c r="F192">
        <v>1</v>
      </c>
      <c r="H192" t="str">
        <f t="shared" si="12"/>
        <v/>
      </c>
      <c r="I192" t="str">
        <f t="shared" si="13"/>
        <v/>
      </c>
      <c r="J192" t="str">
        <f t="shared" si="14"/>
        <v/>
      </c>
      <c r="K192" t="s">
        <v>97</v>
      </c>
    </row>
    <row r="193" spans="1:11" x14ac:dyDescent="0.2">
      <c r="A193">
        <v>59223</v>
      </c>
      <c r="B193">
        <f t="shared" si="6"/>
        <v>6.5666666666666664</v>
      </c>
      <c r="C193">
        <f t="shared" si="11"/>
        <v>-0.35633449200224376</v>
      </c>
      <c r="E193">
        <v>1</v>
      </c>
      <c r="F193">
        <v>1</v>
      </c>
      <c r="H193" t="str">
        <f t="shared" si="12"/>
        <v/>
      </c>
      <c r="I193" t="str">
        <f t="shared" si="13"/>
        <v/>
      </c>
      <c r="J193" t="str">
        <f t="shared" si="14"/>
        <v/>
      </c>
      <c r="K193" t="s">
        <v>98</v>
      </c>
    </row>
    <row r="194" spans="1:11" x14ac:dyDescent="0.2">
      <c r="A194">
        <v>59420</v>
      </c>
      <c r="B194">
        <f t="shared" si="6"/>
        <v>18.766666666666666</v>
      </c>
      <c r="C194">
        <f t="shared" si="11"/>
        <v>0.99724427895805912</v>
      </c>
      <c r="E194">
        <v>1</v>
      </c>
      <c r="F194">
        <v>1</v>
      </c>
      <c r="H194" t="str">
        <f t="shared" si="12"/>
        <v/>
      </c>
      <c r="I194" t="str">
        <f t="shared" si="13"/>
        <v/>
      </c>
      <c r="J194" t="str">
        <f t="shared" si="14"/>
        <v/>
      </c>
      <c r="K194" t="s">
        <v>99</v>
      </c>
    </row>
    <row r="195" spans="1:11" x14ac:dyDescent="0.2">
      <c r="A195">
        <v>59983</v>
      </c>
      <c r="B195">
        <f t="shared" si="6"/>
        <v>3.2333333333333334</v>
      </c>
      <c r="C195">
        <f t="shared" ref="C195:C258" si="15">(B195-B$309)/B$310</f>
        <v>-0.72616475729194396</v>
      </c>
      <c r="H195" t="str">
        <f t="shared" si="12"/>
        <v/>
      </c>
      <c r="I195" t="str">
        <f t="shared" si="13"/>
        <v/>
      </c>
      <c r="J195" t="str">
        <f t="shared" si="14"/>
        <v/>
      </c>
    </row>
    <row r="196" spans="1:11" x14ac:dyDescent="0.2">
      <c r="A196">
        <v>60080</v>
      </c>
      <c r="B196">
        <f t="shared" si="6"/>
        <v>5.7</v>
      </c>
      <c r="C196">
        <f t="shared" si="15"/>
        <v>-0.45249036097756579</v>
      </c>
      <c r="E196">
        <v>1</v>
      </c>
      <c r="F196">
        <v>1</v>
      </c>
      <c r="G196" t="s">
        <v>0</v>
      </c>
      <c r="H196" t="str">
        <f t="shared" ref="H196:H259" si="16">IF(ISNUMBER(SEARCH($H$1,K196)),1,"")</f>
        <v/>
      </c>
      <c r="I196" t="str">
        <f t="shared" ref="I196:I259" si="17">IF(H196=1,B196,"")</f>
        <v/>
      </c>
      <c r="J196" t="str">
        <f t="shared" ref="J196:J259" si="18">IF(H195=1,(A195+A196)/2,"")</f>
        <v/>
      </c>
      <c r="K196" t="s">
        <v>100</v>
      </c>
    </row>
    <row r="197" spans="1:11" x14ac:dyDescent="0.2">
      <c r="A197">
        <v>60251</v>
      </c>
      <c r="B197">
        <f t="shared" si="6"/>
        <v>6.666666666666667</v>
      </c>
      <c r="C197">
        <f t="shared" si="15"/>
        <v>-0.34523958404355271</v>
      </c>
      <c r="E197">
        <v>1</v>
      </c>
      <c r="F197">
        <v>1</v>
      </c>
      <c r="H197" t="str">
        <f t="shared" si="16"/>
        <v/>
      </c>
      <c r="I197" t="str">
        <f t="shared" si="17"/>
        <v/>
      </c>
      <c r="J197" t="str">
        <f t="shared" si="18"/>
        <v/>
      </c>
      <c r="K197" t="s">
        <v>101</v>
      </c>
    </row>
    <row r="198" spans="1:11" x14ac:dyDescent="0.2">
      <c r="A198">
        <v>60451</v>
      </c>
      <c r="B198">
        <f t="shared" si="6"/>
        <v>4.7333333333333334</v>
      </c>
      <c r="C198">
        <f t="shared" si="15"/>
        <v>-0.55974113791157887</v>
      </c>
      <c r="H198">
        <f t="shared" si="16"/>
        <v>1</v>
      </c>
      <c r="I198">
        <f t="shared" si="17"/>
        <v>4.7333333333333334</v>
      </c>
      <c r="J198" t="str">
        <f t="shared" si="18"/>
        <v/>
      </c>
      <c r="K198" t="s">
        <v>102</v>
      </c>
    </row>
    <row r="199" spans="1:11" x14ac:dyDescent="0.2">
      <c r="A199">
        <v>60593</v>
      </c>
      <c r="B199">
        <f t="shared" si="6"/>
        <v>8.2333333333333325</v>
      </c>
      <c r="C199">
        <f t="shared" si="15"/>
        <v>-0.17141935935739372</v>
      </c>
      <c r="H199" t="str">
        <f t="shared" si="16"/>
        <v/>
      </c>
      <c r="I199" t="str">
        <f t="shared" si="17"/>
        <v/>
      </c>
      <c r="J199">
        <f t="shared" si="18"/>
        <v>60522</v>
      </c>
    </row>
    <row r="200" spans="1:11" x14ac:dyDescent="0.2">
      <c r="A200">
        <v>60840</v>
      </c>
      <c r="B200">
        <f t="shared" si="6"/>
        <v>5.2333333333333334</v>
      </c>
      <c r="C200">
        <f t="shared" si="15"/>
        <v>-0.5042665981181238</v>
      </c>
      <c r="H200">
        <f t="shared" si="16"/>
        <v>1</v>
      </c>
      <c r="I200">
        <f t="shared" si="17"/>
        <v>5.2333333333333334</v>
      </c>
      <c r="J200" t="str">
        <f t="shared" si="18"/>
        <v/>
      </c>
      <c r="K200" t="s">
        <v>103</v>
      </c>
    </row>
    <row r="201" spans="1:11" x14ac:dyDescent="0.2">
      <c r="A201">
        <v>60997</v>
      </c>
      <c r="B201">
        <f t="shared" si="6"/>
        <v>17.866666666666667</v>
      </c>
      <c r="C201">
        <f t="shared" si="15"/>
        <v>0.89739010732984015</v>
      </c>
      <c r="H201" t="str">
        <f t="shared" si="16"/>
        <v/>
      </c>
      <c r="I201" t="str">
        <f t="shared" si="17"/>
        <v/>
      </c>
      <c r="J201">
        <f t="shared" si="18"/>
        <v>60918.5</v>
      </c>
    </row>
    <row r="202" spans="1:11" x14ac:dyDescent="0.2">
      <c r="A202">
        <v>61533</v>
      </c>
      <c r="B202">
        <f t="shared" si="6"/>
        <v>5.6</v>
      </c>
      <c r="C202">
        <f t="shared" si="15"/>
        <v>-0.46358526893625684</v>
      </c>
      <c r="E202">
        <v>1</v>
      </c>
      <c r="F202">
        <v>1</v>
      </c>
      <c r="H202" t="str">
        <f t="shared" si="16"/>
        <v/>
      </c>
      <c r="I202" t="str">
        <f t="shared" si="17"/>
        <v/>
      </c>
      <c r="J202" t="str">
        <f t="shared" si="18"/>
        <v/>
      </c>
      <c r="K202" t="s">
        <v>104</v>
      </c>
    </row>
    <row r="203" spans="1:11" x14ac:dyDescent="0.2">
      <c r="A203">
        <v>61701</v>
      </c>
      <c r="B203">
        <f t="shared" si="6"/>
        <v>7.2333333333333334</v>
      </c>
      <c r="C203">
        <f t="shared" si="15"/>
        <v>-0.28236843894430369</v>
      </c>
      <c r="H203" t="str">
        <f t="shared" si="16"/>
        <v/>
      </c>
      <c r="I203" t="str">
        <f t="shared" si="17"/>
        <v/>
      </c>
      <c r="J203" t="str">
        <f t="shared" si="18"/>
        <v/>
      </c>
    </row>
    <row r="204" spans="1:11" x14ac:dyDescent="0.2">
      <c r="A204">
        <v>61918</v>
      </c>
      <c r="B204">
        <f t="shared" si="6"/>
        <v>19.733333333333334</v>
      </c>
      <c r="C204">
        <f t="shared" si="15"/>
        <v>1.1044950558920723</v>
      </c>
      <c r="E204">
        <v>1</v>
      </c>
      <c r="F204">
        <v>1</v>
      </c>
      <c r="H204" t="str">
        <f t="shared" si="16"/>
        <v/>
      </c>
      <c r="I204" t="str">
        <f t="shared" si="17"/>
        <v/>
      </c>
      <c r="J204" t="str">
        <f t="shared" si="18"/>
        <v/>
      </c>
      <c r="K204" t="s">
        <v>101</v>
      </c>
    </row>
    <row r="205" spans="1:11" x14ac:dyDescent="0.2">
      <c r="A205">
        <v>62510</v>
      </c>
      <c r="B205">
        <f t="shared" si="6"/>
        <v>5.3666666666666663</v>
      </c>
      <c r="C205">
        <f t="shared" si="15"/>
        <v>-0.48947338750653591</v>
      </c>
      <c r="E205">
        <v>1</v>
      </c>
      <c r="F205">
        <v>1</v>
      </c>
      <c r="H205" t="str">
        <f t="shared" si="16"/>
        <v/>
      </c>
      <c r="I205" t="str">
        <f t="shared" si="17"/>
        <v/>
      </c>
      <c r="J205" t="str">
        <f t="shared" si="18"/>
        <v/>
      </c>
      <c r="K205" t="s">
        <v>105</v>
      </c>
    </row>
    <row r="206" spans="1:11" x14ac:dyDescent="0.2">
      <c r="A206">
        <v>62671</v>
      </c>
      <c r="B206">
        <f t="shared" si="6"/>
        <v>6.4</v>
      </c>
      <c r="C206">
        <f t="shared" si="15"/>
        <v>-0.37482600526672871</v>
      </c>
      <c r="H206">
        <f t="shared" si="16"/>
        <v>1</v>
      </c>
      <c r="I206">
        <f t="shared" si="17"/>
        <v>6.4</v>
      </c>
      <c r="J206" t="str">
        <f t="shared" si="18"/>
        <v/>
      </c>
      <c r="K206" t="s">
        <v>106</v>
      </c>
    </row>
    <row r="207" spans="1:11" x14ac:dyDescent="0.2">
      <c r="A207">
        <v>62863</v>
      </c>
      <c r="B207">
        <f t="shared" si="6"/>
        <v>40.466666666666669</v>
      </c>
      <c r="C207">
        <f t="shared" si="15"/>
        <v>3.4048393059940083</v>
      </c>
      <c r="H207" t="str">
        <f t="shared" si="16"/>
        <v/>
      </c>
      <c r="I207" t="str">
        <f t="shared" si="17"/>
        <v/>
      </c>
      <c r="J207">
        <f t="shared" si="18"/>
        <v>62767</v>
      </c>
    </row>
    <row r="208" spans="1:11" x14ac:dyDescent="0.2">
      <c r="A208">
        <v>64077</v>
      </c>
      <c r="B208">
        <f t="shared" si="6"/>
        <v>25.633333333333333</v>
      </c>
      <c r="C208">
        <f t="shared" si="15"/>
        <v>1.7590946254548416</v>
      </c>
      <c r="E208">
        <v>1</v>
      </c>
      <c r="F208">
        <v>1</v>
      </c>
      <c r="H208" t="str">
        <f t="shared" si="16"/>
        <v/>
      </c>
      <c r="I208" t="str">
        <f t="shared" si="17"/>
        <v/>
      </c>
      <c r="J208" t="str">
        <f t="shared" si="18"/>
        <v/>
      </c>
      <c r="K208" t="s">
        <v>107</v>
      </c>
    </row>
    <row r="209" spans="1:11" x14ac:dyDescent="0.2">
      <c r="A209">
        <v>64846</v>
      </c>
      <c r="B209">
        <f t="shared" si="6"/>
        <v>6.4666666666666668</v>
      </c>
      <c r="C209">
        <f t="shared" si="15"/>
        <v>-0.36742939996093477</v>
      </c>
      <c r="H209">
        <f t="shared" si="16"/>
        <v>1</v>
      </c>
      <c r="I209">
        <f t="shared" si="17"/>
        <v>6.4666666666666668</v>
      </c>
      <c r="J209" t="str">
        <f t="shared" si="18"/>
        <v/>
      </c>
      <c r="K209" t="s">
        <v>108</v>
      </c>
    </row>
    <row r="210" spans="1:11" x14ac:dyDescent="0.2">
      <c r="A210">
        <v>65040</v>
      </c>
      <c r="B210">
        <f t="shared" si="6"/>
        <v>18.166666666666668</v>
      </c>
      <c r="C210">
        <f t="shared" si="15"/>
        <v>0.93067483120591332</v>
      </c>
      <c r="H210" t="str">
        <f t="shared" si="16"/>
        <v/>
      </c>
      <c r="I210" t="str">
        <f t="shared" si="17"/>
        <v/>
      </c>
      <c r="J210">
        <f t="shared" si="18"/>
        <v>64943</v>
      </c>
      <c r="K210" t="s">
        <v>109</v>
      </c>
    </row>
    <row r="211" spans="1:11" x14ac:dyDescent="0.2">
      <c r="A211">
        <v>65585</v>
      </c>
      <c r="B211">
        <f t="shared" si="6"/>
        <v>6.7333333333333334</v>
      </c>
      <c r="C211">
        <f t="shared" si="15"/>
        <v>-0.3378429787377587</v>
      </c>
      <c r="E211">
        <v>1</v>
      </c>
      <c r="F211">
        <v>1</v>
      </c>
      <c r="H211" t="str">
        <f t="shared" si="16"/>
        <v/>
      </c>
      <c r="I211" t="str">
        <f t="shared" si="17"/>
        <v/>
      </c>
      <c r="J211" t="str">
        <f t="shared" si="18"/>
        <v/>
      </c>
      <c r="K211" t="s">
        <v>98</v>
      </c>
    </row>
    <row r="212" spans="1:11" x14ac:dyDescent="0.2">
      <c r="A212">
        <v>65787</v>
      </c>
      <c r="B212">
        <f t="shared" si="6"/>
        <v>1.5666666666666667</v>
      </c>
      <c r="C212">
        <f t="shared" si="15"/>
        <v>-0.91107988993679412</v>
      </c>
      <c r="E212">
        <v>1</v>
      </c>
      <c r="F212">
        <v>1</v>
      </c>
      <c r="H212" t="str">
        <f t="shared" si="16"/>
        <v/>
      </c>
      <c r="I212" t="str">
        <f t="shared" si="17"/>
        <v/>
      </c>
      <c r="J212" t="str">
        <f t="shared" si="18"/>
        <v/>
      </c>
      <c r="K212" t="s">
        <v>8</v>
      </c>
    </row>
    <row r="213" spans="1:11" x14ac:dyDescent="0.2">
      <c r="A213">
        <v>65834</v>
      </c>
      <c r="B213">
        <f t="shared" si="6"/>
        <v>4.7666666666666666</v>
      </c>
      <c r="C213">
        <f t="shared" si="15"/>
        <v>-0.55604283525868192</v>
      </c>
      <c r="H213">
        <f t="shared" si="16"/>
        <v>1</v>
      </c>
      <c r="I213">
        <f t="shared" si="17"/>
        <v>4.7666666666666666</v>
      </c>
      <c r="J213" t="str">
        <f t="shared" si="18"/>
        <v/>
      </c>
      <c r="K213" t="s">
        <v>110</v>
      </c>
    </row>
    <row r="214" spans="1:11" x14ac:dyDescent="0.2">
      <c r="A214">
        <v>65977</v>
      </c>
      <c r="B214">
        <f t="shared" si="6"/>
        <v>13.933333333333334</v>
      </c>
      <c r="C214">
        <f t="shared" si="15"/>
        <v>0.46099039428799382</v>
      </c>
      <c r="D214" t="s">
        <v>11</v>
      </c>
      <c r="H214" t="str">
        <f t="shared" si="16"/>
        <v/>
      </c>
      <c r="I214" t="str">
        <f t="shared" si="17"/>
        <v/>
      </c>
      <c r="J214">
        <f t="shared" si="18"/>
        <v>65905.5</v>
      </c>
    </row>
    <row r="215" spans="1:11" x14ac:dyDescent="0.2">
      <c r="A215">
        <v>66395</v>
      </c>
      <c r="B215">
        <f t="shared" si="6"/>
        <v>1.5333333333333334</v>
      </c>
      <c r="C215">
        <f t="shared" si="15"/>
        <v>-0.91477819258969117</v>
      </c>
      <c r="H215">
        <f t="shared" si="16"/>
        <v>1</v>
      </c>
      <c r="I215">
        <f t="shared" si="17"/>
        <v>1.5333333333333334</v>
      </c>
      <c r="J215" t="str">
        <f t="shared" si="18"/>
        <v/>
      </c>
      <c r="K215" t="s">
        <v>111</v>
      </c>
    </row>
    <row r="216" spans="1:11" x14ac:dyDescent="0.2">
      <c r="A216">
        <v>66441</v>
      </c>
      <c r="B216">
        <f t="shared" si="6"/>
        <v>11.966666666666667</v>
      </c>
      <c r="C216">
        <f t="shared" si="15"/>
        <v>0.24279053776707069</v>
      </c>
      <c r="D216" t="s">
        <v>93</v>
      </c>
      <c r="E216">
        <v>1</v>
      </c>
      <c r="G216">
        <v>1</v>
      </c>
      <c r="H216" t="str">
        <f t="shared" si="16"/>
        <v/>
      </c>
      <c r="I216" t="str">
        <f t="shared" si="17"/>
        <v/>
      </c>
      <c r="J216">
        <f t="shared" si="18"/>
        <v>66418</v>
      </c>
      <c r="K216" t="s">
        <v>112</v>
      </c>
    </row>
    <row r="217" spans="1:11" x14ac:dyDescent="0.2">
      <c r="A217">
        <v>66800</v>
      </c>
      <c r="B217">
        <f t="shared" si="6"/>
        <v>6.7666666666666666</v>
      </c>
      <c r="C217">
        <f t="shared" si="15"/>
        <v>-0.33414467608486176</v>
      </c>
      <c r="H217">
        <f t="shared" si="16"/>
        <v>1</v>
      </c>
      <c r="I217">
        <f t="shared" si="17"/>
        <v>6.7666666666666666</v>
      </c>
      <c r="J217" t="str">
        <f t="shared" si="18"/>
        <v/>
      </c>
      <c r="K217" t="s">
        <v>113</v>
      </c>
    </row>
    <row r="218" spans="1:11" x14ac:dyDescent="0.2">
      <c r="A218">
        <v>67003</v>
      </c>
      <c r="B218">
        <f t="shared" si="6"/>
        <v>7.4</v>
      </c>
      <c r="C218">
        <f t="shared" si="15"/>
        <v>-0.26387692567981863</v>
      </c>
      <c r="E218">
        <v>1</v>
      </c>
      <c r="F218">
        <v>1</v>
      </c>
      <c r="G218">
        <v>1</v>
      </c>
      <c r="H218" t="str">
        <f t="shared" si="16"/>
        <v/>
      </c>
      <c r="I218" t="str">
        <f t="shared" si="17"/>
        <v/>
      </c>
      <c r="J218">
        <f t="shared" si="18"/>
        <v>66901.5</v>
      </c>
      <c r="K218" t="s">
        <v>114</v>
      </c>
    </row>
    <row r="219" spans="1:11" x14ac:dyDescent="0.2">
      <c r="A219">
        <v>67225</v>
      </c>
      <c r="B219">
        <f t="shared" si="6"/>
        <v>21.366666666666667</v>
      </c>
      <c r="C219">
        <f t="shared" si="15"/>
        <v>1.2857118858840255</v>
      </c>
      <c r="D219" t="s">
        <v>11</v>
      </c>
      <c r="E219">
        <v>1</v>
      </c>
      <c r="F219">
        <v>1</v>
      </c>
      <c r="H219" t="str">
        <f t="shared" si="16"/>
        <v/>
      </c>
      <c r="I219" t="str">
        <f t="shared" si="17"/>
        <v/>
      </c>
      <c r="J219" t="str">
        <f t="shared" si="18"/>
        <v/>
      </c>
      <c r="K219" t="s">
        <v>115</v>
      </c>
    </row>
    <row r="220" spans="1:11" x14ac:dyDescent="0.2">
      <c r="A220">
        <v>67866</v>
      </c>
      <c r="B220">
        <f t="shared" si="6"/>
        <v>9.4333333333333336</v>
      </c>
      <c r="C220">
        <f t="shared" si="15"/>
        <v>-3.82804638531015E-2</v>
      </c>
      <c r="E220">
        <v>1</v>
      </c>
      <c r="F220">
        <v>1</v>
      </c>
      <c r="G220">
        <v>1</v>
      </c>
      <c r="H220" t="str">
        <f t="shared" si="16"/>
        <v/>
      </c>
      <c r="I220" t="str">
        <f t="shared" si="17"/>
        <v/>
      </c>
      <c r="J220" t="str">
        <f t="shared" si="18"/>
        <v/>
      </c>
      <c r="K220" t="s">
        <v>12</v>
      </c>
    </row>
    <row r="221" spans="1:11" x14ac:dyDescent="0.2">
      <c r="A221">
        <v>68149</v>
      </c>
      <c r="B221">
        <f t="shared" si="6"/>
        <v>1.6666666666666667</v>
      </c>
      <c r="C221">
        <f t="shared" si="15"/>
        <v>-0.89998498197810317</v>
      </c>
      <c r="H221">
        <f t="shared" si="16"/>
        <v>1</v>
      </c>
      <c r="I221">
        <f t="shared" si="17"/>
        <v>1.6666666666666667</v>
      </c>
      <c r="J221" t="str">
        <f t="shared" si="18"/>
        <v/>
      </c>
      <c r="K221" t="s">
        <v>116</v>
      </c>
    </row>
    <row r="222" spans="1:11" x14ac:dyDescent="0.2">
      <c r="A222">
        <v>68199</v>
      </c>
      <c r="B222">
        <f t="shared" si="6"/>
        <v>10.333333333333334</v>
      </c>
      <c r="C222">
        <f t="shared" si="15"/>
        <v>6.1573707775117607E-2</v>
      </c>
      <c r="E222">
        <v>1</v>
      </c>
      <c r="F222">
        <v>1</v>
      </c>
      <c r="G222">
        <v>1</v>
      </c>
      <c r="H222" t="str">
        <f t="shared" si="16"/>
        <v/>
      </c>
      <c r="I222" t="str">
        <f t="shared" si="17"/>
        <v/>
      </c>
      <c r="J222">
        <f t="shared" si="18"/>
        <v>68174</v>
      </c>
    </row>
    <row r="223" spans="1:11" x14ac:dyDescent="0.2">
      <c r="A223">
        <v>68509</v>
      </c>
      <c r="B223">
        <f t="shared" si="6"/>
        <v>4.0666666666666664</v>
      </c>
      <c r="C223">
        <f t="shared" si="15"/>
        <v>-0.633707190969519</v>
      </c>
      <c r="H223" t="str">
        <f t="shared" si="16"/>
        <v/>
      </c>
      <c r="I223" t="str">
        <f t="shared" si="17"/>
        <v/>
      </c>
      <c r="J223" t="str">
        <f t="shared" si="18"/>
        <v/>
      </c>
      <c r="K223" t="s">
        <v>117</v>
      </c>
    </row>
    <row r="224" spans="1:11" x14ac:dyDescent="0.2">
      <c r="A224">
        <v>68631</v>
      </c>
      <c r="B224">
        <f t="shared" si="6"/>
        <v>22.8</v>
      </c>
      <c r="C224">
        <f t="shared" si="15"/>
        <v>1.4447388999585966</v>
      </c>
      <c r="H224" t="str">
        <f t="shared" si="16"/>
        <v/>
      </c>
      <c r="I224" t="str">
        <f t="shared" si="17"/>
        <v/>
      </c>
      <c r="J224" t="str">
        <f t="shared" si="18"/>
        <v/>
      </c>
    </row>
    <row r="225" spans="1:11" x14ac:dyDescent="0.2">
      <c r="A225">
        <v>69315</v>
      </c>
      <c r="B225">
        <f t="shared" si="6"/>
        <v>6.9</v>
      </c>
      <c r="C225">
        <f t="shared" si="15"/>
        <v>-0.3193514654732737</v>
      </c>
      <c r="H225">
        <f t="shared" si="16"/>
        <v>1</v>
      </c>
      <c r="I225">
        <f t="shared" si="17"/>
        <v>6.9</v>
      </c>
      <c r="J225" t="str">
        <f t="shared" si="18"/>
        <v/>
      </c>
      <c r="K225" t="s">
        <v>118</v>
      </c>
    </row>
    <row r="226" spans="1:11" x14ac:dyDescent="0.2">
      <c r="A226">
        <v>69522</v>
      </c>
      <c r="B226">
        <f t="shared" si="6"/>
        <v>13.9</v>
      </c>
      <c r="C226">
        <f t="shared" si="15"/>
        <v>0.45729209163509688</v>
      </c>
      <c r="H226" t="str">
        <f t="shared" si="16"/>
        <v/>
      </c>
      <c r="I226" t="str">
        <f t="shared" si="17"/>
        <v/>
      </c>
      <c r="J226">
        <f t="shared" si="18"/>
        <v>69418.5</v>
      </c>
    </row>
    <row r="227" spans="1:11" x14ac:dyDescent="0.2">
      <c r="A227">
        <v>69939</v>
      </c>
      <c r="B227">
        <f t="shared" si="6"/>
        <v>3.2</v>
      </c>
      <c r="C227">
        <f t="shared" si="15"/>
        <v>-0.72986305994484102</v>
      </c>
      <c r="H227">
        <f t="shared" si="16"/>
        <v>1</v>
      </c>
      <c r="I227">
        <f t="shared" si="17"/>
        <v>3.2</v>
      </c>
      <c r="J227" t="str">
        <f t="shared" si="18"/>
        <v/>
      </c>
      <c r="K227" t="s">
        <v>119</v>
      </c>
    </row>
    <row r="228" spans="1:11" x14ac:dyDescent="0.2">
      <c r="A228">
        <v>70035</v>
      </c>
      <c r="B228">
        <f t="shared" si="6"/>
        <v>20.166666666666668</v>
      </c>
      <c r="C228">
        <f t="shared" si="15"/>
        <v>1.1525729903797335</v>
      </c>
      <c r="H228" t="str">
        <f t="shared" si="16"/>
        <v/>
      </c>
      <c r="I228" t="str">
        <f t="shared" si="17"/>
        <v/>
      </c>
      <c r="J228">
        <f t="shared" si="18"/>
        <v>69987</v>
      </c>
    </row>
    <row r="229" spans="1:11" x14ac:dyDescent="0.2">
      <c r="A229">
        <v>70640</v>
      </c>
      <c r="B229">
        <f t="shared" si="6"/>
        <v>0.53333333333333333</v>
      </c>
      <c r="C229">
        <f t="shared" si="15"/>
        <v>-1.0257272721766013</v>
      </c>
      <c r="H229">
        <f t="shared" si="16"/>
        <v>1</v>
      </c>
      <c r="I229">
        <f t="shared" si="17"/>
        <v>0.53333333333333333</v>
      </c>
      <c r="J229" t="str">
        <f t="shared" si="18"/>
        <v/>
      </c>
      <c r="K229" t="s">
        <v>120</v>
      </c>
    </row>
    <row r="230" spans="1:11" x14ac:dyDescent="0.2">
      <c r="A230">
        <v>70656</v>
      </c>
      <c r="B230">
        <f t="shared" si="6"/>
        <v>3.5333333333333332</v>
      </c>
      <c r="C230">
        <f t="shared" si="15"/>
        <v>-0.69288003341587101</v>
      </c>
      <c r="E230">
        <v>1</v>
      </c>
      <c r="F230">
        <v>1</v>
      </c>
      <c r="G230">
        <v>1</v>
      </c>
      <c r="H230" t="str">
        <f t="shared" si="16"/>
        <v/>
      </c>
      <c r="I230" t="str">
        <f t="shared" si="17"/>
        <v/>
      </c>
      <c r="J230">
        <f t="shared" si="18"/>
        <v>70648</v>
      </c>
      <c r="K230" t="s">
        <v>121</v>
      </c>
    </row>
    <row r="231" spans="1:11" x14ac:dyDescent="0.2">
      <c r="A231">
        <v>70762</v>
      </c>
      <c r="B231">
        <f t="shared" si="6"/>
        <v>3.8666666666666667</v>
      </c>
      <c r="C231">
        <f t="shared" si="15"/>
        <v>-0.65589700688690089</v>
      </c>
      <c r="E231">
        <v>1</v>
      </c>
      <c r="F231">
        <v>1</v>
      </c>
      <c r="H231" t="str">
        <f t="shared" si="16"/>
        <v/>
      </c>
      <c r="I231" t="str">
        <f t="shared" si="17"/>
        <v/>
      </c>
      <c r="J231" t="str">
        <f t="shared" si="18"/>
        <v/>
      </c>
      <c r="K231" t="s">
        <v>122</v>
      </c>
    </row>
    <row r="232" spans="1:11" x14ac:dyDescent="0.2">
      <c r="A232">
        <v>70878</v>
      </c>
      <c r="B232">
        <f t="shared" si="6"/>
        <v>1.6666666666666667</v>
      </c>
      <c r="C232">
        <f t="shared" si="15"/>
        <v>-0.89998498197810317</v>
      </c>
      <c r="H232" t="str">
        <f t="shared" si="16"/>
        <v/>
      </c>
      <c r="I232" t="str">
        <f t="shared" si="17"/>
        <v/>
      </c>
      <c r="J232" t="str">
        <f t="shared" si="18"/>
        <v/>
      </c>
      <c r="K232" t="s">
        <v>123</v>
      </c>
    </row>
    <row r="233" spans="1:11" x14ac:dyDescent="0.2">
      <c r="A233">
        <v>70928</v>
      </c>
      <c r="B233">
        <f t="shared" si="6"/>
        <v>4.1333333333333337</v>
      </c>
      <c r="C233">
        <f t="shared" si="15"/>
        <v>-0.62631058566372488</v>
      </c>
      <c r="H233" t="str">
        <f t="shared" si="16"/>
        <v/>
      </c>
      <c r="I233" t="str">
        <f t="shared" si="17"/>
        <v/>
      </c>
      <c r="J233" t="str">
        <f t="shared" si="18"/>
        <v/>
      </c>
    </row>
    <row r="234" spans="1:11" x14ac:dyDescent="0.2">
      <c r="A234">
        <v>71052</v>
      </c>
      <c r="B234">
        <f t="shared" si="6"/>
        <v>4.6333333333333337</v>
      </c>
      <c r="C234">
        <f t="shared" si="15"/>
        <v>-0.57083604587026981</v>
      </c>
      <c r="E234">
        <v>1</v>
      </c>
      <c r="F234">
        <v>1</v>
      </c>
      <c r="H234" t="str">
        <f t="shared" si="16"/>
        <v/>
      </c>
      <c r="I234" t="str">
        <f t="shared" si="17"/>
        <v/>
      </c>
      <c r="J234" t="str">
        <f t="shared" si="18"/>
        <v/>
      </c>
      <c r="K234" t="s">
        <v>7</v>
      </c>
    </row>
    <row r="235" spans="1:11" x14ac:dyDescent="0.2">
      <c r="A235">
        <v>71191</v>
      </c>
      <c r="B235">
        <f t="shared" si="6"/>
        <v>1.3333333333333333</v>
      </c>
      <c r="C235">
        <f t="shared" si="15"/>
        <v>-0.93696800850707307</v>
      </c>
      <c r="H235">
        <f t="shared" si="16"/>
        <v>1</v>
      </c>
      <c r="I235">
        <f t="shared" si="17"/>
        <v>1.3333333333333333</v>
      </c>
      <c r="J235" t="str">
        <f t="shared" si="18"/>
        <v/>
      </c>
      <c r="K235" t="s">
        <v>124</v>
      </c>
    </row>
    <row r="236" spans="1:11" x14ac:dyDescent="0.2">
      <c r="A236">
        <v>71231</v>
      </c>
      <c r="B236">
        <f t="shared" si="6"/>
        <v>2.8666666666666667</v>
      </c>
      <c r="C236">
        <f t="shared" si="15"/>
        <v>-0.76684608647381103</v>
      </c>
      <c r="H236" t="str">
        <f t="shared" si="16"/>
        <v/>
      </c>
      <c r="I236" t="str">
        <f t="shared" si="17"/>
        <v/>
      </c>
      <c r="J236">
        <f t="shared" si="18"/>
        <v>71211</v>
      </c>
    </row>
    <row r="237" spans="1:11" x14ac:dyDescent="0.2">
      <c r="A237">
        <v>71317</v>
      </c>
      <c r="B237">
        <f t="shared" si="6"/>
        <v>3.1666666666666665</v>
      </c>
      <c r="C237">
        <f t="shared" si="15"/>
        <v>-0.73356136259773808</v>
      </c>
      <c r="H237">
        <f t="shared" si="16"/>
        <v>1</v>
      </c>
      <c r="I237">
        <f t="shared" si="17"/>
        <v>3.1666666666666665</v>
      </c>
      <c r="J237" t="str">
        <f t="shared" si="18"/>
        <v/>
      </c>
      <c r="K237" t="s">
        <v>125</v>
      </c>
    </row>
    <row r="238" spans="1:11" x14ac:dyDescent="0.2">
      <c r="A238">
        <v>71412</v>
      </c>
      <c r="B238">
        <f t="shared" si="6"/>
        <v>3.4</v>
      </c>
      <c r="C238">
        <f t="shared" si="15"/>
        <v>-0.7076732440274589</v>
      </c>
      <c r="E238">
        <v>1</v>
      </c>
      <c r="F238" t="s">
        <v>0</v>
      </c>
      <c r="H238" t="str">
        <f t="shared" si="16"/>
        <v/>
      </c>
      <c r="I238" t="str">
        <f t="shared" si="17"/>
        <v/>
      </c>
      <c r="J238">
        <f t="shared" si="18"/>
        <v>71364.5</v>
      </c>
      <c r="K238" t="s">
        <v>8</v>
      </c>
    </row>
    <row r="239" spans="1:11" x14ac:dyDescent="0.2">
      <c r="A239">
        <v>71514</v>
      </c>
      <c r="B239">
        <f t="shared" si="6"/>
        <v>1.3666666666666667</v>
      </c>
      <c r="C239">
        <f t="shared" si="15"/>
        <v>-0.93326970585417612</v>
      </c>
      <c r="H239" t="str">
        <f t="shared" si="16"/>
        <v/>
      </c>
      <c r="I239" t="str">
        <f t="shared" si="17"/>
        <v/>
      </c>
      <c r="J239" t="str">
        <f t="shared" si="18"/>
        <v/>
      </c>
      <c r="K239" t="s">
        <v>123</v>
      </c>
    </row>
    <row r="240" spans="1:11" x14ac:dyDescent="0.2">
      <c r="A240">
        <v>71555</v>
      </c>
      <c r="B240">
        <f t="shared" si="6"/>
        <v>6.5666666666666664</v>
      </c>
      <c r="C240">
        <f t="shared" si="15"/>
        <v>-0.35633449200224376</v>
      </c>
      <c r="H240" t="str">
        <f t="shared" si="16"/>
        <v/>
      </c>
      <c r="I240" t="str">
        <f t="shared" si="17"/>
        <v/>
      </c>
      <c r="J240" t="str">
        <f t="shared" si="18"/>
        <v/>
      </c>
    </row>
    <row r="241" spans="1:11" x14ac:dyDescent="0.2">
      <c r="A241">
        <v>71752</v>
      </c>
      <c r="B241">
        <f t="shared" si="6"/>
        <v>5.5333333333333332</v>
      </c>
      <c r="C241">
        <f t="shared" si="15"/>
        <v>-0.47098187424205085</v>
      </c>
      <c r="H241">
        <f t="shared" si="16"/>
        <v>1</v>
      </c>
      <c r="I241">
        <f t="shared" si="17"/>
        <v>5.5333333333333332</v>
      </c>
      <c r="J241" t="str">
        <f t="shared" si="18"/>
        <v/>
      </c>
      <c r="K241" t="s">
        <v>126</v>
      </c>
    </row>
    <row r="242" spans="1:11" x14ac:dyDescent="0.2">
      <c r="A242">
        <v>71918</v>
      </c>
      <c r="B242">
        <f t="shared" si="6"/>
        <v>2.8333333333333335</v>
      </c>
      <c r="C242">
        <f t="shared" si="15"/>
        <v>-0.77054438912670797</v>
      </c>
      <c r="H242" t="str">
        <f t="shared" si="16"/>
        <v/>
      </c>
      <c r="I242" t="str">
        <f t="shared" si="17"/>
        <v/>
      </c>
      <c r="J242">
        <f t="shared" si="18"/>
        <v>71835</v>
      </c>
    </row>
    <row r="243" spans="1:11" x14ac:dyDescent="0.2">
      <c r="A243">
        <v>72003</v>
      </c>
      <c r="B243">
        <f t="shared" si="6"/>
        <v>4.3</v>
      </c>
      <c r="C243">
        <f t="shared" si="15"/>
        <v>-0.60781907239923993</v>
      </c>
      <c r="H243">
        <f t="shared" si="16"/>
        <v>1</v>
      </c>
      <c r="I243">
        <f t="shared" si="17"/>
        <v>4.3</v>
      </c>
      <c r="J243" t="str">
        <f t="shared" si="18"/>
        <v/>
      </c>
      <c r="K243" t="s">
        <v>127</v>
      </c>
    </row>
    <row r="244" spans="1:11" x14ac:dyDescent="0.2">
      <c r="A244">
        <v>72132</v>
      </c>
      <c r="B244">
        <f t="shared" si="6"/>
        <v>12.166666666666666</v>
      </c>
      <c r="C244">
        <f t="shared" si="15"/>
        <v>0.26498035368445261</v>
      </c>
      <c r="E244">
        <v>1</v>
      </c>
      <c r="G244">
        <v>1</v>
      </c>
      <c r="H244" t="str">
        <f t="shared" si="16"/>
        <v/>
      </c>
      <c r="I244" t="str">
        <f t="shared" si="17"/>
        <v/>
      </c>
      <c r="J244">
        <f t="shared" si="18"/>
        <v>72067.5</v>
      </c>
    </row>
    <row r="245" spans="1:11" x14ac:dyDescent="0.2">
      <c r="A245">
        <v>72497</v>
      </c>
      <c r="B245">
        <f t="shared" si="6"/>
        <v>3.8666666666666667</v>
      </c>
      <c r="C245">
        <f t="shared" si="15"/>
        <v>-0.65589700688690089</v>
      </c>
      <c r="F245">
        <v>1</v>
      </c>
      <c r="H245" t="str">
        <f t="shared" si="16"/>
        <v/>
      </c>
      <c r="I245" t="str">
        <f t="shared" si="17"/>
        <v/>
      </c>
      <c r="J245" t="str">
        <f t="shared" si="18"/>
        <v/>
      </c>
      <c r="K245" t="s">
        <v>45</v>
      </c>
    </row>
    <row r="246" spans="1:11" x14ac:dyDescent="0.2">
      <c r="A246">
        <v>72613</v>
      </c>
      <c r="B246">
        <f t="shared" si="6"/>
        <v>23.4</v>
      </c>
      <c r="C246">
        <f t="shared" si="15"/>
        <v>1.5113083477107423</v>
      </c>
      <c r="E246">
        <v>1</v>
      </c>
      <c r="F246">
        <v>1</v>
      </c>
      <c r="H246" t="str">
        <f t="shared" si="16"/>
        <v/>
      </c>
      <c r="I246" t="str">
        <f t="shared" si="17"/>
        <v/>
      </c>
      <c r="J246" t="str">
        <f t="shared" si="18"/>
        <v/>
      </c>
      <c r="K246" t="s">
        <v>128</v>
      </c>
    </row>
    <row r="247" spans="1:11" x14ac:dyDescent="0.2">
      <c r="A247">
        <v>73315</v>
      </c>
      <c r="B247">
        <f t="shared" si="6"/>
        <v>2.1</v>
      </c>
      <c r="C247">
        <f t="shared" si="15"/>
        <v>-0.8519070474904421</v>
      </c>
      <c r="H247">
        <f t="shared" si="16"/>
        <v>1</v>
      </c>
      <c r="I247">
        <f t="shared" si="17"/>
        <v>2.1</v>
      </c>
      <c r="J247" t="str">
        <f t="shared" si="18"/>
        <v/>
      </c>
      <c r="K247" t="s">
        <v>129</v>
      </c>
    </row>
    <row r="248" spans="1:11" x14ac:dyDescent="0.2">
      <c r="A248">
        <v>73378</v>
      </c>
      <c r="B248">
        <f t="shared" si="6"/>
        <v>16.233333333333334</v>
      </c>
      <c r="C248">
        <f t="shared" si="15"/>
        <v>0.71617327733788705</v>
      </c>
      <c r="H248" t="str">
        <f t="shared" si="16"/>
        <v/>
      </c>
      <c r="I248" t="str">
        <f t="shared" si="17"/>
        <v/>
      </c>
      <c r="J248">
        <f t="shared" si="18"/>
        <v>73346.5</v>
      </c>
    </row>
    <row r="249" spans="1:11" x14ac:dyDescent="0.2">
      <c r="A249">
        <v>73865</v>
      </c>
      <c r="B249">
        <f t="shared" si="6"/>
        <v>15.966666666666667</v>
      </c>
      <c r="C249">
        <f t="shared" si="15"/>
        <v>0.68658685611471093</v>
      </c>
      <c r="E249">
        <v>1</v>
      </c>
      <c r="F249">
        <v>1</v>
      </c>
      <c r="H249" t="str">
        <f t="shared" si="16"/>
        <v/>
      </c>
      <c r="I249" t="str">
        <f t="shared" si="17"/>
        <v/>
      </c>
      <c r="J249" t="str">
        <f t="shared" si="18"/>
        <v/>
      </c>
      <c r="K249" t="s">
        <v>37</v>
      </c>
    </row>
    <row r="250" spans="1:11" x14ac:dyDescent="0.2">
      <c r="A250">
        <v>74344</v>
      </c>
      <c r="B250">
        <f t="shared" si="6"/>
        <v>7.333333333333333</v>
      </c>
      <c r="C250">
        <f t="shared" si="15"/>
        <v>-0.27127353098561274</v>
      </c>
      <c r="E250">
        <v>1</v>
      </c>
      <c r="F250">
        <v>1</v>
      </c>
      <c r="H250" t="str">
        <f t="shared" si="16"/>
        <v/>
      </c>
      <c r="I250" t="str">
        <f t="shared" si="17"/>
        <v/>
      </c>
      <c r="J250" t="str">
        <f t="shared" si="18"/>
        <v/>
      </c>
      <c r="K250" t="s">
        <v>130</v>
      </c>
    </row>
    <row r="251" spans="1:11" x14ac:dyDescent="0.2">
      <c r="A251">
        <v>74564</v>
      </c>
      <c r="B251">
        <f t="shared" si="6"/>
        <v>5.7333333333333334</v>
      </c>
      <c r="C251">
        <f t="shared" si="15"/>
        <v>-0.44879205832466879</v>
      </c>
      <c r="H251">
        <f t="shared" si="16"/>
        <v>1</v>
      </c>
      <c r="I251">
        <f t="shared" si="17"/>
        <v>5.7333333333333334</v>
      </c>
      <c r="J251" t="str">
        <f t="shared" si="18"/>
        <v/>
      </c>
      <c r="K251" t="s">
        <v>131</v>
      </c>
    </row>
    <row r="252" spans="1:11" x14ac:dyDescent="0.2">
      <c r="A252">
        <v>74736</v>
      </c>
      <c r="B252">
        <f t="shared" si="6"/>
        <v>17.766666666666666</v>
      </c>
      <c r="C252">
        <f t="shared" si="15"/>
        <v>0.88629519937114898</v>
      </c>
      <c r="H252" t="str">
        <f t="shared" si="16"/>
        <v/>
      </c>
      <c r="I252" t="str">
        <f t="shared" si="17"/>
        <v/>
      </c>
      <c r="J252">
        <f t="shared" si="18"/>
        <v>74650</v>
      </c>
    </row>
    <row r="253" spans="1:11" x14ac:dyDescent="0.2">
      <c r="A253">
        <v>75269</v>
      </c>
      <c r="B253">
        <f t="shared" si="6"/>
        <v>3.2666666666666666</v>
      </c>
      <c r="C253">
        <f t="shared" si="15"/>
        <v>-0.72246645463904702</v>
      </c>
      <c r="H253">
        <f t="shared" si="16"/>
        <v>1</v>
      </c>
      <c r="I253">
        <f t="shared" si="17"/>
        <v>3.2666666666666666</v>
      </c>
      <c r="J253" t="str">
        <f t="shared" si="18"/>
        <v/>
      </c>
      <c r="K253" t="s">
        <v>132</v>
      </c>
    </row>
    <row r="254" spans="1:11" x14ac:dyDescent="0.2">
      <c r="A254">
        <v>75367</v>
      </c>
      <c r="B254">
        <f t="shared" si="6"/>
        <v>3.5666666666666669</v>
      </c>
      <c r="C254">
        <f t="shared" si="15"/>
        <v>-0.68918173076297395</v>
      </c>
      <c r="D254" t="s">
        <v>13</v>
      </c>
      <c r="E254">
        <v>1</v>
      </c>
      <c r="F254">
        <v>1</v>
      </c>
      <c r="G254">
        <v>1</v>
      </c>
      <c r="H254" t="str">
        <f t="shared" si="16"/>
        <v/>
      </c>
      <c r="I254" t="str">
        <f t="shared" si="17"/>
        <v/>
      </c>
      <c r="J254">
        <f t="shared" si="18"/>
        <v>75318</v>
      </c>
    </row>
    <row r="255" spans="1:11" x14ac:dyDescent="0.2">
      <c r="A255">
        <v>75474</v>
      </c>
      <c r="B255">
        <f t="shared" si="6"/>
        <v>17.7</v>
      </c>
      <c r="C255">
        <f t="shared" si="15"/>
        <v>0.87889859406535498</v>
      </c>
      <c r="D255" t="s">
        <v>11</v>
      </c>
      <c r="H255" t="str">
        <f t="shared" si="16"/>
        <v/>
      </c>
      <c r="I255" t="str">
        <f t="shared" si="17"/>
        <v/>
      </c>
      <c r="J255" t="str">
        <f t="shared" si="18"/>
        <v/>
      </c>
    </row>
    <row r="256" spans="1:11" x14ac:dyDescent="0.2">
      <c r="A256">
        <v>76005</v>
      </c>
      <c r="B256">
        <f t="shared" si="6"/>
        <v>1.3666666666666667</v>
      </c>
      <c r="C256">
        <f t="shared" si="15"/>
        <v>-0.93326970585417612</v>
      </c>
      <c r="H256">
        <f t="shared" si="16"/>
        <v>1</v>
      </c>
      <c r="I256">
        <f t="shared" si="17"/>
        <v>1.3666666666666667</v>
      </c>
      <c r="J256" t="str">
        <f t="shared" si="18"/>
        <v/>
      </c>
      <c r="K256" t="s">
        <v>133</v>
      </c>
    </row>
    <row r="257" spans="1:11" x14ac:dyDescent="0.2">
      <c r="A257">
        <v>76046</v>
      </c>
      <c r="B257">
        <f t="shared" si="6"/>
        <v>4.7</v>
      </c>
      <c r="C257">
        <f t="shared" si="15"/>
        <v>-0.56343944056447592</v>
      </c>
      <c r="D257" t="s">
        <v>5</v>
      </c>
      <c r="G257">
        <v>1</v>
      </c>
      <c r="H257" t="str">
        <f t="shared" si="16"/>
        <v/>
      </c>
      <c r="I257" t="str">
        <f t="shared" si="17"/>
        <v/>
      </c>
      <c r="J257">
        <f t="shared" si="18"/>
        <v>76025.5</v>
      </c>
    </row>
    <row r="258" spans="1:11" x14ac:dyDescent="0.2">
      <c r="A258">
        <v>76187</v>
      </c>
      <c r="B258">
        <f t="shared" si="6"/>
        <v>1.4666666666666666</v>
      </c>
      <c r="C258">
        <f t="shared" si="15"/>
        <v>-0.92217479789548518</v>
      </c>
      <c r="D258" t="s">
        <v>11</v>
      </c>
      <c r="H258" t="str">
        <f t="shared" si="16"/>
        <v/>
      </c>
      <c r="I258" t="str">
        <f t="shared" si="17"/>
        <v/>
      </c>
      <c r="J258" t="str">
        <f t="shared" si="18"/>
        <v/>
      </c>
    </row>
    <row r="259" spans="1:11" x14ac:dyDescent="0.2">
      <c r="A259">
        <v>76231</v>
      </c>
      <c r="B259">
        <f t="shared" si="6"/>
        <v>1.5</v>
      </c>
      <c r="C259">
        <f t="shared" ref="C259:C306" si="19">(B259-B$309)/B$310</f>
        <v>-0.91847649524258812</v>
      </c>
      <c r="H259">
        <f t="shared" si="16"/>
        <v>1</v>
      </c>
      <c r="I259">
        <f t="shared" si="17"/>
        <v>1.5</v>
      </c>
      <c r="J259" t="str">
        <f t="shared" si="18"/>
        <v/>
      </c>
      <c r="K259" t="s">
        <v>134</v>
      </c>
    </row>
    <row r="260" spans="1:11" x14ac:dyDescent="0.2">
      <c r="A260">
        <v>76276</v>
      </c>
      <c r="B260">
        <f t="shared" si="6"/>
        <v>13.4</v>
      </c>
      <c r="C260">
        <f t="shared" si="19"/>
        <v>0.40181755184164181</v>
      </c>
      <c r="D260" t="s">
        <v>13</v>
      </c>
      <c r="G260">
        <v>1</v>
      </c>
      <c r="H260" t="str">
        <f t="shared" ref="H260:H307" si="20">IF(ISNUMBER(SEARCH($H$1,K260)),1,"")</f>
        <v/>
      </c>
      <c r="I260" t="str">
        <f t="shared" ref="I260:I307" si="21">IF(H260=1,B260,"")</f>
        <v/>
      </c>
      <c r="J260">
        <f t="shared" ref="J260:J306" si="22">IF(H259=1,(A259+A260)/2,"")</f>
        <v>76253.5</v>
      </c>
    </row>
    <row r="261" spans="1:11" x14ac:dyDescent="0.2">
      <c r="A261">
        <v>76678</v>
      </c>
      <c r="B261">
        <f t="shared" si="6"/>
        <v>3.9666666666666668</v>
      </c>
      <c r="C261">
        <f t="shared" si="19"/>
        <v>-0.64480209892820994</v>
      </c>
      <c r="D261" t="s">
        <v>5</v>
      </c>
      <c r="H261" t="str">
        <f t="shared" si="20"/>
        <v/>
      </c>
      <c r="I261" t="str">
        <f t="shared" si="21"/>
        <v/>
      </c>
      <c r="J261" t="str">
        <f t="shared" si="22"/>
        <v/>
      </c>
    </row>
    <row r="262" spans="1:11" x14ac:dyDescent="0.2">
      <c r="A262">
        <v>76797</v>
      </c>
      <c r="B262">
        <f t="shared" si="6"/>
        <v>10.933333333333334</v>
      </c>
      <c r="C262">
        <f t="shared" si="19"/>
        <v>0.1281431555272636</v>
      </c>
      <c r="E262">
        <v>1</v>
      </c>
      <c r="F262">
        <v>1</v>
      </c>
      <c r="H262" t="str">
        <f t="shared" si="20"/>
        <v/>
      </c>
      <c r="I262" t="str">
        <f t="shared" si="21"/>
        <v/>
      </c>
      <c r="J262" t="str">
        <f t="shared" si="22"/>
        <v/>
      </c>
      <c r="K262" t="s">
        <v>135</v>
      </c>
    </row>
    <row r="263" spans="1:11" x14ac:dyDescent="0.2">
      <c r="A263">
        <v>77125</v>
      </c>
      <c r="B263">
        <f t="shared" si="6"/>
        <v>15.333333333333334</v>
      </c>
      <c r="C263">
        <f t="shared" si="19"/>
        <v>0.61631910570966797</v>
      </c>
      <c r="E263">
        <v>1</v>
      </c>
      <c r="F263">
        <v>1</v>
      </c>
      <c r="H263" t="str">
        <f t="shared" si="20"/>
        <v/>
      </c>
      <c r="I263" t="str">
        <f t="shared" si="21"/>
        <v/>
      </c>
      <c r="J263" t="str">
        <f t="shared" si="22"/>
        <v/>
      </c>
      <c r="K263" t="s">
        <v>37</v>
      </c>
    </row>
    <row r="264" spans="1:11" x14ac:dyDescent="0.2">
      <c r="A264">
        <v>77585</v>
      </c>
      <c r="B264">
        <f t="shared" si="6"/>
        <v>2.4666666666666668</v>
      </c>
      <c r="C264">
        <f t="shared" si="19"/>
        <v>-0.81122571830857504</v>
      </c>
      <c r="H264">
        <f t="shared" si="20"/>
        <v>1</v>
      </c>
      <c r="I264">
        <f t="shared" si="21"/>
        <v>2.4666666666666668</v>
      </c>
      <c r="J264" t="str">
        <f t="shared" si="22"/>
        <v/>
      </c>
      <c r="K264" t="s">
        <v>136</v>
      </c>
    </row>
    <row r="265" spans="1:11" x14ac:dyDescent="0.2">
      <c r="A265">
        <v>77659</v>
      </c>
      <c r="B265">
        <f t="shared" si="6"/>
        <v>18.966666666666665</v>
      </c>
      <c r="C265">
        <f t="shared" si="19"/>
        <v>1.019434094875441</v>
      </c>
      <c r="D265" t="s">
        <v>5</v>
      </c>
      <c r="G265">
        <v>1</v>
      </c>
      <c r="H265" t="str">
        <f t="shared" si="20"/>
        <v/>
      </c>
      <c r="I265" t="str">
        <f t="shared" si="21"/>
        <v/>
      </c>
      <c r="J265">
        <f t="shared" si="22"/>
        <v>77622</v>
      </c>
    </row>
    <row r="266" spans="1:11" x14ac:dyDescent="0.2">
      <c r="A266">
        <v>78228</v>
      </c>
      <c r="B266">
        <f t="shared" si="6"/>
        <v>2.4666666666666668</v>
      </c>
      <c r="C266">
        <f t="shared" si="19"/>
        <v>-0.81122571830857504</v>
      </c>
      <c r="H266" t="str">
        <f t="shared" si="20"/>
        <v/>
      </c>
      <c r="I266" t="str">
        <f t="shared" si="21"/>
        <v/>
      </c>
      <c r="J266" t="str">
        <f t="shared" si="22"/>
        <v/>
      </c>
      <c r="K266" t="s">
        <v>137</v>
      </c>
    </row>
    <row r="267" spans="1:11" x14ac:dyDescent="0.2">
      <c r="A267">
        <v>78302</v>
      </c>
      <c r="B267">
        <f t="shared" si="6"/>
        <v>12</v>
      </c>
      <c r="C267">
        <f t="shared" si="19"/>
        <v>0.24648884041996766</v>
      </c>
      <c r="H267" t="str">
        <f t="shared" si="20"/>
        <v/>
      </c>
      <c r="I267" t="str">
        <f t="shared" si="21"/>
        <v/>
      </c>
      <c r="J267" t="str">
        <f t="shared" si="22"/>
        <v/>
      </c>
    </row>
    <row r="268" spans="1:11" x14ac:dyDescent="0.2">
      <c r="A268">
        <v>78662</v>
      </c>
      <c r="B268">
        <f t="shared" si="6"/>
        <v>3.8333333333333335</v>
      </c>
      <c r="C268">
        <f t="shared" si="19"/>
        <v>-0.65959530953979784</v>
      </c>
      <c r="E268">
        <v>1</v>
      </c>
      <c r="F268">
        <v>1</v>
      </c>
      <c r="H268" t="str">
        <f t="shared" si="20"/>
        <v/>
      </c>
      <c r="I268" t="str">
        <f t="shared" si="21"/>
        <v/>
      </c>
      <c r="J268" t="str">
        <f t="shared" si="22"/>
        <v/>
      </c>
      <c r="K268" t="s">
        <v>135</v>
      </c>
    </row>
    <row r="269" spans="1:11" x14ac:dyDescent="0.2">
      <c r="A269">
        <v>78777</v>
      </c>
      <c r="B269">
        <f t="shared" si="6"/>
        <v>7.6333333333333337</v>
      </c>
      <c r="C269">
        <f t="shared" si="19"/>
        <v>-0.23798880710953962</v>
      </c>
      <c r="E269">
        <v>1</v>
      </c>
      <c r="F269">
        <v>1</v>
      </c>
      <c r="H269" t="str">
        <f t="shared" si="20"/>
        <v/>
      </c>
      <c r="I269" t="str">
        <f t="shared" si="21"/>
        <v/>
      </c>
      <c r="J269" t="str">
        <f t="shared" si="22"/>
        <v/>
      </c>
      <c r="K269" t="s">
        <v>37</v>
      </c>
    </row>
    <row r="270" spans="1:11" x14ac:dyDescent="0.2">
      <c r="A270">
        <v>79006</v>
      </c>
      <c r="B270">
        <f t="shared" si="6"/>
        <v>3.7333333333333334</v>
      </c>
      <c r="C270">
        <f t="shared" si="19"/>
        <v>-0.67069021749848901</v>
      </c>
      <c r="E270">
        <v>1</v>
      </c>
      <c r="H270" t="str">
        <f t="shared" si="20"/>
        <v/>
      </c>
      <c r="I270" t="str">
        <f t="shared" si="21"/>
        <v/>
      </c>
      <c r="J270" t="str">
        <f t="shared" si="22"/>
        <v/>
      </c>
      <c r="K270" t="s">
        <v>12</v>
      </c>
    </row>
    <row r="271" spans="1:11" x14ac:dyDescent="0.2">
      <c r="A271">
        <v>79118</v>
      </c>
      <c r="B271">
        <f t="shared" si="6"/>
        <v>4.166666666666667</v>
      </c>
      <c r="C271">
        <f t="shared" si="19"/>
        <v>-0.62261228301082794</v>
      </c>
      <c r="E271">
        <v>1</v>
      </c>
      <c r="F271">
        <v>1</v>
      </c>
      <c r="H271" t="str">
        <f t="shared" si="20"/>
        <v/>
      </c>
      <c r="I271" t="str">
        <f t="shared" si="21"/>
        <v/>
      </c>
      <c r="J271" t="str">
        <f t="shared" si="22"/>
        <v/>
      </c>
      <c r="K271" t="s">
        <v>37</v>
      </c>
    </row>
    <row r="272" spans="1:11" x14ac:dyDescent="0.2">
      <c r="A272">
        <v>79243</v>
      </c>
      <c r="B272">
        <f t="shared" si="6"/>
        <v>6.1</v>
      </c>
      <c r="C272">
        <f t="shared" si="19"/>
        <v>-0.40811072914280183</v>
      </c>
      <c r="H272">
        <f t="shared" si="20"/>
        <v>1</v>
      </c>
      <c r="I272">
        <f t="shared" si="21"/>
        <v>6.1</v>
      </c>
      <c r="J272" t="str">
        <f t="shared" si="22"/>
        <v/>
      </c>
      <c r="K272" t="s">
        <v>138</v>
      </c>
    </row>
    <row r="273" spans="1:11" x14ac:dyDescent="0.2">
      <c r="A273">
        <v>79426</v>
      </c>
      <c r="B273">
        <f t="shared" si="6"/>
        <v>13.833333333333334</v>
      </c>
      <c r="C273">
        <f t="shared" si="19"/>
        <v>0.44989548632930287</v>
      </c>
      <c r="E273">
        <v>1</v>
      </c>
      <c r="F273" t="s">
        <v>0</v>
      </c>
      <c r="G273">
        <v>1</v>
      </c>
      <c r="H273" t="str">
        <f t="shared" si="20"/>
        <v/>
      </c>
      <c r="I273" t="str">
        <f t="shared" si="21"/>
        <v/>
      </c>
      <c r="J273">
        <f t="shared" si="22"/>
        <v>79334.5</v>
      </c>
    </row>
    <row r="274" spans="1:11" x14ac:dyDescent="0.2">
      <c r="A274">
        <v>79841</v>
      </c>
      <c r="B274">
        <f t="shared" si="6"/>
        <v>39.166666666666664</v>
      </c>
      <c r="C274">
        <f t="shared" si="19"/>
        <v>3.2606055025310248</v>
      </c>
      <c r="F274">
        <v>1</v>
      </c>
      <c r="H274" t="str">
        <f t="shared" si="20"/>
        <v/>
      </c>
      <c r="I274" t="str">
        <f t="shared" si="21"/>
        <v/>
      </c>
      <c r="J274" t="str">
        <f t="shared" si="22"/>
        <v/>
      </c>
      <c r="K274" t="s">
        <v>139</v>
      </c>
    </row>
    <row r="275" spans="1:11" x14ac:dyDescent="0.2">
      <c r="A275">
        <v>81016</v>
      </c>
      <c r="B275">
        <f t="shared" si="6"/>
        <v>5</v>
      </c>
      <c r="C275">
        <f t="shared" si="19"/>
        <v>-0.53015471668840286</v>
      </c>
      <c r="H275">
        <f t="shared" si="20"/>
        <v>1</v>
      </c>
      <c r="I275">
        <f t="shared" si="21"/>
        <v>5</v>
      </c>
      <c r="J275" t="str">
        <f t="shared" si="22"/>
        <v/>
      </c>
      <c r="K275" t="s">
        <v>140</v>
      </c>
    </row>
    <row r="276" spans="1:11" x14ac:dyDescent="0.2">
      <c r="A276">
        <v>81166</v>
      </c>
      <c r="B276">
        <f t="shared" si="6"/>
        <v>17.333333333333332</v>
      </c>
      <c r="C276">
        <f t="shared" si="19"/>
        <v>0.83821726488348791</v>
      </c>
      <c r="H276" t="str">
        <f t="shared" si="20"/>
        <v/>
      </c>
      <c r="I276" t="str">
        <f t="shared" si="21"/>
        <v/>
      </c>
      <c r="J276">
        <f t="shared" si="22"/>
        <v>81091</v>
      </c>
    </row>
    <row r="277" spans="1:11" x14ac:dyDescent="0.2">
      <c r="A277">
        <v>81686</v>
      </c>
      <c r="B277">
        <f t="shared" si="6"/>
        <v>6.5</v>
      </c>
      <c r="C277">
        <f t="shared" si="19"/>
        <v>-0.36373109730803777</v>
      </c>
      <c r="E277">
        <v>1</v>
      </c>
      <c r="F277">
        <v>1</v>
      </c>
      <c r="H277" t="str">
        <f t="shared" si="20"/>
        <v/>
      </c>
      <c r="I277" t="str">
        <f t="shared" si="21"/>
        <v/>
      </c>
      <c r="J277" t="str">
        <f t="shared" si="22"/>
        <v/>
      </c>
      <c r="K277" t="s">
        <v>141</v>
      </c>
    </row>
    <row r="278" spans="1:11" x14ac:dyDescent="0.2">
      <c r="A278">
        <v>81881</v>
      </c>
      <c r="B278">
        <f t="shared" si="6"/>
        <v>8.4666666666666668</v>
      </c>
      <c r="C278">
        <f t="shared" si="19"/>
        <v>-0.1455312407871146</v>
      </c>
      <c r="E278">
        <v>1</v>
      </c>
      <c r="H278" t="str">
        <f t="shared" si="20"/>
        <v/>
      </c>
      <c r="I278" t="str">
        <f t="shared" si="21"/>
        <v/>
      </c>
      <c r="J278" t="str">
        <f t="shared" si="22"/>
        <v/>
      </c>
      <c r="K278" t="s">
        <v>8</v>
      </c>
    </row>
    <row r="279" spans="1:11" x14ac:dyDescent="0.2">
      <c r="A279">
        <v>82135</v>
      </c>
      <c r="B279">
        <f t="shared" si="6"/>
        <v>2.5</v>
      </c>
      <c r="C279">
        <f t="shared" si="19"/>
        <v>-0.80752741565567809</v>
      </c>
      <c r="E279">
        <v>1</v>
      </c>
      <c r="F279">
        <v>1</v>
      </c>
      <c r="H279" t="str">
        <f t="shared" si="20"/>
        <v/>
      </c>
      <c r="I279" t="str">
        <f t="shared" si="21"/>
        <v/>
      </c>
      <c r="J279" t="str">
        <f t="shared" si="22"/>
        <v/>
      </c>
      <c r="K279" t="s">
        <v>142</v>
      </c>
    </row>
    <row r="280" spans="1:11" x14ac:dyDescent="0.2">
      <c r="A280">
        <v>82210</v>
      </c>
      <c r="B280">
        <f t="shared" si="6"/>
        <v>1.9333333333333333</v>
      </c>
      <c r="C280">
        <f t="shared" si="19"/>
        <v>-0.87039856075492705</v>
      </c>
      <c r="H280" t="str">
        <f t="shared" si="20"/>
        <v/>
      </c>
      <c r="I280" t="str">
        <f t="shared" si="21"/>
        <v/>
      </c>
      <c r="J280" t="str">
        <f t="shared" si="22"/>
        <v/>
      </c>
      <c r="K280" t="s">
        <v>143</v>
      </c>
    </row>
    <row r="281" spans="1:11" x14ac:dyDescent="0.2">
      <c r="A281">
        <v>82268</v>
      </c>
      <c r="B281">
        <f t="shared" si="6"/>
        <v>2.0666666666666669</v>
      </c>
      <c r="C281">
        <f t="shared" si="19"/>
        <v>-0.85560535014333916</v>
      </c>
      <c r="H281" t="str">
        <f t="shared" si="20"/>
        <v/>
      </c>
      <c r="I281" t="str">
        <f t="shared" si="21"/>
        <v/>
      </c>
      <c r="J281" t="str">
        <f t="shared" si="22"/>
        <v/>
      </c>
    </row>
    <row r="282" spans="1:11" x14ac:dyDescent="0.2">
      <c r="A282">
        <v>82330</v>
      </c>
      <c r="B282">
        <f t="shared" si="6"/>
        <v>3.6</v>
      </c>
      <c r="C282">
        <f t="shared" si="19"/>
        <v>-0.68548342811007701</v>
      </c>
      <c r="H282">
        <f t="shared" si="20"/>
        <v>1</v>
      </c>
      <c r="I282">
        <f t="shared" si="21"/>
        <v>3.6</v>
      </c>
      <c r="J282" t="str">
        <f t="shared" si="22"/>
        <v/>
      </c>
      <c r="K282" t="s">
        <v>144</v>
      </c>
    </row>
    <row r="283" spans="1:11" x14ac:dyDescent="0.2">
      <c r="A283">
        <v>82438</v>
      </c>
      <c r="B283">
        <f t="shared" si="6"/>
        <v>15.1</v>
      </c>
      <c r="C283">
        <f t="shared" si="19"/>
        <v>0.59043098713938891</v>
      </c>
      <c r="H283" t="str">
        <f t="shared" si="20"/>
        <v/>
      </c>
      <c r="I283" t="str">
        <f t="shared" si="21"/>
        <v/>
      </c>
      <c r="J283">
        <f t="shared" si="22"/>
        <v>82384</v>
      </c>
    </row>
    <row r="284" spans="1:11" x14ac:dyDescent="0.2">
      <c r="A284">
        <v>82891</v>
      </c>
      <c r="B284">
        <f t="shared" si="6"/>
        <v>5.9</v>
      </c>
      <c r="C284">
        <f t="shared" si="19"/>
        <v>-0.43030054506018378</v>
      </c>
      <c r="H284">
        <f t="shared" si="20"/>
        <v>1</v>
      </c>
      <c r="I284">
        <f t="shared" si="21"/>
        <v>5.9</v>
      </c>
      <c r="J284" t="str">
        <f t="shared" si="22"/>
        <v/>
      </c>
      <c r="K284" t="s">
        <v>145</v>
      </c>
    </row>
    <row r="285" spans="1:11" x14ac:dyDescent="0.2">
      <c r="A285">
        <v>83068</v>
      </c>
      <c r="B285">
        <f t="shared" si="6"/>
        <v>7.1</v>
      </c>
      <c r="C285">
        <f t="shared" si="19"/>
        <v>-0.29716164955589175</v>
      </c>
      <c r="H285" t="str">
        <f t="shared" si="20"/>
        <v/>
      </c>
      <c r="I285" t="str">
        <f t="shared" si="21"/>
        <v/>
      </c>
      <c r="J285">
        <f t="shared" si="22"/>
        <v>82979.5</v>
      </c>
    </row>
    <row r="286" spans="1:11" x14ac:dyDescent="0.2">
      <c r="A286">
        <v>83281</v>
      </c>
      <c r="B286">
        <f t="shared" si="6"/>
        <v>11.133333333333333</v>
      </c>
      <c r="C286">
        <f t="shared" si="19"/>
        <v>0.15033297144464555</v>
      </c>
      <c r="E286" t="s">
        <v>0</v>
      </c>
      <c r="H286" t="str">
        <f t="shared" si="20"/>
        <v/>
      </c>
      <c r="I286" t="str">
        <f t="shared" si="21"/>
        <v/>
      </c>
      <c r="J286" t="str">
        <f t="shared" si="22"/>
        <v/>
      </c>
      <c r="K286" t="s">
        <v>146</v>
      </c>
    </row>
    <row r="287" spans="1:11" x14ac:dyDescent="0.2">
      <c r="A287">
        <v>83615</v>
      </c>
      <c r="B287">
        <f t="shared" si="6"/>
        <v>12.8</v>
      </c>
      <c r="C287">
        <f t="shared" si="19"/>
        <v>0.33524810408949579</v>
      </c>
      <c r="H287" t="str">
        <f t="shared" si="20"/>
        <v/>
      </c>
      <c r="I287" t="str">
        <f t="shared" si="21"/>
        <v/>
      </c>
      <c r="J287" t="str">
        <f t="shared" si="22"/>
        <v/>
      </c>
      <c r="K287" t="s">
        <v>147</v>
      </c>
    </row>
    <row r="288" spans="1:11" x14ac:dyDescent="0.2">
      <c r="A288">
        <v>83999</v>
      </c>
      <c r="B288">
        <f t="shared" si="6"/>
        <v>4.6333333333333337</v>
      </c>
      <c r="C288">
        <f t="shared" si="19"/>
        <v>-0.57083604587026981</v>
      </c>
      <c r="H288">
        <f t="shared" si="20"/>
        <v>1</v>
      </c>
      <c r="I288">
        <f t="shared" si="21"/>
        <v>4.6333333333333337</v>
      </c>
      <c r="J288" t="str">
        <f t="shared" si="22"/>
        <v/>
      </c>
      <c r="K288" t="s">
        <v>148</v>
      </c>
    </row>
    <row r="289" spans="1:11" x14ac:dyDescent="0.2">
      <c r="A289">
        <v>84138</v>
      </c>
      <c r="B289">
        <f t="shared" si="6"/>
        <v>15.366666666666667</v>
      </c>
      <c r="C289">
        <f t="shared" si="19"/>
        <v>0.62001740836256503</v>
      </c>
      <c r="H289" t="str">
        <f t="shared" si="20"/>
        <v/>
      </c>
      <c r="I289" t="str">
        <f t="shared" si="21"/>
        <v/>
      </c>
      <c r="J289">
        <f t="shared" si="22"/>
        <v>84068.5</v>
      </c>
    </row>
    <row r="290" spans="1:11" x14ac:dyDescent="0.2">
      <c r="A290">
        <v>84599</v>
      </c>
      <c r="B290">
        <f t="shared" si="6"/>
        <v>4.6333333333333337</v>
      </c>
      <c r="C290">
        <f t="shared" si="19"/>
        <v>-0.57083604587026981</v>
      </c>
      <c r="H290">
        <f t="shared" si="20"/>
        <v>1</v>
      </c>
      <c r="I290">
        <f t="shared" si="21"/>
        <v>4.6333333333333337</v>
      </c>
      <c r="J290" t="str">
        <f t="shared" si="22"/>
        <v/>
      </c>
      <c r="K290" t="s">
        <v>149</v>
      </c>
    </row>
    <row r="291" spans="1:11" x14ac:dyDescent="0.2">
      <c r="A291">
        <v>84738</v>
      </c>
      <c r="B291">
        <f t="shared" si="6"/>
        <v>40</v>
      </c>
      <c r="C291">
        <f t="shared" si="19"/>
        <v>3.3530630688534502</v>
      </c>
      <c r="D291" t="s">
        <v>6</v>
      </c>
      <c r="H291" t="str">
        <f t="shared" si="20"/>
        <v/>
      </c>
      <c r="I291" t="str">
        <f t="shared" si="21"/>
        <v/>
      </c>
      <c r="J291">
        <f t="shared" si="22"/>
        <v>84668.5</v>
      </c>
      <c r="K291" t="s">
        <v>151</v>
      </c>
    </row>
    <row r="292" spans="1:11" x14ac:dyDescent="0.2">
      <c r="A292">
        <v>85938</v>
      </c>
      <c r="B292">
        <f t="shared" si="6"/>
        <v>1.2333333333333334</v>
      </c>
      <c r="C292">
        <f t="shared" si="19"/>
        <v>-0.94806291646576424</v>
      </c>
      <c r="H292">
        <f t="shared" si="20"/>
        <v>1</v>
      </c>
      <c r="I292">
        <f t="shared" si="21"/>
        <v>1.2333333333333334</v>
      </c>
      <c r="J292" t="str">
        <f t="shared" si="22"/>
        <v/>
      </c>
      <c r="K292" t="s">
        <v>150</v>
      </c>
    </row>
    <row r="293" spans="1:11" x14ac:dyDescent="0.2">
      <c r="A293">
        <v>85975</v>
      </c>
      <c r="B293">
        <f t="shared" si="6"/>
        <v>26.233333333333334</v>
      </c>
      <c r="C293">
        <f t="shared" si="19"/>
        <v>1.825664073206988</v>
      </c>
      <c r="E293">
        <v>1</v>
      </c>
      <c r="F293">
        <v>1</v>
      </c>
      <c r="G293">
        <v>1</v>
      </c>
      <c r="H293" t="str">
        <f t="shared" si="20"/>
        <v/>
      </c>
      <c r="I293" t="str">
        <f t="shared" si="21"/>
        <v/>
      </c>
      <c r="J293">
        <f t="shared" si="22"/>
        <v>85956.5</v>
      </c>
    </row>
    <row r="294" spans="1:11" x14ac:dyDescent="0.2">
      <c r="A294">
        <v>86762</v>
      </c>
      <c r="B294">
        <f t="shared" si="6"/>
        <v>7.333333333333333</v>
      </c>
      <c r="C294">
        <f t="shared" si="19"/>
        <v>-0.27127353098561274</v>
      </c>
      <c r="E294">
        <v>1</v>
      </c>
      <c r="H294" t="str">
        <f t="shared" si="20"/>
        <v/>
      </c>
      <c r="I294" t="str">
        <f t="shared" si="21"/>
        <v/>
      </c>
      <c r="J294" t="str">
        <f t="shared" si="22"/>
        <v/>
      </c>
      <c r="K294" t="s">
        <v>7</v>
      </c>
    </row>
    <row r="295" spans="1:11" x14ac:dyDescent="0.2">
      <c r="A295">
        <v>86982</v>
      </c>
      <c r="B295">
        <f t="shared" si="6"/>
        <v>17.733333333333334</v>
      </c>
      <c r="C295">
        <f t="shared" si="19"/>
        <v>0.88259689671825226</v>
      </c>
      <c r="D295" t="s">
        <v>13</v>
      </c>
      <c r="E295">
        <v>1</v>
      </c>
      <c r="G295">
        <v>1</v>
      </c>
      <c r="H295" t="str">
        <f t="shared" si="20"/>
        <v/>
      </c>
      <c r="I295" t="str">
        <f t="shared" si="21"/>
        <v/>
      </c>
      <c r="J295" t="str">
        <f t="shared" si="22"/>
        <v/>
      </c>
    </row>
    <row r="296" spans="1:11" x14ac:dyDescent="0.2">
      <c r="A296">
        <v>87514</v>
      </c>
      <c r="B296">
        <f t="shared" si="6"/>
        <v>7.4</v>
      </c>
      <c r="C296">
        <f t="shared" si="19"/>
        <v>-0.26387692567981863</v>
      </c>
      <c r="H296">
        <f t="shared" si="20"/>
        <v>1</v>
      </c>
      <c r="I296">
        <f t="shared" si="21"/>
        <v>7.4</v>
      </c>
      <c r="J296" t="str">
        <f t="shared" si="22"/>
        <v/>
      </c>
      <c r="K296" t="s">
        <v>152</v>
      </c>
    </row>
    <row r="297" spans="1:11" x14ac:dyDescent="0.2">
      <c r="A297">
        <v>87736</v>
      </c>
      <c r="B297">
        <f t="shared" si="6"/>
        <v>6.166666666666667</v>
      </c>
      <c r="C297">
        <f t="shared" si="19"/>
        <v>-0.40071412383700772</v>
      </c>
      <c r="H297" t="str">
        <f t="shared" si="20"/>
        <v/>
      </c>
      <c r="I297" t="str">
        <f t="shared" si="21"/>
        <v/>
      </c>
      <c r="J297">
        <f t="shared" si="22"/>
        <v>87625</v>
      </c>
    </row>
    <row r="298" spans="1:11" x14ac:dyDescent="0.2">
      <c r="A298">
        <v>87921</v>
      </c>
      <c r="B298">
        <f t="shared" si="6"/>
        <v>5.0333333333333332</v>
      </c>
      <c r="C298">
        <f t="shared" si="19"/>
        <v>-0.52645641403550592</v>
      </c>
      <c r="H298" t="str">
        <f t="shared" si="20"/>
        <v/>
      </c>
      <c r="I298" t="str">
        <f t="shared" si="21"/>
        <v/>
      </c>
      <c r="J298" t="str">
        <f t="shared" si="22"/>
        <v/>
      </c>
    </row>
    <row r="299" spans="1:11" x14ac:dyDescent="0.2">
      <c r="A299">
        <v>88072</v>
      </c>
      <c r="B299">
        <f t="shared" si="6"/>
        <v>5.333333333333333</v>
      </c>
      <c r="C299">
        <f t="shared" si="19"/>
        <v>-0.49317169015943285</v>
      </c>
      <c r="D299" t="s">
        <v>13</v>
      </c>
      <c r="E299" t="s">
        <v>0</v>
      </c>
      <c r="F299" t="s">
        <v>0</v>
      </c>
      <c r="G299">
        <v>1</v>
      </c>
      <c r="H299" t="str">
        <f t="shared" si="20"/>
        <v/>
      </c>
      <c r="I299" t="str">
        <f t="shared" si="21"/>
        <v/>
      </c>
      <c r="J299" t="str">
        <f t="shared" si="22"/>
        <v/>
      </c>
      <c r="K299" t="s">
        <v>37</v>
      </c>
    </row>
    <row r="300" spans="1:11" x14ac:dyDescent="0.2">
      <c r="A300">
        <v>88232</v>
      </c>
      <c r="B300">
        <f t="shared" si="6"/>
        <v>5.5333333333333332</v>
      </c>
      <c r="C300">
        <f t="shared" si="19"/>
        <v>-0.47098187424205085</v>
      </c>
      <c r="H300" t="str">
        <f t="shared" si="20"/>
        <v/>
      </c>
      <c r="I300" t="str">
        <f t="shared" si="21"/>
        <v/>
      </c>
      <c r="J300" t="str">
        <f t="shared" si="22"/>
        <v/>
      </c>
    </row>
    <row r="301" spans="1:11" x14ac:dyDescent="0.2">
      <c r="A301">
        <v>88398</v>
      </c>
      <c r="B301">
        <f t="shared" si="6"/>
        <v>7.8</v>
      </c>
      <c r="C301">
        <f t="shared" si="19"/>
        <v>-0.21949729384505468</v>
      </c>
      <c r="E301">
        <v>1</v>
      </c>
      <c r="F301">
        <v>1</v>
      </c>
      <c r="H301" t="str">
        <f t="shared" si="20"/>
        <v/>
      </c>
      <c r="I301" t="str">
        <f t="shared" si="21"/>
        <v/>
      </c>
      <c r="J301" t="str">
        <f t="shared" si="22"/>
        <v/>
      </c>
      <c r="K301" t="s">
        <v>105</v>
      </c>
    </row>
    <row r="302" spans="1:11" x14ac:dyDescent="0.2">
      <c r="A302">
        <v>88632</v>
      </c>
      <c r="B302">
        <f t="shared" si="6"/>
        <v>9.8333333333333339</v>
      </c>
      <c r="C302">
        <f t="shared" si="19"/>
        <v>6.0991679816625672E-3</v>
      </c>
      <c r="E302">
        <v>1</v>
      </c>
      <c r="F302">
        <v>1</v>
      </c>
      <c r="H302" t="str">
        <f t="shared" si="20"/>
        <v/>
      </c>
      <c r="I302" t="str">
        <f t="shared" si="21"/>
        <v/>
      </c>
      <c r="J302" t="str">
        <f t="shared" si="22"/>
        <v/>
      </c>
      <c r="K302" t="s">
        <v>7</v>
      </c>
    </row>
    <row r="303" spans="1:11" x14ac:dyDescent="0.2">
      <c r="A303">
        <v>88927</v>
      </c>
      <c r="B303">
        <f t="shared" si="6"/>
        <v>21.033333333333335</v>
      </c>
      <c r="C303">
        <f t="shared" si="19"/>
        <v>1.2487288593550556</v>
      </c>
      <c r="E303">
        <v>1</v>
      </c>
      <c r="F303">
        <v>1</v>
      </c>
      <c r="H303" t="str">
        <f t="shared" si="20"/>
        <v/>
      </c>
      <c r="I303" t="str">
        <f t="shared" si="21"/>
        <v/>
      </c>
      <c r="J303" t="str">
        <f t="shared" si="22"/>
        <v/>
      </c>
      <c r="K303" t="s">
        <v>8</v>
      </c>
    </row>
    <row r="304" spans="1:11" x14ac:dyDescent="0.2">
      <c r="A304">
        <v>89558</v>
      </c>
      <c r="B304">
        <f t="shared" si="6"/>
        <v>17.5</v>
      </c>
      <c r="C304">
        <f t="shared" si="19"/>
        <v>0.85670877814797308</v>
      </c>
      <c r="E304">
        <v>1</v>
      </c>
      <c r="F304">
        <v>1</v>
      </c>
      <c r="H304" t="str">
        <f t="shared" si="20"/>
        <v/>
      </c>
      <c r="I304" t="str">
        <f t="shared" si="21"/>
        <v/>
      </c>
      <c r="J304" t="str">
        <f t="shared" si="22"/>
        <v/>
      </c>
      <c r="K304" t="s">
        <v>153</v>
      </c>
    </row>
    <row r="305" spans="1:11" x14ac:dyDescent="0.2">
      <c r="A305">
        <v>90083</v>
      </c>
      <c r="B305">
        <f t="shared" si="6"/>
        <v>4.1333333333333337</v>
      </c>
      <c r="C305">
        <f t="shared" si="19"/>
        <v>-0.62631058566372488</v>
      </c>
      <c r="H305">
        <f t="shared" si="20"/>
        <v>1</v>
      </c>
      <c r="I305">
        <f t="shared" si="21"/>
        <v>4.1333333333333337</v>
      </c>
      <c r="J305" t="str">
        <f t="shared" si="22"/>
        <v/>
      </c>
      <c r="K305" t="s">
        <v>154</v>
      </c>
    </row>
    <row r="306" spans="1:11" x14ac:dyDescent="0.2">
      <c r="A306">
        <v>90207</v>
      </c>
      <c r="B306">
        <f t="shared" si="6"/>
        <v>5.7666666666666666</v>
      </c>
      <c r="C306">
        <f t="shared" si="19"/>
        <v>-0.44509375567177184</v>
      </c>
      <c r="H306" t="str">
        <f t="shared" si="20"/>
        <v/>
      </c>
      <c r="I306" t="str">
        <f t="shared" si="21"/>
        <v/>
      </c>
      <c r="J306">
        <f t="shared" si="22"/>
        <v>90145</v>
      </c>
      <c r="K306" t="s">
        <v>155</v>
      </c>
    </row>
    <row r="307" spans="1:11" x14ac:dyDescent="0.2">
      <c r="A307">
        <v>90380</v>
      </c>
      <c r="B307" t="s">
        <v>0</v>
      </c>
      <c r="H307" t="str">
        <f t="shared" si="20"/>
        <v/>
      </c>
      <c r="I307" t="str">
        <f t="shared" si="21"/>
        <v/>
      </c>
      <c r="J307">
        <v>90380</v>
      </c>
    </row>
    <row r="309" spans="1:11" x14ac:dyDescent="0.2">
      <c r="B309">
        <f>AVERAGE(B2:B306)</f>
        <v>9.7783606557377087</v>
      </c>
      <c r="I309">
        <f>SUM(I2:I306)/60</f>
        <v>4.7255555555555553</v>
      </c>
    </row>
    <row r="310" spans="1:11" x14ac:dyDescent="0.2">
      <c r="B310">
        <f>STDEV(B2:B306)</f>
        <v>9.013143720734222</v>
      </c>
    </row>
    <row r="312" spans="1:11" x14ac:dyDescent="0.2">
      <c r="B312">
        <f>SUM(B2:B306)/60</f>
        <v>49.706666666666685</v>
      </c>
      <c r="I312">
        <f>I309/B312</f>
        <v>9.5068848354792526E-2</v>
      </c>
    </row>
    <row r="314" spans="1:11" x14ac:dyDescent="0.2">
      <c r="C314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2017-08-03T15:59:52Z</dcterms:modified>
</cp:coreProperties>
</file>