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95 reupdated shots xls/1915 /"/>
    </mc:Choice>
  </mc:AlternateContent>
  <bookViews>
    <workbookView xWindow="25020" yWindow="820" windowWidth="13700" windowHeight="14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3" i="1"/>
  <c r="B5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H510" i="1"/>
  <c r="I510" i="1"/>
  <c r="H511" i="1"/>
  <c r="I511" i="1"/>
  <c r="I513" i="1"/>
  <c r="B516" i="1"/>
  <c r="I516" i="1"/>
  <c r="H512" i="1"/>
  <c r="I512" i="1"/>
  <c r="H513" i="1"/>
</calcChain>
</file>

<file path=xl/sharedStrings.xml><?xml version="1.0" encoding="utf-8"?>
<sst xmlns="http://schemas.openxmlformats.org/spreadsheetml/2006/main" count="334" uniqueCount="169">
  <si>
    <t xml:space="preserve"> </t>
  </si>
  <si>
    <t>loc</t>
  </si>
  <si>
    <t>char</t>
  </si>
  <si>
    <t>tim</t>
  </si>
  <si>
    <t>title</t>
  </si>
  <si>
    <t>fade in</t>
  </si>
  <si>
    <t>dissolve</t>
  </si>
  <si>
    <t>fade out</t>
  </si>
  <si>
    <t>outside</t>
  </si>
  <si>
    <t>inside</t>
  </si>
  <si>
    <t>fade in &amp; out</t>
  </si>
  <si>
    <t>book, the italian</t>
  </si>
  <si>
    <t xml:space="preserve"> blank, no title</t>
  </si>
  <si>
    <t>page of book</t>
  </si>
  <si>
    <t>church</t>
  </si>
  <si>
    <t>peop in vineyards</t>
  </si>
  <si>
    <t>title: trudo &amp; his daughter annette, part 1</t>
  </si>
  <si>
    <t>[pan]</t>
  </si>
  <si>
    <t>outside, church bells</t>
  </si>
  <si>
    <t>inside chuch, ringing bells</t>
  </si>
  <si>
    <t>trudo &amp; annette</t>
  </si>
  <si>
    <t>monks</t>
  </si>
  <si>
    <t>peasants on the move under trudo</t>
  </si>
  <si>
    <t>title: beppo donnetti, admirer of annette</t>
  </si>
  <si>
    <t>playing guitar, with gondola</t>
  </si>
  <si>
    <t>wmn admiring, boyfriend arrives</t>
  </si>
  <si>
    <t>people on bridge</t>
  </si>
  <si>
    <t>couple w/ beppo in gondola</t>
  </si>
  <si>
    <t>trudo?</t>
  </si>
  <si>
    <t>couple</t>
  </si>
  <si>
    <t>title: one touch of nature makes the whole world kin</t>
  </si>
  <si>
    <t>beppo &amp; annette (day dream)</t>
  </si>
  <si>
    <t>back to gondola</t>
  </si>
  <si>
    <t>crash, beppo overboard</t>
  </si>
  <si>
    <t>wmn overboard</t>
  </si>
  <si>
    <t>title: fiesta day, beppo to see annette</t>
  </si>
  <si>
    <t>title: the home of annette</t>
  </si>
  <si>
    <t>annette &amp; trudo</t>
  </si>
  <si>
    <t>title: merchant gallia, also a suitor to annette</t>
  </si>
  <si>
    <t>a &amp; b</t>
  </si>
  <si>
    <t>t inside</t>
  </si>
  <si>
    <t>a, b, &amp; gallia</t>
  </si>
  <si>
    <t>trudo</t>
  </si>
  <si>
    <t>gallia</t>
  </si>
  <si>
    <t>t</t>
  </si>
  <si>
    <t>g</t>
  </si>
  <si>
    <t>blank, no title</t>
  </si>
  <si>
    <t>t &amp; g</t>
  </si>
  <si>
    <t>title: T: But gallia, she loves the gondolier, beppo/Part 2</t>
  </si>
  <si>
    <t>t &amp; g outside</t>
  </si>
  <si>
    <t>title: youth rushes to meet the future</t>
  </si>
  <si>
    <t>title: old age shrinks back</t>
  </si>
  <si>
    <t>beppo</t>
  </si>
  <si>
    <t>t, a, &amp; b</t>
  </si>
  <si>
    <t>title: T to A: Gallia has again asked to marry you</t>
  </si>
  <si>
    <t>title: He is rich &amp; could give you a home of your own</t>
  </si>
  <si>
    <t>title: beppo sails for America</t>
  </si>
  <si>
    <t>title: B: In a year I will send for you</t>
  </si>
  <si>
    <t>beppo goes on board</t>
  </si>
  <si>
    <t>title: a week later</t>
  </si>
  <si>
    <t>dancing on board</t>
  </si>
  <si>
    <t>stature of liberty</t>
  </si>
  <si>
    <t>title: that's the statue o fliberty</t>
  </si>
  <si>
    <t>title: in new york</t>
  </si>
  <si>
    <t>title: memories</t>
  </si>
  <si>
    <t>annette</t>
  </si>
  <si>
    <t>bill</t>
  </si>
  <si>
    <t>beppo &amp; bill</t>
  </si>
  <si>
    <t>title: corrigan tries to get italian vote, PART 3</t>
  </si>
  <si>
    <t>title: Bill Corrigan, boss, treats the gang</t>
  </si>
  <si>
    <t>title: here's a present, have you friends vote for this guy</t>
  </si>
  <si>
    <t>card; John H Casey, alderman</t>
  </si>
  <si>
    <t>title: beppo gets 1 year to win annette</t>
  </si>
  <si>
    <t>title: as before: 1 give you 1 yr</t>
  </si>
  <si>
    <t>title: later, good news</t>
  </si>
  <si>
    <t>mailman</t>
  </si>
  <si>
    <t>letter In Italian</t>
  </si>
  <si>
    <t>letter in english: money for a ticket</t>
  </si>
  <si>
    <t>title: bad news</t>
  </si>
  <si>
    <t>title: annette arrives in the land of promise</t>
  </si>
  <si>
    <t>boat</t>
  </si>
  <si>
    <t>title: at the 1st class passenger landing</t>
  </si>
  <si>
    <t>dissembarking</t>
  </si>
  <si>
    <t>beppo w/ flowers</t>
  </si>
  <si>
    <t>annette &amp; beppo</t>
  </si>
  <si>
    <t>title: married that night by alderman casey</t>
  </si>
  <si>
    <t>title: beppo forgets the ring</t>
  </si>
  <si>
    <t>[tracking shot]</t>
  </si>
  <si>
    <t>wedding</t>
  </si>
  <si>
    <t>inside jewelry store</t>
  </si>
  <si>
    <t>beppo returning</t>
  </si>
  <si>
    <t>title: a yr later</t>
  </si>
  <si>
    <t>title: the dawn of a new life</t>
  </si>
  <si>
    <t>iris out</t>
  </si>
  <si>
    <t>baby</t>
  </si>
  <si>
    <t xml:space="preserve"> on fire escape</t>
  </si>
  <si>
    <t>title: hurry, tell beppo his son has come</t>
  </si>
  <si>
    <t>title: come home; it's a boy</t>
  </si>
  <si>
    <t>annette &amp; beppo &amp; baby</t>
  </si>
  <si>
    <t>at shoeshine stand</t>
  </si>
  <si>
    <t>guy at shoeshine stand</t>
  </si>
  <si>
    <t>title: the wonderful discovery, PART 4</t>
  </si>
  <si>
    <t>title: he is asleep w/ hand under chin, like me</t>
  </si>
  <si>
    <t>stairwell</t>
  </si>
  <si>
    <t>keyhole shot</t>
  </si>
  <si>
    <t>bar</t>
  </si>
  <si>
    <t>stairwell, beppo</t>
  </si>
  <si>
    <t>ice truck</t>
  </si>
  <si>
    <t>heat</t>
  </si>
  <si>
    <t>title: little tony beaten by the heat</t>
  </si>
  <si>
    <t>title: doc: you must buy him pasteurized milk</t>
  </si>
  <si>
    <t>title: the days pass and the heat wave reaches it crest</t>
  </si>
  <si>
    <t>annette &amp; baby</t>
  </si>
  <si>
    <t>title: your wife says tony need more pasteurized milk, now</t>
  </si>
  <si>
    <t>beppo off, 2 guys follow and grab him</t>
  </si>
  <si>
    <t>fight</t>
  </si>
  <si>
    <t>two run off leaving beppo mugged</t>
  </si>
  <si>
    <t>muggers in bar</t>
  </si>
  <si>
    <t>muggers out</t>
  </si>
  <si>
    <t>big wrench</t>
  </si>
  <si>
    <t>fight again</t>
  </si>
  <si>
    <t>onlookers, cop</t>
  </si>
  <si>
    <t>cop</t>
  </si>
  <si>
    <t>cop takes beppo off</t>
  </si>
  <si>
    <t>another guy (alderman?)</t>
  </si>
  <si>
    <t>title: beppo appeals to corrigan</t>
  </si>
  <si>
    <t>beppo escapes cop</t>
  </si>
  <si>
    <t>title: I must get the milk or my baby will die, PART 5</t>
  </si>
  <si>
    <t>corrigan pushes beppo away</t>
  </si>
  <si>
    <t>beppo pushes cop</t>
  </si>
  <si>
    <t>grabs corrigan out of his car</t>
  </si>
  <si>
    <t>beppo carried off on running board</t>
  </si>
  <si>
    <t xml:space="preserve">beppo falls </t>
  </si>
  <si>
    <t>corrigan speeding off</t>
  </si>
  <si>
    <t>onlookers assisting beppo</t>
  </si>
  <si>
    <t>corrigan</t>
  </si>
  <si>
    <t>onlookers &amp; cop</t>
  </si>
  <si>
    <t>beppo &amp; cop</t>
  </si>
  <si>
    <t>title: the reasons she never knew</t>
  </si>
  <si>
    <t>corrigan &amp; family</t>
  </si>
  <si>
    <t>beppo in jail</t>
  </si>
  <si>
    <t>jailer throws away note</t>
  </si>
  <si>
    <t>funeral for little tony</t>
  </si>
  <si>
    <t>iris in</t>
  </si>
  <si>
    <t xml:space="preserve">beppo in jail </t>
  </si>
  <si>
    <t>released</t>
  </si>
  <si>
    <t>blank</t>
  </si>
  <si>
    <t>title: A: Beppo our poor little Antonio, he's …</t>
  </si>
  <si>
    <t>title: A month later</t>
  </si>
  <si>
    <t>beppo shining shoes</t>
  </si>
  <si>
    <t>newsp</t>
  </si>
  <si>
    <t>newsp: corrigan's child near death</t>
  </si>
  <si>
    <t>title: corrigan roped off street to diminish noise</t>
  </si>
  <si>
    <t>outside house</t>
  </si>
  <si>
    <t>thinking back to corrigan pushing him out of car</t>
  </si>
  <si>
    <t>beppo seeing empty crib</t>
  </si>
  <si>
    <t>back to present</t>
  </si>
  <si>
    <t>corrigan's home</t>
  </si>
  <si>
    <t>title: beppo is disguised as a peddler to seek revenge</t>
  </si>
  <si>
    <t>beppo outside</t>
  </si>
  <si>
    <t>title: PART 6: Another hr of quiet &amp; I can pull her through, otherwise no</t>
  </si>
  <si>
    <t>corrigans</t>
  </si>
  <si>
    <t>hall</t>
  </si>
  <si>
    <t>kid's rm</t>
  </si>
  <si>
    <t>kid</t>
  </si>
  <si>
    <t>title: the gesture that was little tony's</t>
  </si>
  <si>
    <t>title: the eternal bedside of sorrow….</t>
  </si>
  <si>
    <t>forward to narrator</t>
  </si>
  <si>
    <t>text in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</si>
</sst>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8"/>
  <sheetViews>
    <sheetView tabSelected="1" workbookViewId="0">
      <pane ySplit="1" topLeftCell="A505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3" width="6.6640625" customWidth="1"/>
    <col min="4" max="4" width="11.83203125" customWidth="1"/>
    <col min="5" max="8" width="4.33203125" customWidth="1"/>
    <col min="9" max="9" width="5.83203125" customWidth="1"/>
    <col min="10" max="10" width="9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498</v>
      </c>
      <c r="B2">
        <f>(A3-A2)/30</f>
        <v>18</v>
      </c>
      <c r="C2">
        <f>(B2-B$513)/B$514</f>
        <v>1.2347205964747472</v>
      </c>
      <c r="D2" t="s">
        <v>0</v>
      </c>
      <c r="E2">
        <v>1</v>
      </c>
      <c r="F2">
        <v>1</v>
      </c>
      <c r="G2">
        <v>1</v>
      </c>
      <c r="H2" t="str">
        <f>IF(ISNUMBER(SEARCH($H$1,K2)),1,"")</f>
        <v/>
      </c>
      <c r="I2" t="str">
        <f t="shared" ref="I2:I65" si="0">IF(H2=1,B2,"")</f>
        <v/>
      </c>
      <c r="J2">
        <v>498</v>
      </c>
      <c r="K2" t="s">
        <v>0</v>
      </c>
    </row>
    <row r="3" spans="1:11" x14ac:dyDescent="0.2">
      <c r="A3">
        <v>1038</v>
      </c>
      <c r="B3">
        <f t="shared" ref="B3:B66" si="1">(A4-A3)/30</f>
        <v>10.3</v>
      </c>
      <c r="C3">
        <f t="shared" ref="C3:C66" si="2">(B3-B$513)/B$514</f>
        <v>0.25229993660058475</v>
      </c>
      <c r="D3" t="s">
        <v>0</v>
      </c>
      <c r="E3" t="s">
        <v>0</v>
      </c>
      <c r="F3" t="s">
        <v>0</v>
      </c>
      <c r="G3" t="s">
        <v>0</v>
      </c>
      <c r="H3" t="str">
        <f t="shared" ref="H3:H66" si="3">IF(ISNUMBER(SEARCH($H$1,K3)),1,"")</f>
        <v/>
      </c>
      <c r="I3" t="str">
        <f t="shared" si="0"/>
        <v/>
      </c>
      <c r="J3" t="str">
        <f>IF(H2=1,(A2+A3)/2,"")</f>
        <v/>
      </c>
      <c r="K3" t="s">
        <v>0</v>
      </c>
    </row>
    <row r="4" spans="1:11" x14ac:dyDescent="0.2">
      <c r="A4">
        <v>1347</v>
      </c>
      <c r="B4">
        <f t="shared" si="1"/>
        <v>9.3000000000000007</v>
      </c>
      <c r="C4">
        <f t="shared" si="2"/>
        <v>0.12471283791562861</v>
      </c>
      <c r="H4" t="str">
        <f t="shared" si="3"/>
        <v/>
      </c>
      <c r="I4" t="str">
        <f t="shared" si="0"/>
        <v/>
      </c>
      <c r="J4" t="str">
        <f t="shared" ref="J4:J67" si="4">IF(H3=1,(A3+A4)/2,"")</f>
        <v/>
      </c>
      <c r="K4" t="s">
        <v>11</v>
      </c>
    </row>
    <row r="5" spans="1:11" x14ac:dyDescent="0.2">
      <c r="A5">
        <v>1626</v>
      </c>
      <c r="B5">
        <f t="shared" si="1"/>
        <v>16.899999999999999</v>
      </c>
      <c r="C5">
        <f t="shared" si="2"/>
        <v>1.0943747879212951</v>
      </c>
      <c r="H5" t="str">
        <f t="shared" si="3"/>
        <v/>
      </c>
      <c r="I5" t="str">
        <f t="shared" si="0"/>
        <v/>
      </c>
      <c r="J5" t="str">
        <f t="shared" si="4"/>
        <v/>
      </c>
    </row>
    <row r="6" spans="1:11" x14ac:dyDescent="0.2">
      <c r="A6">
        <v>2133</v>
      </c>
      <c r="B6">
        <f t="shared" si="1"/>
        <v>36.799999999999997</v>
      </c>
      <c r="C6">
        <f t="shared" si="2"/>
        <v>3.6333580517519222</v>
      </c>
      <c r="H6">
        <f t="shared" si="3"/>
        <v>1</v>
      </c>
      <c r="I6">
        <f t="shared" si="0"/>
        <v>36.799999999999997</v>
      </c>
      <c r="J6" t="str">
        <f t="shared" si="4"/>
        <v/>
      </c>
      <c r="K6" t="s">
        <v>12</v>
      </c>
    </row>
    <row r="7" spans="1:11" x14ac:dyDescent="0.2">
      <c r="A7">
        <v>3237</v>
      </c>
      <c r="B7">
        <f t="shared" si="1"/>
        <v>14.8</v>
      </c>
      <c r="C7">
        <f t="shared" si="2"/>
        <v>0.82644188068288749</v>
      </c>
      <c r="H7" t="str">
        <f t="shared" si="3"/>
        <v/>
      </c>
      <c r="I7" t="str">
        <f t="shared" si="0"/>
        <v/>
      </c>
      <c r="J7">
        <f t="shared" si="4"/>
        <v>2685</v>
      </c>
      <c r="K7" t="s">
        <v>13</v>
      </c>
    </row>
    <row r="8" spans="1:11" x14ac:dyDescent="0.2">
      <c r="A8">
        <v>3681</v>
      </c>
      <c r="B8">
        <f t="shared" si="1"/>
        <v>12.833333333333334</v>
      </c>
      <c r="C8">
        <f t="shared" si="2"/>
        <v>0.57552058660247374</v>
      </c>
      <c r="D8" t="s">
        <v>7</v>
      </c>
      <c r="H8" t="str">
        <f t="shared" si="3"/>
        <v/>
      </c>
      <c r="I8" t="str">
        <f t="shared" si="0"/>
        <v/>
      </c>
      <c r="J8" t="str">
        <f t="shared" si="4"/>
        <v/>
      </c>
    </row>
    <row r="9" spans="1:11" x14ac:dyDescent="0.2">
      <c r="A9">
        <v>4066</v>
      </c>
      <c r="B9">
        <f t="shared" si="1"/>
        <v>12.466666666666667</v>
      </c>
      <c r="C9">
        <f t="shared" si="2"/>
        <v>0.52873865041798973</v>
      </c>
      <c r="D9" t="s">
        <v>5</v>
      </c>
      <c r="E9">
        <v>1</v>
      </c>
      <c r="G9">
        <v>1</v>
      </c>
      <c r="H9" t="str">
        <f t="shared" si="3"/>
        <v/>
      </c>
      <c r="I9" t="str">
        <f t="shared" si="0"/>
        <v/>
      </c>
      <c r="J9" t="str">
        <f t="shared" si="4"/>
        <v/>
      </c>
      <c r="K9" t="s">
        <v>14</v>
      </c>
    </row>
    <row r="10" spans="1:11" x14ac:dyDescent="0.2">
      <c r="A10">
        <v>4440</v>
      </c>
      <c r="B10">
        <f t="shared" si="1"/>
        <v>7.3</v>
      </c>
      <c r="C10">
        <f t="shared" si="2"/>
        <v>-0.13046135945428383</v>
      </c>
      <c r="H10" t="str">
        <f t="shared" si="3"/>
        <v/>
      </c>
      <c r="I10" t="str">
        <f t="shared" si="0"/>
        <v/>
      </c>
      <c r="J10" t="str">
        <f t="shared" si="4"/>
        <v/>
      </c>
      <c r="K10" t="s">
        <v>15</v>
      </c>
    </row>
    <row r="11" spans="1:11" x14ac:dyDescent="0.2">
      <c r="A11">
        <v>4659</v>
      </c>
      <c r="B11">
        <f t="shared" si="1"/>
        <v>8</v>
      </c>
      <c r="C11">
        <f t="shared" si="2"/>
        <v>-4.1150390374814487E-2</v>
      </c>
      <c r="H11">
        <f t="shared" si="3"/>
        <v>1</v>
      </c>
      <c r="I11">
        <f t="shared" si="0"/>
        <v>8</v>
      </c>
      <c r="J11" t="str">
        <f t="shared" si="4"/>
        <v/>
      </c>
      <c r="K11" t="s">
        <v>16</v>
      </c>
    </row>
    <row r="12" spans="1:11" x14ac:dyDescent="0.2">
      <c r="A12">
        <v>4899</v>
      </c>
      <c r="B12">
        <f t="shared" si="1"/>
        <v>9.5</v>
      </c>
      <c r="C12">
        <f t="shared" si="2"/>
        <v>0.15023025765261974</v>
      </c>
      <c r="F12">
        <v>1</v>
      </c>
      <c r="H12" t="str">
        <f t="shared" si="3"/>
        <v/>
      </c>
      <c r="I12" t="str">
        <f t="shared" si="0"/>
        <v/>
      </c>
      <c r="J12">
        <f t="shared" si="4"/>
        <v>4779</v>
      </c>
    </row>
    <row r="13" spans="1:11" x14ac:dyDescent="0.2">
      <c r="A13">
        <v>5184</v>
      </c>
      <c r="B13">
        <f t="shared" si="1"/>
        <v>8.5</v>
      </c>
      <c r="C13">
        <f t="shared" si="2"/>
        <v>2.2643158967663595E-2</v>
      </c>
      <c r="H13" t="str">
        <f t="shared" si="3"/>
        <v/>
      </c>
      <c r="I13" t="str">
        <f t="shared" si="0"/>
        <v/>
      </c>
      <c r="J13" t="str">
        <f t="shared" si="4"/>
        <v/>
      </c>
      <c r="K13" t="s">
        <v>17</v>
      </c>
    </row>
    <row r="14" spans="1:11" x14ac:dyDescent="0.2">
      <c r="A14">
        <v>5439</v>
      </c>
      <c r="B14">
        <f t="shared" si="1"/>
        <v>3.7</v>
      </c>
      <c r="C14">
        <f t="shared" si="2"/>
        <v>-0.589774914720126</v>
      </c>
      <c r="E14">
        <v>1</v>
      </c>
      <c r="H14" t="str">
        <f t="shared" si="3"/>
        <v/>
      </c>
      <c r="I14" t="str">
        <f t="shared" si="0"/>
        <v/>
      </c>
      <c r="J14" t="str">
        <f t="shared" si="4"/>
        <v/>
      </c>
      <c r="K14" t="s">
        <v>19</v>
      </c>
    </row>
    <row r="15" spans="1:11" x14ac:dyDescent="0.2">
      <c r="A15">
        <v>5550</v>
      </c>
      <c r="B15">
        <f t="shared" si="1"/>
        <v>2</v>
      </c>
      <c r="C15">
        <f t="shared" si="2"/>
        <v>-0.80667298248455144</v>
      </c>
      <c r="E15">
        <v>1</v>
      </c>
      <c r="H15" t="str">
        <f t="shared" si="3"/>
        <v/>
      </c>
      <c r="I15" t="str">
        <f t="shared" si="0"/>
        <v/>
      </c>
      <c r="J15" t="str">
        <f t="shared" si="4"/>
        <v/>
      </c>
      <c r="K15" t="s">
        <v>18</v>
      </c>
    </row>
    <row r="16" spans="1:11" x14ac:dyDescent="0.2">
      <c r="A16">
        <v>5610</v>
      </c>
      <c r="B16">
        <f t="shared" si="1"/>
        <v>2.8</v>
      </c>
      <c r="C16">
        <f t="shared" si="2"/>
        <v>-0.70460330353658651</v>
      </c>
      <c r="H16" t="str">
        <f t="shared" si="3"/>
        <v/>
      </c>
      <c r="I16" t="str">
        <f t="shared" si="0"/>
        <v/>
      </c>
      <c r="J16" t="str">
        <f t="shared" si="4"/>
        <v/>
      </c>
      <c r="K16" t="s">
        <v>21</v>
      </c>
    </row>
    <row r="17" spans="1:11" x14ac:dyDescent="0.2">
      <c r="A17">
        <v>5694</v>
      </c>
      <c r="B17">
        <f t="shared" si="1"/>
        <v>5.5</v>
      </c>
      <c r="C17">
        <f t="shared" si="2"/>
        <v>-0.36011813708720491</v>
      </c>
      <c r="F17">
        <v>1</v>
      </c>
      <c r="H17" t="str">
        <f t="shared" si="3"/>
        <v/>
      </c>
      <c r="I17" t="str">
        <f t="shared" si="0"/>
        <v/>
      </c>
      <c r="J17" t="str">
        <f t="shared" si="4"/>
        <v/>
      </c>
      <c r="K17" t="s">
        <v>20</v>
      </c>
    </row>
    <row r="18" spans="1:11" x14ac:dyDescent="0.2">
      <c r="A18">
        <v>5859</v>
      </c>
      <c r="B18">
        <f t="shared" si="1"/>
        <v>1.9</v>
      </c>
      <c r="C18">
        <f t="shared" si="2"/>
        <v>-0.81943169235304703</v>
      </c>
      <c r="H18" t="str">
        <f t="shared" si="3"/>
        <v/>
      </c>
      <c r="I18" t="str">
        <f t="shared" si="0"/>
        <v/>
      </c>
      <c r="J18" t="str">
        <f t="shared" si="4"/>
        <v/>
      </c>
    </row>
    <row r="19" spans="1:11" x14ac:dyDescent="0.2">
      <c r="A19">
        <v>5916</v>
      </c>
      <c r="B19">
        <f t="shared" si="1"/>
        <v>3.1</v>
      </c>
      <c r="C19">
        <f t="shared" si="2"/>
        <v>-0.66632717393109975</v>
      </c>
      <c r="H19" t="str">
        <f t="shared" si="3"/>
        <v/>
      </c>
      <c r="I19" t="str">
        <f t="shared" si="0"/>
        <v/>
      </c>
      <c r="J19" t="str">
        <f t="shared" si="4"/>
        <v/>
      </c>
      <c r="K19" t="s">
        <v>20</v>
      </c>
    </row>
    <row r="20" spans="1:11" x14ac:dyDescent="0.2">
      <c r="A20">
        <v>6009</v>
      </c>
      <c r="B20">
        <f t="shared" si="1"/>
        <v>4.8</v>
      </c>
      <c r="C20">
        <f t="shared" si="2"/>
        <v>-0.4494291061666742</v>
      </c>
      <c r="H20" t="str">
        <f t="shared" si="3"/>
        <v/>
      </c>
      <c r="I20" t="str">
        <f t="shared" si="0"/>
        <v/>
      </c>
      <c r="J20" t="str">
        <f t="shared" si="4"/>
        <v/>
      </c>
    </row>
    <row r="21" spans="1:11" x14ac:dyDescent="0.2">
      <c r="A21">
        <v>6153</v>
      </c>
      <c r="B21">
        <f t="shared" si="1"/>
        <v>5.4</v>
      </c>
      <c r="C21">
        <f t="shared" si="2"/>
        <v>-0.37287684695570045</v>
      </c>
      <c r="H21" t="str">
        <f t="shared" si="3"/>
        <v/>
      </c>
      <c r="I21" t="str">
        <f t="shared" si="0"/>
        <v/>
      </c>
      <c r="J21" t="str">
        <f t="shared" si="4"/>
        <v/>
      </c>
    </row>
    <row r="22" spans="1:11" x14ac:dyDescent="0.2">
      <c r="A22">
        <v>6315</v>
      </c>
      <c r="B22">
        <f t="shared" si="1"/>
        <v>1.4</v>
      </c>
      <c r="C22">
        <f t="shared" si="2"/>
        <v>-0.88322524169552508</v>
      </c>
      <c r="H22" t="str">
        <f t="shared" si="3"/>
        <v/>
      </c>
      <c r="I22" t="str">
        <f t="shared" si="0"/>
        <v/>
      </c>
      <c r="J22" t="str">
        <f t="shared" si="4"/>
        <v/>
      </c>
    </row>
    <row r="23" spans="1:11" x14ac:dyDescent="0.2">
      <c r="A23">
        <v>6357</v>
      </c>
      <c r="B23">
        <f t="shared" si="1"/>
        <v>5.2</v>
      </c>
      <c r="C23">
        <f t="shared" si="2"/>
        <v>-0.39839426669269173</v>
      </c>
      <c r="H23" t="str">
        <f t="shared" si="3"/>
        <v/>
      </c>
      <c r="I23" t="str">
        <f t="shared" si="0"/>
        <v/>
      </c>
      <c r="J23" t="str">
        <f t="shared" si="4"/>
        <v/>
      </c>
    </row>
    <row r="24" spans="1:11" x14ac:dyDescent="0.2">
      <c r="A24">
        <v>6513</v>
      </c>
      <c r="B24">
        <f t="shared" si="1"/>
        <v>4.9000000000000004</v>
      </c>
      <c r="C24">
        <f t="shared" si="2"/>
        <v>-0.43667039629817855</v>
      </c>
      <c r="H24" t="str">
        <f t="shared" si="3"/>
        <v/>
      </c>
      <c r="I24" t="str">
        <f t="shared" si="0"/>
        <v/>
      </c>
      <c r="J24" t="str">
        <f t="shared" si="4"/>
        <v/>
      </c>
    </row>
    <row r="25" spans="1:11" x14ac:dyDescent="0.2">
      <c r="A25">
        <v>6660</v>
      </c>
      <c r="B25">
        <f t="shared" si="1"/>
        <v>9.3000000000000007</v>
      </c>
      <c r="C25">
        <f t="shared" si="2"/>
        <v>0.12471283791562861</v>
      </c>
      <c r="H25" t="str">
        <f t="shared" si="3"/>
        <v/>
      </c>
      <c r="I25" t="str">
        <f t="shared" si="0"/>
        <v/>
      </c>
      <c r="J25" t="str">
        <f t="shared" si="4"/>
        <v/>
      </c>
      <c r="K25" t="s">
        <v>22</v>
      </c>
    </row>
    <row r="26" spans="1:11" x14ac:dyDescent="0.2">
      <c r="A26">
        <v>6939</v>
      </c>
      <c r="B26">
        <f t="shared" si="1"/>
        <v>4.4000000000000004</v>
      </c>
      <c r="C26">
        <f t="shared" si="2"/>
        <v>-0.50046394564065666</v>
      </c>
      <c r="H26" t="str">
        <f t="shared" si="3"/>
        <v/>
      </c>
      <c r="I26" t="str">
        <f t="shared" si="0"/>
        <v/>
      </c>
      <c r="J26" t="str">
        <f t="shared" si="4"/>
        <v/>
      </c>
    </row>
    <row r="27" spans="1:11" x14ac:dyDescent="0.2">
      <c r="A27">
        <v>7071</v>
      </c>
      <c r="B27">
        <f t="shared" si="1"/>
        <v>7.3</v>
      </c>
      <c r="C27">
        <f t="shared" si="2"/>
        <v>-0.13046135945428383</v>
      </c>
      <c r="H27" t="str">
        <f t="shared" si="3"/>
        <v/>
      </c>
      <c r="I27" t="str">
        <f t="shared" si="0"/>
        <v/>
      </c>
      <c r="J27" t="str">
        <f t="shared" si="4"/>
        <v/>
      </c>
    </row>
    <row r="28" spans="1:11" x14ac:dyDescent="0.2">
      <c r="A28">
        <v>7290</v>
      </c>
      <c r="B28">
        <f t="shared" si="1"/>
        <v>3.8</v>
      </c>
      <c r="C28">
        <f t="shared" si="2"/>
        <v>-0.57701620485163041</v>
      </c>
      <c r="H28" t="str">
        <f t="shared" si="3"/>
        <v/>
      </c>
      <c r="I28" t="str">
        <f t="shared" si="0"/>
        <v/>
      </c>
      <c r="J28" t="str">
        <f t="shared" si="4"/>
        <v/>
      </c>
    </row>
    <row r="29" spans="1:11" x14ac:dyDescent="0.2">
      <c r="A29">
        <v>7404</v>
      </c>
      <c r="B29">
        <f t="shared" si="1"/>
        <v>6.2</v>
      </c>
      <c r="C29">
        <f t="shared" si="2"/>
        <v>-0.27080716800773558</v>
      </c>
      <c r="H29">
        <f t="shared" si="3"/>
        <v>1</v>
      </c>
      <c r="I29">
        <f t="shared" si="0"/>
        <v>6.2</v>
      </c>
      <c r="J29" t="str">
        <f t="shared" si="4"/>
        <v/>
      </c>
      <c r="K29" t="s">
        <v>23</v>
      </c>
    </row>
    <row r="30" spans="1:11" x14ac:dyDescent="0.2">
      <c r="A30">
        <v>7590</v>
      </c>
      <c r="B30">
        <f t="shared" si="1"/>
        <v>13.3</v>
      </c>
      <c r="C30">
        <f t="shared" si="2"/>
        <v>0.63506123265545322</v>
      </c>
      <c r="E30">
        <v>1</v>
      </c>
      <c r="F30">
        <v>1</v>
      </c>
      <c r="G30">
        <v>1</v>
      </c>
      <c r="H30" t="str">
        <f t="shared" si="3"/>
        <v/>
      </c>
      <c r="I30" t="str">
        <f t="shared" si="0"/>
        <v/>
      </c>
      <c r="J30">
        <f t="shared" si="4"/>
        <v>7497</v>
      </c>
      <c r="K30" t="s">
        <v>24</v>
      </c>
    </row>
    <row r="31" spans="1:11" x14ac:dyDescent="0.2">
      <c r="A31">
        <v>7989</v>
      </c>
      <c r="B31">
        <f t="shared" si="1"/>
        <v>17.100000000000001</v>
      </c>
      <c r="C31">
        <f t="shared" si="2"/>
        <v>1.1198922076582867</v>
      </c>
      <c r="H31" t="str">
        <f t="shared" si="3"/>
        <v/>
      </c>
      <c r="I31" t="str">
        <f t="shared" si="0"/>
        <v/>
      </c>
      <c r="J31" t="str">
        <f t="shared" si="4"/>
        <v/>
      </c>
    </row>
    <row r="32" spans="1:11" x14ac:dyDescent="0.2">
      <c r="A32">
        <v>8502</v>
      </c>
      <c r="B32">
        <f t="shared" si="1"/>
        <v>5.2</v>
      </c>
      <c r="C32">
        <f t="shared" si="2"/>
        <v>-0.39839426669269173</v>
      </c>
      <c r="H32" t="str">
        <f t="shared" si="3"/>
        <v/>
      </c>
      <c r="I32" t="str">
        <f t="shared" si="0"/>
        <v/>
      </c>
      <c r="J32" t="str">
        <f t="shared" si="4"/>
        <v/>
      </c>
    </row>
    <row r="33" spans="1:11" x14ac:dyDescent="0.2">
      <c r="A33">
        <v>8658</v>
      </c>
      <c r="B33">
        <f t="shared" si="1"/>
        <v>7.1</v>
      </c>
      <c r="C33">
        <f t="shared" si="2"/>
        <v>-0.15597877919127506</v>
      </c>
      <c r="F33">
        <v>1</v>
      </c>
      <c r="H33" t="str">
        <f t="shared" si="3"/>
        <v/>
      </c>
      <c r="I33" t="str">
        <f t="shared" si="0"/>
        <v/>
      </c>
      <c r="J33" t="str">
        <f t="shared" si="4"/>
        <v/>
      </c>
      <c r="K33" t="s">
        <v>25</v>
      </c>
    </row>
    <row r="34" spans="1:11" x14ac:dyDescent="0.2">
      <c r="A34">
        <v>8871</v>
      </c>
      <c r="B34">
        <f t="shared" si="1"/>
        <v>2.2000000000000002</v>
      </c>
      <c r="C34">
        <f t="shared" si="2"/>
        <v>-0.78115556274756015</v>
      </c>
      <c r="H34" t="str">
        <f t="shared" si="3"/>
        <v/>
      </c>
      <c r="I34" t="str">
        <f t="shared" si="0"/>
        <v/>
      </c>
      <c r="J34" t="str">
        <f t="shared" si="4"/>
        <v/>
      </c>
    </row>
    <row r="35" spans="1:11" x14ac:dyDescent="0.2">
      <c r="A35">
        <v>8937</v>
      </c>
      <c r="B35">
        <f t="shared" si="1"/>
        <v>5.6</v>
      </c>
      <c r="C35">
        <f t="shared" si="2"/>
        <v>-0.34735942721870933</v>
      </c>
      <c r="H35" t="str">
        <f t="shared" si="3"/>
        <v/>
      </c>
      <c r="I35" t="str">
        <f t="shared" si="0"/>
        <v/>
      </c>
      <c r="J35" t="str">
        <f t="shared" si="4"/>
        <v/>
      </c>
    </row>
    <row r="36" spans="1:11" x14ac:dyDescent="0.2">
      <c r="A36">
        <v>9105</v>
      </c>
      <c r="B36">
        <f t="shared" si="1"/>
        <v>4.3</v>
      </c>
      <c r="C36">
        <f t="shared" si="2"/>
        <v>-0.51322265550915236</v>
      </c>
      <c r="H36" t="str">
        <f t="shared" si="3"/>
        <v/>
      </c>
      <c r="I36" t="str">
        <f t="shared" si="0"/>
        <v/>
      </c>
      <c r="J36" t="str">
        <f t="shared" si="4"/>
        <v/>
      </c>
    </row>
    <row r="37" spans="1:11" x14ac:dyDescent="0.2">
      <c r="A37">
        <v>9234</v>
      </c>
      <c r="B37">
        <f t="shared" si="1"/>
        <v>34.6</v>
      </c>
      <c r="C37">
        <f t="shared" si="2"/>
        <v>3.3526664346450192</v>
      </c>
      <c r="H37" t="str">
        <f t="shared" si="3"/>
        <v/>
      </c>
      <c r="I37" t="str">
        <f t="shared" si="0"/>
        <v/>
      </c>
      <c r="J37" t="str">
        <f t="shared" si="4"/>
        <v/>
      </c>
    </row>
    <row r="38" spans="1:11" x14ac:dyDescent="0.2">
      <c r="A38">
        <v>10272</v>
      </c>
      <c r="B38">
        <f t="shared" si="1"/>
        <v>22.9</v>
      </c>
      <c r="C38">
        <f t="shared" si="2"/>
        <v>1.8598973800310321</v>
      </c>
      <c r="H38" t="str">
        <f t="shared" si="3"/>
        <v/>
      </c>
      <c r="I38" t="str">
        <f t="shared" si="0"/>
        <v/>
      </c>
      <c r="J38" t="str">
        <f t="shared" si="4"/>
        <v/>
      </c>
      <c r="K38" t="s">
        <v>26</v>
      </c>
    </row>
    <row r="39" spans="1:11" x14ac:dyDescent="0.2">
      <c r="A39">
        <v>10959</v>
      </c>
      <c r="B39">
        <f t="shared" si="1"/>
        <v>2.6</v>
      </c>
      <c r="C39">
        <f t="shared" si="2"/>
        <v>-0.7301207232735778</v>
      </c>
      <c r="H39" t="str">
        <f t="shared" si="3"/>
        <v/>
      </c>
      <c r="I39" t="str">
        <f t="shared" si="0"/>
        <v/>
      </c>
      <c r="J39" t="str">
        <f t="shared" si="4"/>
        <v/>
      </c>
      <c r="K39" t="s">
        <v>27</v>
      </c>
    </row>
    <row r="40" spans="1:11" x14ac:dyDescent="0.2">
      <c r="A40">
        <v>11037</v>
      </c>
      <c r="B40">
        <f t="shared" si="1"/>
        <v>7</v>
      </c>
      <c r="C40">
        <f t="shared" si="2"/>
        <v>-0.16873748905977065</v>
      </c>
      <c r="H40" t="str">
        <f t="shared" si="3"/>
        <v/>
      </c>
      <c r="I40" t="str">
        <f t="shared" si="0"/>
        <v/>
      </c>
      <c r="J40" t="str">
        <f t="shared" si="4"/>
        <v/>
      </c>
    </row>
    <row r="41" spans="1:11" x14ac:dyDescent="0.2">
      <c r="A41">
        <v>11247</v>
      </c>
      <c r="B41">
        <f t="shared" si="1"/>
        <v>14.1</v>
      </c>
      <c r="C41">
        <f t="shared" si="2"/>
        <v>0.73713091160341804</v>
      </c>
      <c r="H41" t="str">
        <f t="shared" si="3"/>
        <v/>
      </c>
      <c r="I41" t="str">
        <f t="shared" si="0"/>
        <v/>
      </c>
      <c r="J41" t="str">
        <f t="shared" si="4"/>
        <v/>
      </c>
      <c r="K41" t="s">
        <v>28</v>
      </c>
    </row>
    <row r="42" spans="1:11" x14ac:dyDescent="0.2">
      <c r="A42">
        <v>11670</v>
      </c>
      <c r="B42">
        <f t="shared" si="1"/>
        <v>4.9000000000000004</v>
      </c>
      <c r="C42">
        <f t="shared" si="2"/>
        <v>-0.43667039629817855</v>
      </c>
      <c r="H42" t="str">
        <f t="shared" si="3"/>
        <v/>
      </c>
      <c r="I42" t="str">
        <f t="shared" si="0"/>
        <v/>
      </c>
      <c r="J42" t="str">
        <f t="shared" si="4"/>
        <v/>
      </c>
      <c r="K42" t="s">
        <v>29</v>
      </c>
    </row>
    <row r="43" spans="1:11" x14ac:dyDescent="0.2">
      <c r="A43">
        <v>11817</v>
      </c>
      <c r="B43">
        <f t="shared" si="1"/>
        <v>6.6</v>
      </c>
      <c r="C43">
        <f t="shared" si="2"/>
        <v>-0.21977232853375317</v>
      </c>
      <c r="H43" t="str">
        <f t="shared" si="3"/>
        <v/>
      </c>
      <c r="I43" t="str">
        <f t="shared" si="0"/>
        <v/>
      </c>
      <c r="J43" t="str">
        <f t="shared" si="4"/>
        <v/>
      </c>
    </row>
    <row r="44" spans="1:11" x14ac:dyDescent="0.2">
      <c r="A44">
        <v>12015</v>
      </c>
      <c r="B44">
        <f t="shared" si="1"/>
        <v>3.9</v>
      </c>
      <c r="C44">
        <f t="shared" si="2"/>
        <v>-0.56425749498313471</v>
      </c>
      <c r="H44" t="str">
        <f t="shared" si="3"/>
        <v/>
      </c>
      <c r="I44" t="str">
        <f t="shared" si="0"/>
        <v/>
      </c>
      <c r="J44" t="str">
        <f t="shared" si="4"/>
        <v/>
      </c>
    </row>
    <row r="45" spans="1:11" x14ac:dyDescent="0.2">
      <c r="A45">
        <v>12132</v>
      </c>
      <c r="B45">
        <f t="shared" si="1"/>
        <v>4.5999999999999996</v>
      </c>
      <c r="C45">
        <f t="shared" si="2"/>
        <v>-0.47494652590366548</v>
      </c>
      <c r="H45" t="str">
        <f t="shared" si="3"/>
        <v/>
      </c>
      <c r="I45" t="str">
        <f t="shared" si="0"/>
        <v/>
      </c>
      <c r="J45" t="str">
        <f t="shared" si="4"/>
        <v/>
      </c>
    </row>
    <row r="46" spans="1:11" x14ac:dyDescent="0.2">
      <c r="A46">
        <v>12270</v>
      </c>
      <c r="B46">
        <f t="shared" si="1"/>
        <v>6.4</v>
      </c>
      <c r="C46">
        <f t="shared" si="2"/>
        <v>-0.24528974827074429</v>
      </c>
      <c r="H46">
        <f t="shared" si="3"/>
        <v>1</v>
      </c>
      <c r="I46">
        <f t="shared" si="0"/>
        <v>6.4</v>
      </c>
      <c r="J46" t="str">
        <f t="shared" si="4"/>
        <v/>
      </c>
      <c r="K46" t="s">
        <v>30</v>
      </c>
    </row>
    <row r="47" spans="1:11" x14ac:dyDescent="0.2">
      <c r="A47">
        <v>12462</v>
      </c>
      <c r="B47">
        <f t="shared" si="1"/>
        <v>8.6999999999999993</v>
      </c>
      <c r="C47">
        <f t="shared" si="2"/>
        <v>4.8160578704654733E-2</v>
      </c>
      <c r="H47" t="str">
        <f t="shared" si="3"/>
        <v/>
      </c>
      <c r="I47" t="str">
        <f t="shared" si="0"/>
        <v/>
      </c>
      <c r="J47">
        <f t="shared" si="4"/>
        <v>12366</v>
      </c>
    </row>
    <row r="48" spans="1:11" x14ac:dyDescent="0.2">
      <c r="A48">
        <v>12723</v>
      </c>
      <c r="B48">
        <f t="shared" si="1"/>
        <v>3.8</v>
      </c>
      <c r="C48">
        <f t="shared" si="2"/>
        <v>-0.57701620485163041</v>
      </c>
      <c r="H48" t="str">
        <f t="shared" si="3"/>
        <v/>
      </c>
      <c r="I48" t="str">
        <f t="shared" si="0"/>
        <v/>
      </c>
      <c r="J48" t="str">
        <f t="shared" si="4"/>
        <v/>
      </c>
    </row>
    <row r="49" spans="1:11" x14ac:dyDescent="0.2">
      <c r="A49">
        <v>12837</v>
      </c>
      <c r="B49">
        <f t="shared" si="1"/>
        <v>11.2</v>
      </c>
      <c r="C49">
        <f t="shared" si="2"/>
        <v>0.36712832541704515</v>
      </c>
      <c r="H49" t="str">
        <f t="shared" si="3"/>
        <v/>
      </c>
      <c r="I49" t="str">
        <f t="shared" si="0"/>
        <v/>
      </c>
      <c r="J49" t="str">
        <f t="shared" si="4"/>
        <v/>
      </c>
    </row>
    <row r="50" spans="1:11" x14ac:dyDescent="0.2">
      <c r="A50">
        <v>13173</v>
      </c>
      <c r="B50">
        <f t="shared" si="1"/>
        <v>9.1</v>
      </c>
      <c r="C50">
        <f t="shared" si="2"/>
        <v>9.9195418178637251E-2</v>
      </c>
      <c r="D50" t="s">
        <v>6</v>
      </c>
      <c r="E50">
        <v>1</v>
      </c>
      <c r="F50">
        <v>1</v>
      </c>
      <c r="G50">
        <v>1</v>
      </c>
      <c r="H50" t="str">
        <f t="shared" si="3"/>
        <v/>
      </c>
      <c r="I50" t="str">
        <f t="shared" si="0"/>
        <v/>
      </c>
      <c r="J50" t="str">
        <f t="shared" si="4"/>
        <v/>
      </c>
      <c r="K50" t="s">
        <v>31</v>
      </c>
    </row>
    <row r="51" spans="1:11" x14ac:dyDescent="0.2">
      <c r="A51">
        <v>13446</v>
      </c>
      <c r="B51">
        <f t="shared" si="1"/>
        <v>8.5</v>
      </c>
      <c r="C51">
        <f t="shared" si="2"/>
        <v>2.2643158967663595E-2</v>
      </c>
      <c r="D51" t="s">
        <v>6</v>
      </c>
      <c r="E51">
        <v>1</v>
      </c>
      <c r="F51">
        <v>1</v>
      </c>
      <c r="G51">
        <v>1</v>
      </c>
      <c r="H51" t="str">
        <f t="shared" si="3"/>
        <v/>
      </c>
      <c r="I51" t="str">
        <f t="shared" si="0"/>
        <v/>
      </c>
      <c r="J51" t="str">
        <f t="shared" si="4"/>
        <v/>
      </c>
      <c r="K51" t="s">
        <v>32</v>
      </c>
    </row>
    <row r="52" spans="1:11" x14ac:dyDescent="0.2">
      <c r="A52">
        <v>13701</v>
      </c>
      <c r="B52">
        <f t="shared" si="1"/>
        <v>4.0999999999999996</v>
      </c>
      <c r="C52">
        <f t="shared" si="2"/>
        <v>-0.53874007524614353</v>
      </c>
      <c r="H52" t="str">
        <f t="shared" si="3"/>
        <v/>
      </c>
      <c r="I52" t="str">
        <f t="shared" si="0"/>
        <v/>
      </c>
      <c r="J52" t="str">
        <f t="shared" si="4"/>
        <v/>
      </c>
    </row>
    <row r="53" spans="1:11" x14ac:dyDescent="0.2">
      <c r="A53">
        <v>13824</v>
      </c>
      <c r="B53">
        <f t="shared" si="1"/>
        <v>2.8</v>
      </c>
      <c r="C53">
        <f t="shared" si="2"/>
        <v>-0.70460330353658651</v>
      </c>
      <c r="H53" t="str">
        <f t="shared" si="3"/>
        <v/>
      </c>
      <c r="I53" t="str">
        <f t="shared" si="0"/>
        <v/>
      </c>
      <c r="J53" t="str">
        <f t="shared" si="4"/>
        <v/>
      </c>
      <c r="K53" t="s">
        <v>33</v>
      </c>
    </row>
    <row r="54" spans="1:11" x14ac:dyDescent="0.2">
      <c r="A54">
        <v>13908</v>
      </c>
      <c r="B54">
        <f t="shared" si="1"/>
        <v>3.4</v>
      </c>
      <c r="C54">
        <f t="shared" si="2"/>
        <v>-0.62805104432561276</v>
      </c>
      <c r="H54" t="str">
        <f t="shared" si="3"/>
        <v/>
      </c>
      <c r="I54" t="str">
        <f t="shared" si="0"/>
        <v/>
      </c>
      <c r="J54" t="str">
        <f t="shared" si="4"/>
        <v/>
      </c>
      <c r="K54" t="s">
        <v>34</v>
      </c>
    </row>
    <row r="55" spans="1:11" x14ac:dyDescent="0.2">
      <c r="A55">
        <v>14010</v>
      </c>
      <c r="B55">
        <f t="shared" si="1"/>
        <v>1.9</v>
      </c>
      <c r="C55">
        <f t="shared" si="2"/>
        <v>-0.81943169235304703</v>
      </c>
      <c r="H55" t="str">
        <f t="shared" si="3"/>
        <v/>
      </c>
      <c r="I55" t="str">
        <f t="shared" si="0"/>
        <v/>
      </c>
      <c r="J55" t="str">
        <f t="shared" si="4"/>
        <v/>
      </c>
    </row>
    <row r="56" spans="1:11" x14ac:dyDescent="0.2">
      <c r="A56">
        <v>14067</v>
      </c>
      <c r="B56">
        <f t="shared" si="1"/>
        <v>8.6</v>
      </c>
      <c r="C56">
        <f t="shared" si="2"/>
        <v>3.5401868836159166E-2</v>
      </c>
      <c r="H56" t="str">
        <f t="shared" si="3"/>
        <v/>
      </c>
      <c r="I56" t="str">
        <f t="shared" si="0"/>
        <v/>
      </c>
      <c r="J56" t="str">
        <f t="shared" si="4"/>
        <v/>
      </c>
    </row>
    <row r="57" spans="1:11" x14ac:dyDescent="0.2">
      <c r="A57">
        <v>14325</v>
      </c>
      <c r="B57">
        <f t="shared" si="1"/>
        <v>1.2</v>
      </c>
      <c r="C57">
        <f t="shared" si="2"/>
        <v>-0.90874266143251636</v>
      </c>
      <c r="H57" t="str">
        <f t="shared" si="3"/>
        <v/>
      </c>
      <c r="I57" t="str">
        <f t="shared" si="0"/>
        <v/>
      </c>
      <c r="J57" t="str">
        <f t="shared" si="4"/>
        <v/>
      </c>
    </row>
    <row r="58" spans="1:11" x14ac:dyDescent="0.2">
      <c r="A58">
        <v>14361</v>
      </c>
      <c r="B58">
        <f t="shared" si="1"/>
        <v>2.9</v>
      </c>
      <c r="C58">
        <f t="shared" si="2"/>
        <v>-0.69184459366809081</v>
      </c>
      <c r="H58" t="str">
        <f t="shared" si="3"/>
        <v/>
      </c>
      <c r="I58" t="str">
        <f t="shared" si="0"/>
        <v/>
      </c>
      <c r="J58" t="str">
        <f t="shared" si="4"/>
        <v/>
      </c>
    </row>
    <row r="59" spans="1:11" x14ac:dyDescent="0.2">
      <c r="A59">
        <v>14448</v>
      </c>
      <c r="B59">
        <f t="shared" si="1"/>
        <v>1</v>
      </c>
      <c r="C59">
        <f t="shared" si="2"/>
        <v>-0.93426008116950765</v>
      </c>
      <c r="H59" t="str">
        <f t="shared" si="3"/>
        <v/>
      </c>
      <c r="I59" t="str">
        <f t="shared" si="0"/>
        <v/>
      </c>
      <c r="J59" t="str">
        <f t="shared" si="4"/>
        <v/>
      </c>
    </row>
    <row r="60" spans="1:11" x14ac:dyDescent="0.2">
      <c r="A60">
        <v>14478</v>
      </c>
      <c r="B60">
        <f t="shared" si="1"/>
        <v>1.5</v>
      </c>
      <c r="C60">
        <f t="shared" si="2"/>
        <v>-0.87046653182702949</v>
      </c>
      <c r="H60" t="str">
        <f t="shared" si="3"/>
        <v/>
      </c>
      <c r="I60" t="str">
        <f t="shared" si="0"/>
        <v/>
      </c>
      <c r="J60" t="str">
        <f t="shared" si="4"/>
        <v/>
      </c>
    </row>
    <row r="61" spans="1:11" x14ac:dyDescent="0.2">
      <c r="A61">
        <v>14523</v>
      </c>
      <c r="B61">
        <f t="shared" si="1"/>
        <v>6</v>
      </c>
      <c r="C61">
        <f t="shared" si="2"/>
        <v>-0.29632458774472681</v>
      </c>
      <c r="H61">
        <f t="shared" si="3"/>
        <v>1</v>
      </c>
      <c r="I61">
        <f t="shared" si="0"/>
        <v>6</v>
      </c>
      <c r="J61" t="str">
        <f t="shared" si="4"/>
        <v/>
      </c>
      <c r="K61" t="s">
        <v>35</v>
      </c>
    </row>
    <row r="62" spans="1:11" x14ac:dyDescent="0.2">
      <c r="A62">
        <v>14703</v>
      </c>
      <c r="B62">
        <f t="shared" si="1"/>
        <v>7.6</v>
      </c>
      <c r="C62">
        <f t="shared" si="2"/>
        <v>-9.2185229848796998E-2</v>
      </c>
      <c r="E62">
        <v>1</v>
      </c>
      <c r="F62" t="s">
        <v>0</v>
      </c>
      <c r="G62">
        <v>1</v>
      </c>
      <c r="H62" t="str">
        <f t="shared" si="3"/>
        <v/>
      </c>
      <c r="I62" t="str">
        <f t="shared" si="0"/>
        <v/>
      </c>
      <c r="J62">
        <f t="shared" si="4"/>
        <v>14613</v>
      </c>
    </row>
    <row r="63" spans="1:11" x14ac:dyDescent="0.2">
      <c r="A63">
        <v>14931</v>
      </c>
      <c r="B63">
        <f t="shared" si="1"/>
        <v>3.3</v>
      </c>
      <c r="C63">
        <f t="shared" si="2"/>
        <v>-0.64080975419410846</v>
      </c>
      <c r="H63" t="str">
        <f t="shared" si="3"/>
        <v/>
      </c>
      <c r="I63" t="str">
        <f t="shared" si="0"/>
        <v/>
      </c>
      <c r="J63" t="str">
        <f t="shared" si="4"/>
        <v/>
      </c>
    </row>
    <row r="64" spans="1:11" x14ac:dyDescent="0.2">
      <c r="A64">
        <v>15030</v>
      </c>
      <c r="B64">
        <f t="shared" si="1"/>
        <v>5.7</v>
      </c>
      <c r="C64">
        <f t="shared" si="2"/>
        <v>-0.33460071735021363</v>
      </c>
      <c r="H64" t="str">
        <f t="shared" si="3"/>
        <v/>
      </c>
      <c r="I64" t="str">
        <f t="shared" si="0"/>
        <v/>
      </c>
      <c r="J64" t="str">
        <f t="shared" si="4"/>
        <v/>
      </c>
    </row>
    <row r="65" spans="1:11" x14ac:dyDescent="0.2">
      <c r="A65">
        <v>15201</v>
      </c>
      <c r="B65">
        <f t="shared" si="1"/>
        <v>8.1999999999999993</v>
      </c>
      <c r="C65">
        <f t="shared" si="2"/>
        <v>-1.5632970637823346E-2</v>
      </c>
      <c r="H65" t="str">
        <f t="shared" si="3"/>
        <v/>
      </c>
      <c r="I65" t="str">
        <f t="shared" si="0"/>
        <v/>
      </c>
      <c r="J65" t="str">
        <f t="shared" si="4"/>
        <v/>
      </c>
    </row>
    <row r="66" spans="1:11" x14ac:dyDescent="0.2">
      <c r="A66">
        <v>15447</v>
      </c>
      <c r="B66">
        <f t="shared" si="1"/>
        <v>8.6999999999999993</v>
      </c>
      <c r="C66">
        <f t="shared" si="2"/>
        <v>4.8160578704654733E-2</v>
      </c>
      <c r="F66">
        <v>1</v>
      </c>
      <c r="H66" t="str">
        <f t="shared" si="3"/>
        <v/>
      </c>
      <c r="I66" t="str">
        <f t="shared" ref="I66:I129" si="5">IF(H66=1,B66,"")</f>
        <v/>
      </c>
      <c r="J66" t="str">
        <f t="shared" si="4"/>
        <v/>
      </c>
    </row>
    <row r="67" spans="1:11" x14ac:dyDescent="0.2">
      <c r="A67">
        <v>15708</v>
      </c>
      <c r="B67">
        <f t="shared" ref="B67:B130" si="6">(A68-A67)/30</f>
        <v>9.6999999999999993</v>
      </c>
      <c r="C67">
        <f t="shared" ref="C67:C130" si="7">(B67-B$513)/B$514</f>
        <v>0.17574767738961089</v>
      </c>
      <c r="H67" t="str">
        <f t="shared" ref="H67:H130" si="8">IF(ISNUMBER(SEARCH($H$1,K67)),1,"")</f>
        <v/>
      </c>
      <c r="I67" t="str">
        <f t="shared" si="5"/>
        <v/>
      </c>
      <c r="J67" t="str">
        <f t="shared" si="4"/>
        <v/>
      </c>
    </row>
    <row r="68" spans="1:11" x14ac:dyDescent="0.2">
      <c r="A68">
        <v>15999</v>
      </c>
      <c r="B68">
        <f t="shared" si="6"/>
        <v>5.4</v>
      </c>
      <c r="C68">
        <f t="shared" si="7"/>
        <v>-0.37287684695570045</v>
      </c>
      <c r="H68" t="str">
        <f t="shared" si="8"/>
        <v/>
      </c>
      <c r="I68" t="str">
        <f t="shared" si="5"/>
        <v/>
      </c>
      <c r="J68" t="str">
        <f t="shared" ref="J68:J131" si="9">IF(H67=1,(A67+A68)/2,"")</f>
        <v/>
      </c>
    </row>
    <row r="69" spans="1:11" x14ac:dyDescent="0.2">
      <c r="A69">
        <v>16161</v>
      </c>
      <c r="B69">
        <f t="shared" si="6"/>
        <v>5</v>
      </c>
      <c r="C69">
        <f t="shared" si="7"/>
        <v>-0.42391168642968297</v>
      </c>
      <c r="H69">
        <f t="shared" si="8"/>
        <v>1</v>
      </c>
      <c r="I69">
        <f t="shared" si="5"/>
        <v>5</v>
      </c>
      <c r="J69" t="str">
        <f t="shared" si="9"/>
        <v/>
      </c>
      <c r="K69" t="s">
        <v>36</v>
      </c>
    </row>
    <row r="70" spans="1:11" x14ac:dyDescent="0.2">
      <c r="A70">
        <v>16311</v>
      </c>
      <c r="B70">
        <f t="shared" si="6"/>
        <v>6.1</v>
      </c>
      <c r="C70">
        <f t="shared" si="7"/>
        <v>-0.28356587787623122</v>
      </c>
      <c r="E70">
        <v>1</v>
      </c>
      <c r="H70" t="str">
        <f t="shared" si="8"/>
        <v/>
      </c>
      <c r="I70" t="str">
        <f t="shared" si="5"/>
        <v/>
      </c>
      <c r="J70">
        <f t="shared" si="9"/>
        <v>16236</v>
      </c>
    </row>
    <row r="71" spans="1:11" x14ac:dyDescent="0.2">
      <c r="A71">
        <v>16494</v>
      </c>
      <c r="B71">
        <f t="shared" si="6"/>
        <v>3.8</v>
      </c>
      <c r="C71">
        <f t="shared" si="7"/>
        <v>-0.57701620485163041</v>
      </c>
      <c r="F71">
        <v>1</v>
      </c>
      <c r="H71" t="str">
        <f t="shared" si="8"/>
        <v/>
      </c>
      <c r="I71" t="str">
        <f t="shared" si="5"/>
        <v/>
      </c>
      <c r="J71" t="str">
        <f t="shared" si="9"/>
        <v/>
      </c>
      <c r="K71" t="s">
        <v>37</v>
      </c>
    </row>
    <row r="72" spans="1:11" x14ac:dyDescent="0.2">
      <c r="A72">
        <v>16608</v>
      </c>
      <c r="B72">
        <f t="shared" si="6"/>
        <v>2</v>
      </c>
      <c r="C72">
        <f t="shared" si="7"/>
        <v>-0.80667298248455144</v>
      </c>
      <c r="H72" t="str">
        <f t="shared" si="8"/>
        <v/>
      </c>
      <c r="I72" t="str">
        <f t="shared" si="5"/>
        <v/>
      </c>
      <c r="J72" t="str">
        <f t="shared" si="9"/>
        <v/>
      </c>
    </row>
    <row r="73" spans="1:11" x14ac:dyDescent="0.2">
      <c r="A73">
        <v>16668</v>
      </c>
      <c r="B73">
        <f t="shared" si="6"/>
        <v>2.8</v>
      </c>
      <c r="C73">
        <f t="shared" si="7"/>
        <v>-0.70460330353658651</v>
      </c>
      <c r="H73" t="str">
        <f t="shared" si="8"/>
        <v/>
      </c>
      <c r="I73" t="str">
        <f t="shared" si="5"/>
        <v/>
      </c>
      <c r="J73" t="str">
        <f t="shared" si="9"/>
        <v/>
      </c>
    </row>
    <row r="74" spans="1:11" x14ac:dyDescent="0.2">
      <c r="A74">
        <v>16752</v>
      </c>
      <c r="B74">
        <f t="shared" si="6"/>
        <v>5.9</v>
      </c>
      <c r="C74">
        <f t="shared" si="7"/>
        <v>-0.3090832976132224</v>
      </c>
      <c r="H74" t="str">
        <f t="shared" si="8"/>
        <v/>
      </c>
      <c r="I74" t="str">
        <f t="shared" si="5"/>
        <v/>
      </c>
      <c r="J74" t="str">
        <f t="shared" si="9"/>
        <v/>
      </c>
    </row>
    <row r="75" spans="1:11" x14ac:dyDescent="0.2">
      <c r="A75">
        <v>16929</v>
      </c>
      <c r="B75">
        <f t="shared" si="6"/>
        <v>16</v>
      </c>
      <c r="C75">
        <f t="shared" si="7"/>
        <v>0.97954639910483476</v>
      </c>
      <c r="H75" t="str">
        <f t="shared" si="8"/>
        <v/>
      </c>
      <c r="I75" t="str">
        <f t="shared" si="5"/>
        <v/>
      </c>
      <c r="J75" t="str">
        <f t="shared" si="9"/>
        <v/>
      </c>
    </row>
    <row r="76" spans="1:11" x14ac:dyDescent="0.2">
      <c r="A76">
        <v>17409</v>
      </c>
      <c r="B76">
        <f t="shared" si="6"/>
        <v>7.8</v>
      </c>
      <c r="C76">
        <f t="shared" si="7"/>
        <v>-6.6667810111805739E-2</v>
      </c>
      <c r="E76">
        <v>1</v>
      </c>
      <c r="H76" t="str">
        <f t="shared" si="8"/>
        <v/>
      </c>
      <c r="I76" t="str">
        <f t="shared" si="5"/>
        <v/>
      </c>
      <c r="J76" t="str">
        <f t="shared" si="9"/>
        <v/>
      </c>
      <c r="K76" t="s">
        <v>9</v>
      </c>
    </row>
    <row r="77" spans="1:11" x14ac:dyDescent="0.2">
      <c r="A77">
        <v>17643</v>
      </c>
      <c r="B77">
        <f t="shared" si="6"/>
        <v>3.9</v>
      </c>
      <c r="C77">
        <f t="shared" si="7"/>
        <v>-0.56425749498313471</v>
      </c>
      <c r="E77">
        <v>1</v>
      </c>
      <c r="H77" t="str">
        <f t="shared" si="8"/>
        <v/>
      </c>
      <c r="I77" t="str">
        <f t="shared" si="5"/>
        <v/>
      </c>
      <c r="J77" t="str">
        <f t="shared" si="9"/>
        <v/>
      </c>
      <c r="K77" t="s">
        <v>8</v>
      </c>
    </row>
    <row r="78" spans="1:11" x14ac:dyDescent="0.2">
      <c r="A78">
        <v>17760</v>
      </c>
      <c r="B78">
        <f t="shared" si="6"/>
        <v>4.4000000000000004</v>
      </c>
      <c r="C78">
        <f t="shared" si="7"/>
        <v>-0.50046394564065666</v>
      </c>
      <c r="E78">
        <v>1</v>
      </c>
      <c r="H78" t="str">
        <f t="shared" si="8"/>
        <v/>
      </c>
      <c r="I78" t="str">
        <f t="shared" si="5"/>
        <v/>
      </c>
      <c r="J78" t="str">
        <f t="shared" si="9"/>
        <v/>
      </c>
      <c r="K78" t="s">
        <v>9</v>
      </c>
    </row>
    <row r="79" spans="1:11" x14ac:dyDescent="0.2">
      <c r="A79">
        <v>17892</v>
      </c>
      <c r="B79">
        <f t="shared" si="6"/>
        <v>4</v>
      </c>
      <c r="C79">
        <f t="shared" si="7"/>
        <v>-0.55149878511463912</v>
      </c>
      <c r="E79">
        <v>1</v>
      </c>
      <c r="H79" t="str">
        <f t="shared" si="8"/>
        <v/>
      </c>
      <c r="I79" t="str">
        <f t="shared" si="5"/>
        <v/>
      </c>
      <c r="J79" t="str">
        <f t="shared" si="9"/>
        <v/>
      </c>
      <c r="K79" t="s">
        <v>8</v>
      </c>
    </row>
    <row r="80" spans="1:11" x14ac:dyDescent="0.2">
      <c r="A80">
        <v>18012</v>
      </c>
      <c r="B80">
        <f t="shared" si="6"/>
        <v>2.1</v>
      </c>
      <c r="C80">
        <f t="shared" si="7"/>
        <v>-0.79391427261605585</v>
      </c>
      <c r="E80">
        <v>1</v>
      </c>
      <c r="H80" t="str">
        <f t="shared" si="8"/>
        <v/>
      </c>
      <c r="I80" t="str">
        <f t="shared" si="5"/>
        <v/>
      </c>
      <c r="J80" t="str">
        <f t="shared" si="9"/>
        <v/>
      </c>
      <c r="K80" t="s">
        <v>9</v>
      </c>
    </row>
    <row r="81" spans="1:11" x14ac:dyDescent="0.2">
      <c r="A81">
        <v>18075</v>
      </c>
      <c r="B81">
        <f t="shared" si="6"/>
        <v>3</v>
      </c>
      <c r="C81">
        <f t="shared" si="7"/>
        <v>-0.67908588379959534</v>
      </c>
      <c r="E81">
        <v>1</v>
      </c>
      <c r="H81" t="str">
        <f t="shared" si="8"/>
        <v/>
      </c>
      <c r="I81" t="str">
        <f t="shared" si="5"/>
        <v/>
      </c>
      <c r="J81" t="str">
        <f t="shared" si="9"/>
        <v/>
      </c>
      <c r="K81" t="s">
        <v>8</v>
      </c>
    </row>
    <row r="82" spans="1:11" x14ac:dyDescent="0.2">
      <c r="A82">
        <v>18165</v>
      </c>
      <c r="B82">
        <f t="shared" si="6"/>
        <v>3.2</v>
      </c>
      <c r="C82">
        <f t="shared" si="7"/>
        <v>-0.65356846406260405</v>
      </c>
      <c r="E82">
        <v>1</v>
      </c>
      <c r="H82" t="str">
        <f t="shared" si="8"/>
        <v/>
      </c>
      <c r="I82" t="str">
        <f t="shared" si="5"/>
        <v/>
      </c>
      <c r="J82" t="str">
        <f t="shared" si="9"/>
        <v/>
      </c>
      <c r="K82" t="s">
        <v>9</v>
      </c>
    </row>
    <row r="83" spans="1:11" x14ac:dyDescent="0.2">
      <c r="A83">
        <v>18261</v>
      </c>
      <c r="B83">
        <f t="shared" si="6"/>
        <v>4</v>
      </c>
      <c r="C83">
        <f t="shared" si="7"/>
        <v>-0.55149878511463912</v>
      </c>
      <c r="E83">
        <v>1</v>
      </c>
      <c r="H83" t="str">
        <f t="shared" si="8"/>
        <v/>
      </c>
      <c r="I83" t="str">
        <f t="shared" si="5"/>
        <v/>
      </c>
      <c r="J83" t="str">
        <f t="shared" si="9"/>
        <v/>
      </c>
      <c r="K83" t="s">
        <v>8</v>
      </c>
    </row>
    <row r="84" spans="1:11" x14ac:dyDescent="0.2">
      <c r="A84">
        <v>18381</v>
      </c>
      <c r="B84">
        <f t="shared" si="6"/>
        <v>3.1</v>
      </c>
      <c r="C84">
        <f t="shared" si="7"/>
        <v>-0.66632717393109975</v>
      </c>
      <c r="E84">
        <v>1</v>
      </c>
      <c r="H84" t="str">
        <f t="shared" si="8"/>
        <v/>
      </c>
      <c r="I84" t="str">
        <f t="shared" si="5"/>
        <v/>
      </c>
      <c r="J84" t="str">
        <f t="shared" si="9"/>
        <v/>
      </c>
      <c r="K84" t="s">
        <v>9</v>
      </c>
    </row>
    <row r="85" spans="1:11" x14ac:dyDescent="0.2">
      <c r="A85">
        <v>18474</v>
      </c>
      <c r="B85">
        <f t="shared" si="6"/>
        <v>1.9</v>
      </c>
      <c r="C85">
        <f t="shared" si="7"/>
        <v>-0.81943169235304703</v>
      </c>
      <c r="E85">
        <v>1</v>
      </c>
      <c r="H85" t="str">
        <f t="shared" si="8"/>
        <v/>
      </c>
      <c r="I85" t="str">
        <f t="shared" si="5"/>
        <v/>
      </c>
      <c r="J85" t="str">
        <f t="shared" si="9"/>
        <v/>
      </c>
      <c r="K85" t="s">
        <v>8</v>
      </c>
    </row>
    <row r="86" spans="1:11" x14ac:dyDescent="0.2">
      <c r="A86">
        <v>18531</v>
      </c>
      <c r="B86">
        <f t="shared" si="6"/>
        <v>2.8</v>
      </c>
      <c r="C86">
        <f t="shared" si="7"/>
        <v>-0.70460330353658651</v>
      </c>
      <c r="E86">
        <v>1</v>
      </c>
      <c r="H86" t="str">
        <f t="shared" si="8"/>
        <v/>
      </c>
      <c r="I86" t="str">
        <f t="shared" si="5"/>
        <v/>
      </c>
      <c r="J86" t="str">
        <f t="shared" si="9"/>
        <v/>
      </c>
      <c r="K86" t="s">
        <v>9</v>
      </c>
    </row>
    <row r="87" spans="1:11" x14ac:dyDescent="0.2">
      <c r="A87">
        <v>18615</v>
      </c>
      <c r="B87">
        <f t="shared" si="6"/>
        <v>7.2</v>
      </c>
      <c r="C87">
        <f t="shared" si="7"/>
        <v>-0.14322006932277939</v>
      </c>
      <c r="E87">
        <v>1</v>
      </c>
      <c r="H87" t="str">
        <f t="shared" si="8"/>
        <v/>
      </c>
      <c r="I87" t="str">
        <f t="shared" si="5"/>
        <v/>
      </c>
      <c r="J87" t="str">
        <f t="shared" si="9"/>
        <v/>
      </c>
      <c r="K87" t="s">
        <v>8</v>
      </c>
    </row>
    <row r="88" spans="1:11" x14ac:dyDescent="0.2">
      <c r="A88">
        <v>18831</v>
      </c>
      <c r="B88">
        <f t="shared" si="6"/>
        <v>6.4</v>
      </c>
      <c r="C88">
        <f t="shared" si="7"/>
        <v>-0.24528974827074429</v>
      </c>
      <c r="H88">
        <f t="shared" si="8"/>
        <v>1</v>
      </c>
      <c r="I88">
        <f t="shared" si="5"/>
        <v>6.4</v>
      </c>
      <c r="J88" t="str">
        <f t="shared" si="9"/>
        <v/>
      </c>
      <c r="K88" t="s">
        <v>38</v>
      </c>
    </row>
    <row r="89" spans="1:11" x14ac:dyDescent="0.2">
      <c r="A89">
        <v>19023</v>
      </c>
      <c r="B89">
        <f t="shared" si="6"/>
        <v>4.5</v>
      </c>
      <c r="C89">
        <f t="shared" si="7"/>
        <v>-0.48770523577216107</v>
      </c>
      <c r="E89">
        <v>1</v>
      </c>
      <c r="F89">
        <v>1</v>
      </c>
      <c r="H89" t="str">
        <f t="shared" si="8"/>
        <v/>
      </c>
      <c r="I89" t="str">
        <f t="shared" si="5"/>
        <v/>
      </c>
      <c r="J89">
        <f t="shared" si="9"/>
        <v>18927</v>
      </c>
    </row>
    <row r="90" spans="1:11" x14ac:dyDescent="0.2">
      <c r="A90">
        <v>19158</v>
      </c>
      <c r="B90">
        <f t="shared" si="6"/>
        <v>9.6999999999999993</v>
      </c>
      <c r="C90">
        <f t="shared" si="7"/>
        <v>0.17574767738961089</v>
      </c>
      <c r="E90">
        <v>1</v>
      </c>
      <c r="F90">
        <v>1</v>
      </c>
      <c r="H90" t="str">
        <f t="shared" si="8"/>
        <v/>
      </c>
      <c r="I90" t="str">
        <f t="shared" si="5"/>
        <v/>
      </c>
      <c r="J90" t="str">
        <f t="shared" si="9"/>
        <v/>
      </c>
      <c r="K90" t="s">
        <v>39</v>
      </c>
    </row>
    <row r="91" spans="1:11" x14ac:dyDescent="0.2">
      <c r="A91">
        <v>19449</v>
      </c>
      <c r="B91">
        <f t="shared" si="6"/>
        <v>8.6</v>
      </c>
      <c r="C91">
        <f t="shared" si="7"/>
        <v>3.5401868836159166E-2</v>
      </c>
      <c r="E91">
        <v>1</v>
      </c>
      <c r="F91">
        <v>1</v>
      </c>
      <c r="H91" t="str">
        <f t="shared" si="8"/>
        <v/>
      </c>
      <c r="I91" t="str">
        <f t="shared" si="5"/>
        <v/>
      </c>
      <c r="J91" t="str">
        <f t="shared" si="9"/>
        <v/>
      </c>
      <c r="K91" t="s">
        <v>40</v>
      </c>
    </row>
    <row r="92" spans="1:11" x14ac:dyDescent="0.2">
      <c r="A92">
        <v>19707</v>
      </c>
      <c r="B92">
        <f t="shared" si="6"/>
        <v>11</v>
      </c>
      <c r="C92">
        <f t="shared" si="7"/>
        <v>0.34161090568005398</v>
      </c>
      <c r="E92">
        <v>1</v>
      </c>
      <c r="F92">
        <v>1</v>
      </c>
      <c r="H92" t="str">
        <f t="shared" si="8"/>
        <v/>
      </c>
      <c r="I92" t="str">
        <f t="shared" si="5"/>
        <v/>
      </c>
      <c r="J92" t="str">
        <f t="shared" si="9"/>
        <v/>
      </c>
      <c r="K92" t="s">
        <v>41</v>
      </c>
    </row>
    <row r="93" spans="1:11" x14ac:dyDescent="0.2">
      <c r="A93">
        <v>20037</v>
      </c>
      <c r="B93">
        <f t="shared" si="6"/>
        <v>1.8</v>
      </c>
      <c r="C93">
        <f t="shared" si="7"/>
        <v>-0.83219040222154272</v>
      </c>
      <c r="H93" t="str">
        <f t="shared" si="8"/>
        <v/>
      </c>
      <c r="I93" t="str">
        <f t="shared" si="5"/>
        <v/>
      </c>
      <c r="J93" t="str">
        <f t="shared" si="9"/>
        <v/>
      </c>
    </row>
    <row r="94" spans="1:11" x14ac:dyDescent="0.2">
      <c r="A94">
        <v>20091</v>
      </c>
      <c r="B94">
        <f t="shared" si="6"/>
        <v>5.5</v>
      </c>
      <c r="C94">
        <f t="shared" si="7"/>
        <v>-0.36011813708720491</v>
      </c>
      <c r="H94" t="str">
        <f t="shared" si="8"/>
        <v/>
      </c>
      <c r="I94" t="str">
        <f t="shared" si="5"/>
        <v/>
      </c>
      <c r="J94" t="str">
        <f t="shared" si="9"/>
        <v/>
      </c>
    </row>
    <row r="95" spans="1:11" x14ac:dyDescent="0.2">
      <c r="A95">
        <v>20256</v>
      </c>
      <c r="B95">
        <f t="shared" si="6"/>
        <v>1.7</v>
      </c>
      <c r="C95">
        <f t="shared" si="7"/>
        <v>-0.84494911209003831</v>
      </c>
      <c r="H95" t="str">
        <f t="shared" si="8"/>
        <v/>
      </c>
      <c r="I95" t="str">
        <f t="shared" si="5"/>
        <v/>
      </c>
      <c r="J95" t="str">
        <f t="shared" si="9"/>
        <v/>
      </c>
    </row>
    <row r="96" spans="1:11" x14ac:dyDescent="0.2">
      <c r="A96">
        <v>20307</v>
      </c>
      <c r="B96">
        <f t="shared" si="6"/>
        <v>4.5</v>
      </c>
      <c r="C96">
        <f t="shared" si="7"/>
        <v>-0.48770523577216107</v>
      </c>
      <c r="H96" t="str">
        <f t="shared" si="8"/>
        <v/>
      </c>
      <c r="I96" t="str">
        <f t="shared" si="5"/>
        <v/>
      </c>
      <c r="J96" t="str">
        <f t="shared" si="9"/>
        <v/>
      </c>
    </row>
    <row r="97" spans="1:11" x14ac:dyDescent="0.2">
      <c r="A97">
        <v>20442</v>
      </c>
      <c r="B97">
        <f t="shared" si="6"/>
        <v>3.6</v>
      </c>
      <c r="C97">
        <f t="shared" si="7"/>
        <v>-0.60253362458862159</v>
      </c>
      <c r="E97">
        <v>1</v>
      </c>
      <c r="F97">
        <v>1</v>
      </c>
      <c r="H97" t="str">
        <f t="shared" si="8"/>
        <v/>
      </c>
      <c r="I97" t="str">
        <f t="shared" si="5"/>
        <v/>
      </c>
      <c r="J97" t="str">
        <f t="shared" si="9"/>
        <v/>
      </c>
      <c r="K97" t="s">
        <v>42</v>
      </c>
    </row>
    <row r="98" spans="1:11" x14ac:dyDescent="0.2">
      <c r="A98">
        <v>20550</v>
      </c>
      <c r="B98">
        <f t="shared" si="6"/>
        <v>9.1</v>
      </c>
      <c r="C98">
        <f t="shared" si="7"/>
        <v>9.9195418178637251E-2</v>
      </c>
      <c r="E98">
        <v>1</v>
      </c>
      <c r="F98">
        <v>1</v>
      </c>
      <c r="H98" t="str">
        <f t="shared" si="8"/>
        <v/>
      </c>
      <c r="I98" t="str">
        <f t="shared" si="5"/>
        <v/>
      </c>
      <c r="J98" t="str">
        <f t="shared" si="9"/>
        <v/>
      </c>
      <c r="K98" t="s">
        <v>43</v>
      </c>
    </row>
    <row r="99" spans="1:11" x14ac:dyDescent="0.2">
      <c r="A99">
        <v>20823</v>
      </c>
      <c r="B99">
        <f t="shared" si="6"/>
        <v>7</v>
      </c>
      <c r="C99">
        <f t="shared" si="7"/>
        <v>-0.16873748905977065</v>
      </c>
      <c r="H99" t="str">
        <f t="shared" si="8"/>
        <v/>
      </c>
      <c r="I99" t="str">
        <f t="shared" si="5"/>
        <v/>
      </c>
      <c r="J99" t="str">
        <f t="shared" si="9"/>
        <v/>
      </c>
    </row>
    <row r="100" spans="1:11" x14ac:dyDescent="0.2">
      <c r="A100">
        <v>21033</v>
      </c>
      <c r="B100">
        <f t="shared" si="6"/>
        <v>2.9</v>
      </c>
      <c r="C100">
        <f t="shared" si="7"/>
        <v>-0.69184459366809081</v>
      </c>
      <c r="E100">
        <v>1</v>
      </c>
      <c r="F100">
        <v>1</v>
      </c>
      <c r="H100" t="str">
        <f t="shared" si="8"/>
        <v/>
      </c>
      <c r="I100" t="str">
        <f t="shared" si="5"/>
        <v/>
      </c>
      <c r="J100" t="str">
        <f t="shared" si="9"/>
        <v/>
      </c>
      <c r="K100" t="s">
        <v>44</v>
      </c>
    </row>
    <row r="101" spans="1:11" x14ac:dyDescent="0.2">
      <c r="A101">
        <v>21120</v>
      </c>
      <c r="B101">
        <f t="shared" si="6"/>
        <v>2.2999999999999998</v>
      </c>
      <c r="C101">
        <f t="shared" si="7"/>
        <v>-0.76839685287906467</v>
      </c>
      <c r="E101">
        <v>1</v>
      </c>
      <c r="F101">
        <v>1</v>
      </c>
      <c r="H101" t="str">
        <f t="shared" si="8"/>
        <v/>
      </c>
      <c r="I101" t="str">
        <f t="shared" si="5"/>
        <v/>
      </c>
      <c r="J101" t="str">
        <f t="shared" si="9"/>
        <v/>
      </c>
      <c r="K101" t="s">
        <v>45</v>
      </c>
    </row>
    <row r="102" spans="1:11" x14ac:dyDescent="0.2">
      <c r="A102">
        <v>21189</v>
      </c>
      <c r="B102">
        <f t="shared" si="6"/>
        <v>3.9</v>
      </c>
      <c r="C102">
        <f t="shared" si="7"/>
        <v>-0.56425749498313471</v>
      </c>
      <c r="E102">
        <v>1</v>
      </c>
      <c r="F102">
        <v>1</v>
      </c>
      <c r="H102" t="str">
        <f t="shared" si="8"/>
        <v/>
      </c>
      <c r="I102" t="str">
        <f t="shared" si="5"/>
        <v/>
      </c>
      <c r="J102" t="str">
        <f t="shared" si="9"/>
        <v/>
      </c>
      <c r="K102" t="s">
        <v>44</v>
      </c>
    </row>
    <row r="103" spans="1:11" x14ac:dyDescent="0.2">
      <c r="A103">
        <v>21306</v>
      </c>
      <c r="B103">
        <f t="shared" si="6"/>
        <v>0.8</v>
      </c>
      <c r="C103">
        <f t="shared" si="7"/>
        <v>-0.95977750090649883</v>
      </c>
      <c r="H103" t="str">
        <f t="shared" si="8"/>
        <v/>
      </c>
      <c r="I103" t="str">
        <f t="shared" si="5"/>
        <v/>
      </c>
      <c r="J103" t="str">
        <f t="shared" si="9"/>
        <v/>
      </c>
    </row>
    <row r="104" spans="1:11" x14ac:dyDescent="0.2">
      <c r="A104">
        <v>21330</v>
      </c>
      <c r="B104">
        <f t="shared" si="6"/>
        <v>9.9</v>
      </c>
      <c r="C104">
        <f t="shared" si="7"/>
        <v>0.20126509712660226</v>
      </c>
      <c r="H104">
        <f t="shared" si="8"/>
        <v>1</v>
      </c>
      <c r="I104">
        <f t="shared" si="5"/>
        <v>9.9</v>
      </c>
      <c r="J104" t="str">
        <f t="shared" si="9"/>
        <v/>
      </c>
      <c r="K104" t="s">
        <v>46</v>
      </c>
    </row>
    <row r="105" spans="1:11" x14ac:dyDescent="0.2">
      <c r="A105">
        <v>21627</v>
      </c>
      <c r="B105">
        <f t="shared" si="6"/>
        <v>12.2</v>
      </c>
      <c r="C105">
        <f t="shared" si="7"/>
        <v>0.49471542410200131</v>
      </c>
      <c r="H105" t="str">
        <f t="shared" si="8"/>
        <v/>
      </c>
      <c r="I105" t="str">
        <f t="shared" si="5"/>
        <v/>
      </c>
      <c r="J105">
        <f t="shared" si="9"/>
        <v>21478.5</v>
      </c>
    </row>
    <row r="106" spans="1:11" x14ac:dyDescent="0.2">
      <c r="A106">
        <v>21993</v>
      </c>
      <c r="B106">
        <f t="shared" si="6"/>
        <v>5.9</v>
      </c>
      <c r="C106">
        <f t="shared" si="7"/>
        <v>-0.3090832976132224</v>
      </c>
      <c r="E106">
        <v>1</v>
      </c>
      <c r="F106">
        <v>1</v>
      </c>
      <c r="H106" t="str">
        <f t="shared" si="8"/>
        <v/>
      </c>
      <c r="I106" t="str">
        <f t="shared" si="5"/>
        <v/>
      </c>
      <c r="J106" t="str">
        <f t="shared" si="9"/>
        <v/>
      </c>
      <c r="K106" t="s">
        <v>39</v>
      </c>
    </row>
    <row r="107" spans="1:11" x14ac:dyDescent="0.2">
      <c r="A107">
        <v>22170</v>
      </c>
      <c r="B107">
        <f t="shared" si="6"/>
        <v>8.1</v>
      </c>
      <c r="C107">
        <f t="shared" si="7"/>
        <v>-2.8391680506318916E-2</v>
      </c>
      <c r="E107">
        <v>1</v>
      </c>
      <c r="F107">
        <v>1</v>
      </c>
      <c r="H107" t="str">
        <f t="shared" si="8"/>
        <v/>
      </c>
      <c r="I107" t="str">
        <f t="shared" si="5"/>
        <v/>
      </c>
      <c r="J107" t="str">
        <f t="shared" si="9"/>
        <v/>
      </c>
      <c r="K107" t="s">
        <v>47</v>
      </c>
    </row>
    <row r="108" spans="1:11" x14ac:dyDescent="0.2">
      <c r="A108">
        <v>22413</v>
      </c>
      <c r="B108">
        <f t="shared" si="6"/>
        <v>15.2</v>
      </c>
      <c r="C108">
        <f t="shared" si="7"/>
        <v>0.87747672015686973</v>
      </c>
      <c r="E108">
        <v>1</v>
      </c>
      <c r="F108">
        <v>1</v>
      </c>
      <c r="H108" t="str">
        <f t="shared" si="8"/>
        <v/>
      </c>
      <c r="I108" t="str">
        <f t="shared" si="5"/>
        <v/>
      </c>
      <c r="J108" t="str">
        <f t="shared" si="9"/>
        <v/>
      </c>
      <c r="K108" t="s">
        <v>39</v>
      </c>
    </row>
    <row r="109" spans="1:11" x14ac:dyDescent="0.2">
      <c r="A109">
        <v>22869</v>
      </c>
      <c r="B109">
        <f t="shared" si="6"/>
        <v>2.9</v>
      </c>
      <c r="C109">
        <f t="shared" si="7"/>
        <v>-0.69184459366809081</v>
      </c>
      <c r="H109" t="str">
        <f t="shared" si="8"/>
        <v/>
      </c>
      <c r="I109" t="str">
        <f t="shared" si="5"/>
        <v/>
      </c>
      <c r="J109" t="str">
        <f t="shared" si="9"/>
        <v/>
      </c>
    </row>
    <row r="110" spans="1:11" x14ac:dyDescent="0.2">
      <c r="A110">
        <v>22956</v>
      </c>
      <c r="B110">
        <f t="shared" si="6"/>
        <v>4.0999999999999996</v>
      </c>
      <c r="C110">
        <f t="shared" si="7"/>
        <v>-0.53874007524614353</v>
      </c>
      <c r="H110" t="str">
        <f t="shared" si="8"/>
        <v/>
      </c>
      <c r="I110" t="str">
        <f t="shared" si="5"/>
        <v/>
      </c>
      <c r="J110" t="str">
        <f t="shared" si="9"/>
        <v/>
      </c>
    </row>
    <row r="111" spans="1:11" x14ac:dyDescent="0.2">
      <c r="A111">
        <v>23079</v>
      </c>
      <c r="B111">
        <f t="shared" si="6"/>
        <v>1.9</v>
      </c>
      <c r="C111">
        <f t="shared" si="7"/>
        <v>-0.81943169235304703</v>
      </c>
      <c r="H111" t="str">
        <f t="shared" si="8"/>
        <v/>
      </c>
      <c r="I111" t="str">
        <f t="shared" si="5"/>
        <v/>
      </c>
      <c r="J111" t="str">
        <f t="shared" si="9"/>
        <v/>
      </c>
    </row>
    <row r="112" spans="1:11" x14ac:dyDescent="0.2">
      <c r="A112">
        <v>23136</v>
      </c>
      <c r="B112">
        <f t="shared" si="6"/>
        <v>9.8000000000000007</v>
      </c>
      <c r="C112">
        <f t="shared" si="7"/>
        <v>0.1885063872581067</v>
      </c>
      <c r="H112">
        <f t="shared" si="8"/>
        <v>1</v>
      </c>
      <c r="I112">
        <f t="shared" si="5"/>
        <v>9.8000000000000007</v>
      </c>
      <c r="J112" t="str">
        <f t="shared" si="9"/>
        <v/>
      </c>
      <c r="K112" t="s">
        <v>48</v>
      </c>
    </row>
    <row r="113" spans="1:11" x14ac:dyDescent="0.2">
      <c r="A113">
        <v>23430</v>
      </c>
      <c r="B113">
        <f t="shared" si="6"/>
        <v>14.3</v>
      </c>
      <c r="C113">
        <f t="shared" si="7"/>
        <v>0.76264833134040944</v>
      </c>
      <c r="E113">
        <v>1</v>
      </c>
      <c r="F113">
        <v>1</v>
      </c>
      <c r="H113" t="str">
        <f t="shared" si="8"/>
        <v/>
      </c>
      <c r="I113" t="str">
        <f t="shared" si="5"/>
        <v/>
      </c>
      <c r="J113">
        <f t="shared" si="9"/>
        <v>23283</v>
      </c>
      <c r="K113" t="s">
        <v>47</v>
      </c>
    </row>
    <row r="114" spans="1:11" x14ac:dyDescent="0.2">
      <c r="A114">
        <v>23859</v>
      </c>
      <c r="B114">
        <f t="shared" si="6"/>
        <v>5.7</v>
      </c>
      <c r="C114">
        <f t="shared" si="7"/>
        <v>-0.33460071735021363</v>
      </c>
      <c r="E114">
        <v>1</v>
      </c>
      <c r="F114">
        <v>1</v>
      </c>
      <c r="H114" t="str">
        <f t="shared" si="8"/>
        <v/>
      </c>
      <c r="I114" t="str">
        <f t="shared" si="5"/>
        <v/>
      </c>
      <c r="J114" t="str">
        <f t="shared" si="9"/>
        <v/>
      </c>
      <c r="K114" t="s">
        <v>39</v>
      </c>
    </row>
    <row r="115" spans="1:11" x14ac:dyDescent="0.2">
      <c r="A115">
        <v>24030</v>
      </c>
      <c r="B115">
        <f t="shared" si="6"/>
        <v>10.5</v>
      </c>
      <c r="C115">
        <f t="shared" si="7"/>
        <v>0.27781735633757593</v>
      </c>
      <c r="E115">
        <v>1</v>
      </c>
      <c r="F115">
        <v>1</v>
      </c>
      <c r="H115" t="str">
        <f t="shared" si="8"/>
        <v/>
      </c>
      <c r="I115" t="str">
        <f t="shared" si="5"/>
        <v/>
      </c>
      <c r="J115" t="str">
        <f t="shared" si="9"/>
        <v/>
      </c>
      <c r="K115" t="s">
        <v>47</v>
      </c>
    </row>
    <row r="116" spans="1:11" x14ac:dyDescent="0.2">
      <c r="A116">
        <v>24345</v>
      </c>
      <c r="B116">
        <f t="shared" si="6"/>
        <v>8.0666666666666664</v>
      </c>
      <c r="C116">
        <f t="shared" si="7"/>
        <v>-3.2644583795817438E-2</v>
      </c>
      <c r="E116">
        <v>1</v>
      </c>
      <c r="H116" t="str">
        <f t="shared" si="8"/>
        <v/>
      </c>
      <c r="I116" t="str">
        <f t="shared" si="5"/>
        <v/>
      </c>
      <c r="J116" t="str">
        <f t="shared" si="9"/>
        <v/>
      </c>
      <c r="K116" t="s">
        <v>49</v>
      </c>
    </row>
    <row r="117" spans="1:11" x14ac:dyDescent="0.2">
      <c r="A117">
        <v>24587</v>
      </c>
      <c r="B117">
        <f t="shared" si="6"/>
        <v>7.4333333333333336</v>
      </c>
      <c r="C117">
        <f t="shared" si="7"/>
        <v>-0.11344974629628961</v>
      </c>
      <c r="H117" t="str">
        <f t="shared" si="8"/>
        <v/>
      </c>
      <c r="I117" t="str">
        <f t="shared" si="5"/>
        <v/>
      </c>
      <c r="J117" t="str">
        <f t="shared" si="9"/>
        <v/>
      </c>
    </row>
    <row r="118" spans="1:11" x14ac:dyDescent="0.2">
      <c r="A118">
        <v>24810</v>
      </c>
      <c r="B118">
        <f t="shared" si="6"/>
        <v>4.7</v>
      </c>
      <c r="C118">
        <f t="shared" si="7"/>
        <v>-0.46218781603516979</v>
      </c>
      <c r="H118" t="str">
        <f t="shared" si="8"/>
        <v/>
      </c>
      <c r="I118" t="str">
        <f t="shared" si="5"/>
        <v/>
      </c>
      <c r="J118" t="str">
        <f t="shared" si="9"/>
        <v/>
      </c>
    </row>
    <row r="119" spans="1:11" x14ac:dyDescent="0.2">
      <c r="A119">
        <v>24951</v>
      </c>
      <c r="B119">
        <f t="shared" si="6"/>
        <v>7.3</v>
      </c>
      <c r="C119">
        <f t="shared" si="7"/>
        <v>-0.13046135945428383</v>
      </c>
      <c r="H119">
        <f t="shared" si="8"/>
        <v>1</v>
      </c>
      <c r="I119">
        <f t="shared" si="5"/>
        <v>7.3</v>
      </c>
      <c r="J119" t="str">
        <f t="shared" si="9"/>
        <v/>
      </c>
      <c r="K119" t="s">
        <v>50</v>
      </c>
    </row>
    <row r="120" spans="1:11" x14ac:dyDescent="0.2">
      <c r="A120">
        <v>25170</v>
      </c>
      <c r="B120">
        <f t="shared" si="6"/>
        <v>15.7</v>
      </c>
      <c r="C120">
        <f t="shared" si="7"/>
        <v>0.94127026949934789</v>
      </c>
      <c r="E120">
        <v>1</v>
      </c>
      <c r="F120">
        <v>1</v>
      </c>
      <c r="H120" t="str">
        <f t="shared" si="8"/>
        <v/>
      </c>
      <c r="I120" t="str">
        <f t="shared" si="5"/>
        <v/>
      </c>
      <c r="J120">
        <f t="shared" si="9"/>
        <v>25060.5</v>
      </c>
      <c r="K120" t="s">
        <v>39</v>
      </c>
    </row>
    <row r="121" spans="1:11" x14ac:dyDescent="0.2">
      <c r="A121">
        <v>25641</v>
      </c>
      <c r="B121">
        <f t="shared" si="6"/>
        <v>9</v>
      </c>
      <c r="C121">
        <f t="shared" si="7"/>
        <v>8.6436708310141677E-2</v>
      </c>
      <c r="H121">
        <f t="shared" si="8"/>
        <v>1</v>
      </c>
      <c r="I121">
        <f t="shared" si="5"/>
        <v>9</v>
      </c>
      <c r="J121" t="str">
        <f t="shared" si="9"/>
        <v/>
      </c>
      <c r="K121" t="s">
        <v>51</v>
      </c>
    </row>
    <row r="122" spans="1:11" x14ac:dyDescent="0.2">
      <c r="A122">
        <v>25911</v>
      </c>
      <c r="B122">
        <f t="shared" si="6"/>
        <v>8.7333333333333325</v>
      </c>
      <c r="C122">
        <f t="shared" si="7"/>
        <v>5.2413481994153258E-2</v>
      </c>
      <c r="E122">
        <v>1</v>
      </c>
      <c r="F122">
        <v>1</v>
      </c>
      <c r="G122" t="s">
        <v>0</v>
      </c>
      <c r="H122" t="str">
        <f t="shared" si="8"/>
        <v/>
      </c>
      <c r="I122" t="str">
        <f t="shared" si="5"/>
        <v/>
      </c>
      <c r="J122">
        <f t="shared" si="9"/>
        <v>25776</v>
      </c>
      <c r="K122" t="s">
        <v>42</v>
      </c>
    </row>
    <row r="123" spans="1:11" x14ac:dyDescent="0.2">
      <c r="A123">
        <v>26173</v>
      </c>
      <c r="B123">
        <f t="shared" si="6"/>
        <v>2.2666666666666666</v>
      </c>
      <c r="C123">
        <f t="shared" si="7"/>
        <v>-0.77264975616856313</v>
      </c>
      <c r="E123">
        <v>1</v>
      </c>
      <c r="F123">
        <v>1</v>
      </c>
      <c r="H123" t="str">
        <f t="shared" si="8"/>
        <v/>
      </c>
      <c r="I123" t="str">
        <f t="shared" si="5"/>
        <v/>
      </c>
      <c r="J123" t="str">
        <f t="shared" si="9"/>
        <v/>
      </c>
      <c r="K123" t="s">
        <v>39</v>
      </c>
    </row>
    <row r="124" spans="1:11" x14ac:dyDescent="0.2">
      <c r="A124">
        <v>26241</v>
      </c>
      <c r="B124">
        <f t="shared" si="6"/>
        <v>9.8000000000000007</v>
      </c>
      <c r="C124">
        <f t="shared" si="7"/>
        <v>0.1885063872581067</v>
      </c>
      <c r="E124">
        <v>1</v>
      </c>
      <c r="F124">
        <v>1</v>
      </c>
      <c r="H124" t="str">
        <f t="shared" si="8"/>
        <v/>
      </c>
      <c r="I124" t="str">
        <f t="shared" si="5"/>
        <v/>
      </c>
      <c r="J124" t="str">
        <f t="shared" si="9"/>
        <v/>
      </c>
      <c r="K124" t="s">
        <v>42</v>
      </c>
    </row>
    <row r="125" spans="1:11" x14ac:dyDescent="0.2">
      <c r="A125">
        <v>26535</v>
      </c>
      <c r="B125">
        <f t="shared" si="6"/>
        <v>44.8</v>
      </c>
      <c r="C125">
        <f t="shared" si="7"/>
        <v>4.6540548412315719</v>
      </c>
      <c r="D125" t="s">
        <v>7</v>
      </c>
      <c r="E125">
        <v>1</v>
      </c>
      <c r="F125">
        <v>1</v>
      </c>
      <c r="H125" t="str">
        <f t="shared" si="8"/>
        <v/>
      </c>
      <c r="I125" t="str">
        <f t="shared" si="5"/>
        <v/>
      </c>
      <c r="J125" t="str">
        <f t="shared" si="9"/>
        <v/>
      </c>
      <c r="K125" t="s">
        <v>39</v>
      </c>
    </row>
    <row r="126" spans="1:11" x14ac:dyDescent="0.2">
      <c r="A126">
        <v>27879</v>
      </c>
      <c r="B126">
        <f t="shared" si="6"/>
        <v>14</v>
      </c>
      <c r="C126">
        <f t="shared" si="7"/>
        <v>0.72437220173492245</v>
      </c>
      <c r="E126">
        <v>1</v>
      </c>
      <c r="F126">
        <v>1</v>
      </c>
      <c r="H126" t="str">
        <f t="shared" si="8"/>
        <v/>
      </c>
      <c r="I126" t="str">
        <f t="shared" si="5"/>
        <v/>
      </c>
      <c r="J126" t="str">
        <f t="shared" si="9"/>
        <v/>
      </c>
      <c r="K126" t="s">
        <v>42</v>
      </c>
    </row>
    <row r="127" spans="1:11" x14ac:dyDescent="0.2">
      <c r="A127">
        <v>28299</v>
      </c>
      <c r="B127">
        <f t="shared" si="6"/>
        <v>4.7</v>
      </c>
      <c r="C127">
        <f t="shared" si="7"/>
        <v>-0.46218781603516979</v>
      </c>
      <c r="E127">
        <v>1</v>
      </c>
      <c r="F127">
        <v>1</v>
      </c>
      <c r="H127" t="str">
        <f t="shared" si="8"/>
        <v/>
      </c>
      <c r="I127" t="str">
        <f t="shared" si="5"/>
        <v/>
      </c>
      <c r="J127" t="str">
        <f t="shared" si="9"/>
        <v/>
      </c>
      <c r="K127" t="s">
        <v>39</v>
      </c>
    </row>
    <row r="128" spans="1:11" x14ac:dyDescent="0.2">
      <c r="A128">
        <v>28440</v>
      </c>
      <c r="B128">
        <f t="shared" si="6"/>
        <v>4.9000000000000004</v>
      </c>
      <c r="C128">
        <f t="shared" si="7"/>
        <v>-0.43667039629817855</v>
      </c>
      <c r="E128">
        <v>1</v>
      </c>
      <c r="F128">
        <v>1</v>
      </c>
      <c r="H128" t="str">
        <f t="shared" si="8"/>
        <v/>
      </c>
      <c r="I128" t="str">
        <f t="shared" si="5"/>
        <v/>
      </c>
      <c r="J128" t="str">
        <f t="shared" si="9"/>
        <v/>
      </c>
      <c r="K128" t="s">
        <v>42</v>
      </c>
    </row>
    <row r="129" spans="1:11" x14ac:dyDescent="0.2">
      <c r="A129">
        <v>28587</v>
      </c>
      <c r="B129">
        <f t="shared" si="6"/>
        <v>10.8</v>
      </c>
      <c r="C129">
        <f t="shared" si="7"/>
        <v>0.31609348594306286</v>
      </c>
      <c r="E129">
        <v>1</v>
      </c>
      <c r="F129">
        <v>1</v>
      </c>
      <c r="H129" t="str">
        <f t="shared" si="8"/>
        <v/>
      </c>
      <c r="I129" t="str">
        <f t="shared" si="5"/>
        <v/>
      </c>
      <c r="J129" t="str">
        <f t="shared" si="9"/>
        <v/>
      </c>
      <c r="K129" t="s">
        <v>39</v>
      </c>
    </row>
    <row r="130" spans="1:11" x14ac:dyDescent="0.2">
      <c r="A130">
        <v>28911</v>
      </c>
      <c r="B130">
        <f t="shared" si="6"/>
        <v>6</v>
      </c>
      <c r="C130">
        <f t="shared" si="7"/>
        <v>-0.29632458774472681</v>
      </c>
      <c r="E130">
        <v>1</v>
      </c>
      <c r="F130">
        <v>1</v>
      </c>
      <c r="H130" t="str">
        <f t="shared" si="8"/>
        <v/>
      </c>
      <c r="I130" t="str">
        <f t="shared" ref="I130:I193" si="10">IF(H130=1,B130,"")</f>
        <v/>
      </c>
      <c r="J130" t="str">
        <f t="shared" si="9"/>
        <v/>
      </c>
      <c r="K130" t="s">
        <v>20</v>
      </c>
    </row>
    <row r="131" spans="1:11" x14ac:dyDescent="0.2">
      <c r="A131">
        <v>29091</v>
      </c>
      <c r="B131">
        <f t="shared" ref="B131:B194" si="11">(A132-A131)/30</f>
        <v>2.2000000000000002</v>
      </c>
      <c r="C131">
        <f t="shared" ref="C131:C194" si="12">(B131-B$513)/B$514</f>
        <v>-0.78115556274756015</v>
      </c>
      <c r="E131">
        <v>1</v>
      </c>
      <c r="F131">
        <v>1</v>
      </c>
      <c r="H131" t="str">
        <f t="shared" ref="H131:H194" si="13">IF(ISNUMBER(SEARCH($H$1,K131)),1,"")</f>
        <v/>
      </c>
      <c r="I131" t="str">
        <f t="shared" si="10"/>
        <v/>
      </c>
      <c r="J131" t="str">
        <f t="shared" si="9"/>
        <v/>
      </c>
      <c r="K131" t="s">
        <v>52</v>
      </c>
    </row>
    <row r="132" spans="1:11" x14ac:dyDescent="0.2">
      <c r="A132">
        <v>29157</v>
      </c>
      <c r="B132">
        <f t="shared" si="11"/>
        <v>24.4</v>
      </c>
      <c r="C132">
        <f t="shared" si="12"/>
        <v>2.0512780280584662</v>
      </c>
      <c r="E132">
        <v>1</v>
      </c>
      <c r="F132">
        <v>1</v>
      </c>
      <c r="H132" t="str">
        <f t="shared" si="13"/>
        <v/>
      </c>
      <c r="I132" t="str">
        <f t="shared" si="10"/>
        <v/>
      </c>
      <c r="J132" t="str">
        <f t="shared" ref="J132:J195" si="14">IF(H131=1,(A131+A132)/2,"")</f>
        <v/>
      </c>
      <c r="K132" t="s">
        <v>53</v>
      </c>
    </row>
    <row r="133" spans="1:11" x14ac:dyDescent="0.2">
      <c r="A133">
        <v>29889</v>
      </c>
      <c r="B133">
        <f t="shared" si="11"/>
        <v>6.7</v>
      </c>
      <c r="C133">
        <f t="shared" si="12"/>
        <v>-0.20701361866525747</v>
      </c>
      <c r="H133">
        <f t="shared" si="13"/>
        <v>1</v>
      </c>
      <c r="I133">
        <f t="shared" si="10"/>
        <v>6.7</v>
      </c>
      <c r="J133" t="str">
        <f t="shared" si="14"/>
        <v/>
      </c>
      <c r="K133" t="s">
        <v>54</v>
      </c>
    </row>
    <row r="134" spans="1:11" x14ac:dyDescent="0.2">
      <c r="A134">
        <v>30090</v>
      </c>
      <c r="B134">
        <f t="shared" si="11"/>
        <v>16.899999999999999</v>
      </c>
      <c r="C134">
        <f t="shared" si="12"/>
        <v>1.0943747879212951</v>
      </c>
      <c r="H134" t="str">
        <f t="shared" si="13"/>
        <v/>
      </c>
      <c r="I134" t="str">
        <f t="shared" si="10"/>
        <v/>
      </c>
      <c r="J134">
        <f t="shared" si="14"/>
        <v>29989.5</v>
      </c>
    </row>
    <row r="135" spans="1:11" x14ac:dyDescent="0.2">
      <c r="A135">
        <v>30597</v>
      </c>
      <c r="B135">
        <f t="shared" si="11"/>
        <v>8</v>
      </c>
      <c r="C135">
        <f t="shared" si="12"/>
        <v>-4.1150390374814487E-2</v>
      </c>
      <c r="H135">
        <f t="shared" si="13"/>
        <v>1</v>
      </c>
      <c r="I135">
        <f t="shared" si="10"/>
        <v>8</v>
      </c>
      <c r="J135" t="str">
        <f t="shared" si="14"/>
        <v/>
      </c>
      <c r="K135" t="s">
        <v>55</v>
      </c>
    </row>
    <row r="136" spans="1:11" x14ac:dyDescent="0.2">
      <c r="A136">
        <v>30837</v>
      </c>
      <c r="B136">
        <f t="shared" si="11"/>
        <v>20.5</v>
      </c>
      <c r="C136">
        <f t="shared" si="12"/>
        <v>1.5536883431871376</v>
      </c>
      <c r="H136" t="str">
        <f t="shared" si="13"/>
        <v/>
      </c>
      <c r="I136" t="str">
        <f t="shared" si="10"/>
        <v/>
      </c>
      <c r="J136">
        <f t="shared" si="14"/>
        <v>30717</v>
      </c>
    </row>
    <row r="137" spans="1:11" x14ac:dyDescent="0.2">
      <c r="A137">
        <v>31452</v>
      </c>
      <c r="B137">
        <f t="shared" si="11"/>
        <v>12.4</v>
      </c>
      <c r="C137">
        <f t="shared" si="12"/>
        <v>0.52023284383899271</v>
      </c>
      <c r="H137">
        <f t="shared" si="13"/>
        <v>1</v>
      </c>
      <c r="I137">
        <f t="shared" si="10"/>
        <v>12.4</v>
      </c>
      <c r="J137" t="str">
        <f t="shared" si="14"/>
        <v/>
      </c>
      <c r="K137" t="s">
        <v>72</v>
      </c>
    </row>
    <row r="138" spans="1:11" x14ac:dyDescent="0.2">
      <c r="A138">
        <v>31824</v>
      </c>
      <c r="B138">
        <f t="shared" si="11"/>
        <v>18.899999999999999</v>
      </c>
      <c r="C138">
        <f t="shared" si="12"/>
        <v>1.3495489852912075</v>
      </c>
      <c r="H138" t="str">
        <f t="shared" si="13"/>
        <v/>
      </c>
      <c r="I138" t="str">
        <f t="shared" si="10"/>
        <v/>
      </c>
      <c r="J138">
        <f t="shared" si="14"/>
        <v>31638</v>
      </c>
    </row>
    <row r="139" spans="1:11" x14ac:dyDescent="0.2">
      <c r="A139">
        <v>32391</v>
      </c>
      <c r="B139">
        <f t="shared" si="11"/>
        <v>8</v>
      </c>
      <c r="C139">
        <f t="shared" si="12"/>
        <v>-4.1150390374814487E-2</v>
      </c>
      <c r="H139">
        <f t="shared" si="13"/>
        <v>1</v>
      </c>
      <c r="I139">
        <f t="shared" si="10"/>
        <v>8</v>
      </c>
      <c r="J139" t="str">
        <f t="shared" si="14"/>
        <v/>
      </c>
      <c r="K139" t="s">
        <v>56</v>
      </c>
    </row>
    <row r="140" spans="1:11" x14ac:dyDescent="0.2">
      <c r="A140">
        <v>32631</v>
      </c>
      <c r="B140">
        <f t="shared" si="11"/>
        <v>10.6</v>
      </c>
      <c r="C140">
        <f t="shared" si="12"/>
        <v>0.29057606620607146</v>
      </c>
      <c r="E140">
        <v>1</v>
      </c>
      <c r="G140">
        <v>1</v>
      </c>
      <c r="H140" t="str">
        <f t="shared" si="13"/>
        <v/>
      </c>
      <c r="I140" t="str">
        <f t="shared" si="10"/>
        <v/>
      </c>
      <c r="J140">
        <f t="shared" si="14"/>
        <v>32511</v>
      </c>
    </row>
    <row r="141" spans="1:11" x14ac:dyDescent="0.2">
      <c r="A141">
        <v>32949</v>
      </c>
      <c r="B141">
        <f t="shared" si="11"/>
        <v>4.0999999999999996</v>
      </c>
      <c r="C141">
        <f t="shared" si="12"/>
        <v>-0.53874007524614353</v>
      </c>
      <c r="F141">
        <v>1</v>
      </c>
      <c r="H141" t="str">
        <f t="shared" si="13"/>
        <v/>
      </c>
      <c r="I141" t="str">
        <f t="shared" si="10"/>
        <v/>
      </c>
      <c r="J141" t="str">
        <f t="shared" si="14"/>
        <v/>
      </c>
      <c r="K141" t="s">
        <v>39</v>
      </c>
    </row>
    <row r="142" spans="1:11" x14ac:dyDescent="0.2">
      <c r="A142">
        <v>33072</v>
      </c>
      <c r="B142">
        <f t="shared" si="11"/>
        <v>3.2</v>
      </c>
      <c r="C142">
        <f t="shared" si="12"/>
        <v>-0.65356846406260405</v>
      </c>
      <c r="H142" t="str">
        <f t="shared" si="13"/>
        <v/>
      </c>
      <c r="I142" t="str">
        <f t="shared" si="10"/>
        <v/>
      </c>
      <c r="J142" t="str">
        <f t="shared" si="14"/>
        <v/>
      </c>
    </row>
    <row r="143" spans="1:11" x14ac:dyDescent="0.2">
      <c r="A143">
        <v>33168</v>
      </c>
      <c r="B143">
        <f t="shared" si="11"/>
        <v>3.7</v>
      </c>
      <c r="C143">
        <f t="shared" si="12"/>
        <v>-0.589774914720126</v>
      </c>
      <c r="H143" t="str">
        <f t="shared" si="13"/>
        <v/>
      </c>
      <c r="I143" t="str">
        <f t="shared" si="10"/>
        <v/>
      </c>
      <c r="J143" t="str">
        <f t="shared" si="14"/>
        <v/>
      </c>
    </row>
    <row r="144" spans="1:11" x14ac:dyDescent="0.2">
      <c r="A144">
        <v>33279</v>
      </c>
      <c r="B144">
        <f t="shared" si="11"/>
        <v>5.4</v>
      </c>
      <c r="C144">
        <f t="shared" si="12"/>
        <v>-0.37287684695570045</v>
      </c>
      <c r="H144">
        <f t="shared" si="13"/>
        <v>1</v>
      </c>
      <c r="I144">
        <f t="shared" si="10"/>
        <v>5.4</v>
      </c>
      <c r="J144" t="str">
        <f t="shared" si="14"/>
        <v/>
      </c>
      <c r="K144" t="s">
        <v>57</v>
      </c>
    </row>
    <row r="145" spans="1:11" x14ac:dyDescent="0.2">
      <c r="A145">
        <v>33441</v>
      </c>
      <c r="B145">
        <f t="shared" si="11"/>
        <v>6.8</v>
      </c>
      <c r="C145">
        <f t="shared" si="12"/>
        <v>-0.19425490879676191</v>
      </c>
      <c r="H145" t="str">
        <f t="shared" si="13"/>
        <v/>
      </c>
      <c r="I145" t="str">
        <f t="shared" si="10"/>
        <v/>
      </c>
      <c r="J145">
        <f t="shared" si="14"/>
        <v>33360</v>
      </c>
    </row>
    <row r="146" spans="1:11" x14ac:dyDescent="0.2">
      <c r="A146">
        <v>33645</v>
      </c>
      <c r="B146">
        <f t="shared" si="11"/>
        <v>2.9</v>
      </c>
      <c r="C146">
        <f t="shared" si="12"/>
        <v>-0.69184459366809081</v>
      </c>
      <c r="H146" t="str">
        <f t="shared" si="13"/>
        <v/>
      </c>
      <c r="I146" t="str">
        <f t="shared" si="10"/>
        <v/>
      </c>
      <c r="J146" t="str">
        <f t="shared" si="14"/>
        <v/>
      </c>
    </row>
    <row r="147" spans="1:11" x14ac:dyDescent="0.2">
      <c r="A147">
        <v>33732</v>
      </c>
      <c r="B147">
        <f t="shared" si="11"/>
        <v>12.8</v>
      </c>
      <c r="C147">
        <f t="shared" si="12"/>
        <v>0.57126768331297517</v>
      </c>
      <c r="F147">
        <v>1</v>
      </c>
      <c r="H147" t="str">
        <f t="shared" si="13"/>
        <v/>
      </c>
      <c r="I147" t="str">
        <f t="shared" si="10"/>
        <v/>
      </c>
      <c r="J147" t="str">
        <f t="shared" si="14"/>
        <v/>
      </c>
      <c r="K147" t="s">
        <v>42</v>
      </c>
    </row>
    <row r="148" spans="1:11" x14ac:dyDescent="0.2">
      <c r="A148">
        <v>34116</v>
      </c>
      <c r="B148">
        <f t="shared" si="11"/>
        <v>2.8</v>
      </c>
      <c r="C148">
        <f t="shared" si="12"/>
        <v>-0.70460330353658651</v>
      </c>
      <c r="H148" t="str">
        <f t="shared" si="13"/>
        <v/>
      </c>
      <c r="I148" t="str">
        <f t="shared" si="10"/>
        <v/>
      </c>
      <c r="J148" t="str">
        <f t="shared" si="14"/>
        <v/>
      </c>
      <c r="K148" t="s">
        <v>58</v>
      </c>
    </row>
    <row r="149" spans="1:11" x14ac:dyDescent="0.2">
      <c r="A149">
        <v>34200</v>
      </c>
      <c r="B149">
        <f t="shared" si="11"/>
        <v>5.5</v>
      </c>
      <c r="C149">
        <f t="shared" si="12"/>
        <v>-0.36011813708720491</v>
      </c>
      <c r="H149" t="str">
        <f t="shared" si="13"/>
        <v/>
      </c>
      <c r="I149" t="str">
        <f t="shared" si="10"/>
        <v/>
      </c>
      <c r="J149" t="str">
        <f t="shared" si="14"/>
        <v/>
      </c>
    </row>
    <row r="150" spans="1:11" x14ac:dyDescent="0.2">
      <c r="A150">
        <v>34365</v>
      </c>
      <c r="B150">
        <f t="shared" si="11"/>
        <v>13.3</v>
      </c>
      <c r="C150">
        <f t="shared" si="12"/>
        <v>0.63506123265545322</v>
      </c>
      <c r="H150" t="str">
        <f t="shared" si="13"/>
        <v/>
      </c>
      <c r="I150" t="str">
        <f t="shared" si="10"/>
        <v/>
      </c>
      <c r="J150" t="str">
        <f t="shared" si="14"/>
        <v/>
      </c>
    </row>
    <row r="151" spans="1:11" x14ac:dyDescent="0.2">
      <c r="A151">
        <v>34764</v>
      </c>
      <c r="B151">
        <f t="shared" si="11"/>
        <v>2.4</v>
      </c>
      <c r="C151">
        <f t="shared" si="12"/>
        <v>-0.75563814301056897</v>
      </c>
      <c r="H151" t="str">
        <f t="shared" si="13"/>
        <v/>
      </c>
      <c r="I151" t="str">
        <f t="shared" si="10"/>
        <v/>
      </c>
      <c r="J151" t="str">
        <f t="shared" si="14"/>
        <v/>
      </c>
    </row>
    <row r="152" spans="1:11" x14ac:dyDescent="0.2">
      <c r="A152">
        <v>34836</v>
      </c>
      <c r="B152">
        <f t="shared" si="11"/>
        <v>3.9</v>
      </c>
      <c r="C152">
        <f t="shared" si="12"/>
        <v>-0.56425749498313471</v>
      </c>
      <c r="H152" t="str">
        <f t="shared" si="13"/>
        <v/>
      </c>
      <c r="I152" t="str">
        <f t="shared" si="10"/>
        <v/>
      </c>
      <c r="J152" t="str">
        <f t="shared" si="14"/>
        <v/>
      </c>
    </row>
    <row r="153" spans="1:11" x14ac:dyDescent="0.2">
      <c r="A153">
        <v>34953</v>
      </c>
      <c r="B153">
        <f t="shared" si="11"/>
        <v>4.4000000000000004</v>
      </c>
      <c r="C153">
        <f t="shared" si="12"/>
        <v>-0.50046394564065666</v>
      </c>
      <c r="H153" t="str">
        <f t="shared" si="13"/>
        <v/>
      </c>
      <c r="I153" t="str">
        <f t="shared" si="10"/>
        <v/>
      </c>
      <c r="J153" t="str">
        <f t="shared" si="14"/>
        <v/>
      </c>
    </row>
    <row r="154" spans="1:11" x14ac:dyDescent="0.2">
      <c r="A154">
        <v>35085</v>
      </c>
      <c r="B154">
        <f t="shared" si="11"/>
        <v>2.7</v>
      </c>
      <c r="C154">
        <f t="shared" si="12"/>
        <v>-0.7173620134050821</v>
      </c>
      <c r="H154" t="str">
        <f t="shared" si="13"/>
        <v/>
      </c>
      <c r="I154" t="str">
        <f t="shared" si="10"/>
        <v/>
      </c>
      <c r="J154" t="str">
        <f t="shared" si="14"/>
        <v/>
      </c>
    </row>
    <row r="155" spans="1:11" x14ac:dyDescent="0.2">
      <c r="A155">
        <v>35166</v>
      </c>
      <c r="B155">
        <f t="shared" si="11"/>
        <v>7.9</v>
      </c>
      <c r="C155">
        <f t="shared" si="12"/>
        <v>-5.3909100243310054E-2</v>
      </c>
      <c r="H155" t="str">
        <f t="shared" si="13"/>
        <v/>
      </c>
      <c r="I155" t="str">
        <f t="shared" si="10"/>
        <v/>
      </c>
      <c r="J155" t="str">
        <f t="shared" si="14"/>
        <v/>
      </c>
    </row>
    <row r="156" spans="1:11" x14ac:dyDescent="0.2">
      <c r="A156">
        <v>35403</v>
      </c>
      <c r="B156">
        <f t="shared" si="11"/>
        <v>6</v>
      </c>
      <c r="C156">
        <f t="shared" si="12"/>
        <v>-0.29632458774472681</v>
      </c>
      <c r="H156" t="str">
        <f t="shared" si="13"/>
        <v/>
      </c>
      <c r="I156" t="str">
        <f t="shared" si="10"/>
        <v/>
      </c>
      <c r="J156" t="str">
        <f t="shared" si="14"/>
        <v/>
      </c>
    </row>
    <row r="157" spans="1:11" x14ac:dyDescent="0.2">
      <c r="A157">
        <v>35583</v>
      </c>
      <c r="B157">
        <f t="shared" si="11"/>
        <v>1.8</v>
      </c>
      <c r="C157">
        <f t="shared" si="12"/>
        <v>-0.83219040222154272</v>
      </c>
      <c r="H157" t="str">
        <f t="shared" si="13"/>
        <v/>
      </c>
      <c r="I157" t="str">
        <f t="shared" si="10"/>
        <v/>
      </c>
      <c r="J157" t="str">
        <f t="shared" si="14"/>
        <v/>
      </c>
    </row>
    <row r="158" spans="1:11" x14ac:dyDescent="0.2">
      <c r="A158">
        <v>35637</v>
      </c>
      <c r="B158">
        <f t="shared" si="11"/>
        <v>27.7</v>
      </c>
      <c r="C158">
        <f t="shared" si="12"/>
        <v>2.4723154537188221</v>
      </c>
      <c r="D158" t="s">
        <v>7</v>
      </c>
      <c r="G158">
        <v>1</v>
      </c>
      <c r="H158" t="str">
        <f t="shared" si="13"/>
        <v/>
      </c>
      <c r="I158" t="str">
        <f t="shared" si="10"/>
        <v/>
      </c>
      <c r="J158" t="str">
        <f t="shared" si="14"/>
        <v/>
      </c>
      <c r="K158" t="s">
        <v>20</v>
      </c>
    </row>
    <row r="159" spans="1:11" x14ac:dyDescent="0.2">
      <c r="A159">
        <v>36468</v>
      </c>
      <c r="B159">
        <f t="shared" si="11"/>
        <v>4</v>
      </c>
      <c r="C159">
        <f t="shared" si="12"/>
        <v>-0.55149878511463912</v>
      </c>
      <c r="H159">
        <f t="shared" si="13"/>
        <v>1</v>
      </c>
      <c r="I159">
        <f t="shared" si="10"/>
        <v>4</v>
      </c>
      <c r="J159" t="str">
        <f t="shared" si="14"/>
        <v/>
      </c>
      <c r="K159" t="s">
        <v>59</v>
      </c>
    </row>
    <row r="160" spans="1:11" x14ac:dyDescent="0.2">
      <c r="A160">
        <v>36588</v>
      </c>
      <c r="B160">
        <f t="shared" si="11"/>
        <v>6.1</v>
      </c>
      <c r="C160">
        <f t="shared" si="12"/>
        <v>-0.28356587787623122</v>
      </c>
      <c r="G160">
        <v>1</v>
      </c>
      <c r="H160" t="str">
        <f t="shared" si="13"/>
        <v/>
      </c>
      <c r="I160" t="str">
        <f t="shared" si="10"/>
        <v/>
      </c>
      <c r="J160">
        <f t="shared" si="14"/>
        <v>36528</v>
      </c>
      <c r="K160" t="s">
        <v>60</v>
      </c>
    </row>
    <row r="161" spans="1:11" x14ac:dyDescent="0.2">
      <c r="A161">
        <v>36771</v>
      </c>
      <c r="B161">
        <f t="shared" si="11"/>
        <v>7.4</v>
      </c>
      <c r="C161">
        <f t="shared" si="12"/>
        <v>-0.11770264958578813</v>
      </c>
      <c r="F161">
        <v>1</v>
      </c>
      <c r="H161" t="str">
        <f t="shared" si="13"/>
        <v/>
      </c>
      <c r="I161" t="str">
        <f t="shared" si="10"/>
        <v/>
      </c>
      <c r="J161" t="str">
        <f t="shared" si="14"/>
        <v/>
      </c>
      <c r="K161" t="s">
        <v>52</v>
      </c>
    </row>
    <row r="162" spans="1:11" x14ac:dyDescent="0.2">
      <c r="A162">
        <v>36993</v>
      </c>
      <c r="B162">
        <f t="shared" si="11"/>
        <v>16.7</v>
      </c>
      <c r="C162">
        <f t="shared" si="12"/>
        <v>1.0688573681843041</v>
      </c>
      <c r="H162" t="str">
        <f t="shared" si="13"/>
        <v/>
      </c>
      <c r="I162" t="str">
        <f t="shared" si="10"/>
        <v/>
      </c>
      <c r="J162" t="str">
        <f t="shared" si="14"/>
        <v/>
      </c>
    </row>
    <row r="163" spans="1:11" x14ac:dyDescent="0.2">
      <c r="A163">
        <v>37494</v>
      </c>
      <c r="B163">
        <f t="shared" si="11"/>
        <v>5.9</v>
      </c>
      <c r="C163">
        <f t="shared" si="12"/>
        <v>-0.3090832976132224</v>
      </c>
      <c r="H163" t="str">
        <f t="shared" si="13"/>
        <v/>
      </c>
      <c r="I163" t="str">
        <f t="shared" si="10"/>
        <v/>
      </c>
      <c r="J163" t="str">
        <f t="shared" si="14"/>
        <v/>
      </c>
      <c r="K163" t="s">
        <v>61</v>
      </c>
    </row>
    <row r="164" spans="1:11" x14ac:dyDescent="0.2">
      <c r="A164">
        <v>37671</v>
      </c>
      <c r="B164">
        <f t="shared" si="11"/>
        <v>7.6</v>
      </c>
      <c r="C164">
        <f t="shared" si="12"/>
        <v>-9.2185229848796998E-2</v>
      </c>
      <c r="H164" t="str">
        <f t="shared" si="13"/>
        <v/>
      </c>
      <c r="I164" t="str">
        <f t="shared" si="10"/>
        <v/>
      </c>
      <c r="J164" t="str">
        <f t="shared" si="14"/>
        <v/>
      </c>
    </row>
    <row r="165" spans="1:11" x14ac:dyDescent="0.2">
      <c r="A165">
        <v>37899</v>
      </c>
      <c r="B165">
        <f t="shared" si="11"/>
        <v>4.2</v>
      </c>
      <c r="C165">
        <f t="shared" si="12"/>
        <v>-0.52598136537764784</v>
      </c>
      <c r="H165" t="str">
        <f t="shared" si="13"/>
        <v/>
      </c>
      <c r="I165" t="str">
        <f t="shared" si="10"/>
        <v/>
      </c>
      <c r="J165" t="str">
        <f t="shared" si="14"/>
        <v/>
      </c>
    </row>
    <row r="166" spans="1:11" x14ac:dyDescent="0.2">
      <c r="A166">
        <v>38025</v>
      </c>
      <c r="B166">
        <f t="shared" si="11"/>
        <v>1.1000000000000001</v>
      </c>
      <c r="C166">
        <f t="shared" si="12"/>
        <v>-0.92150137130101206</v>
      </c>
      <c r="H166" t="str">
        <f t="shared" si="13"/>
        <v/>
      </c>
      <c r="I166" t="str">
        <f t="shared" si="10"/>
        <v/>
      </c>
      <c r="J166" t="str">
        <f t="shared" si="14"/>
        <v/>
      </c>
    </row>
    <row r="167" spans="1:11" x14ac:dyDescent="0.2">
      <c r="A167">
        <v>38058</v>
      </c>
      <c r="B167">
        <f t="shared" si="11"/>
        <v>6.9</v>
      </c>
      <c r="C167">
        <f t="shared" si="12"/>
        <v>-0.18149619892826621</v>
      </c>
      <c r="H167">
        <f t="shared" si="13"/>
        <v>1</v>
      </c>
      <c r="I167">
        <f t="shared" si="10"/>
        <v>6.9</v>
      </c>
      <c r="J167" t="str">
        <f t="shared" si="14"/>
        <v/>
      </c>
      <c r="K167" t="s">
        <v>62</v>
      </c>
    </row>
    <row r="168" spans="1:11" x14ac:dyDescent="0.2">
      <c r="A168">
        <v>38265</v>
      </c>
      <c r="B168">
        <f t="shared" si="11"/>
        <v>5.8</v>
      </c>
      <c r="C168">
        <f t="shared" si="12"/>
        <v>-0.32184200748171804</v>
      </c>
      <c r="H168" t="str">
        <f t="shared" si="13"/>
        <v/>
      </c>
      <c r="I168" t="str">
        <f t="shared" si="10"/>
        <v/>
      </c>
      <c r="J168">
        <f t="shared" si="14"/>
        <v>38161.5</v>
      </c>
    </row>
    <row r="169" spans="1:11" x14ac:dyDescent="0.2">
      <c r="A169">
        <v>38439</v>
      </c>
      <c r="B169">
        <f t="shared" si="11"/>
        <v>3</v>
      </c>
      <c r="C169">
        <f t="shared" si="12"/>
        <v>-0.67908588379959534</v>
      </c>
      <c r="H169" t="str">
        <f t="shared" si="13"/>
        <v/>
      </c>
      <c r="I169" t="str">
        <f t="shared" si="10"/>
        <v/>
      </c>
      <c r="J169" t="str">
        <f t="shared" si="14"/>
        <v/>
      </c>
    </row>
    <row r="170" spans="1:11" x14ac:dyDescent="0.2">
      <c r="A170">
        <v>38529</v>
      </c>
      <c r="B170">
        <f t="shared" si="11"/>
        <v>2.7</v>
      </c>
      <c r="C170">
        <f t="shared" si="12"/>
        <v>-0.7173620134050821</v>
      </c>
      <c r="H170" t="str">
        <f t="shared" si="13"/>
        <v/>
      </c>
      <c r="I170" t="str">
        <f t="shared" si="10"/>
        <v/>
      </c>
      <c r="J170" t="str">
        <f t="shared" si="14"/>
        <v/>
      </c>
    </row>
    <row r="171" spans="1:11" x14ac:dyDescent="0.2">
      <c r="A171">
        <v>38610</v>
      </c>
      <c r="B171">
        <f t="shared" si="11"/>
        <v>4.3</v>
      </c>
      <c r="C171">
        <f t="shared" si="12"/>
        <v>-0.51322265550915236</v>
      </c>
      <c r="H171">
        <f t="shared" si="13"/>
        <v>1</v>
      </c>
      <c r="I171">
        <f t="shared" si="10"/>
        <v>4.3</v>
      </c>
      <c r="J171" t="str">
        <f t="shared" si="14"/>
        <v/>
      </c>
      <c r="K171" t="s">
        <v>63</v>
      </c>
    </row>
    <row r="172" spans="1:11" x14ac:dyDescent="0.2">
      <c r="A172">
        <v>38739</v>
      </c>
      <c r="B172">
        <f t="shared" si="11"/>
        <v>5.2</v>
      </c>
      <c r="C172">
        <f t="shared" si="12"/>
        <v>-0.39839426669269173</v>
      </c>
      <c r="E172">
        <v>1</v>
      </c>
      <c r="G172">
        <v>1</v>
      </c>
      <c r="H172" t="str">
        <f t="shared" si="13"/>
        <v/>
      </c>
      <c r="I172" t="str">
        <f t="shared" si="10"/>
        <v/>
      </c>
      <c r="J172">
        <f t="shared" si="14"/>
        <v>38674.5</v>
      </c>
    </row>
    <row r="173" spans="1:11" x14ac:dyDescent="0.2">
      <c r="A173">
        <v>38895</v>
      </c>
      <c r="B173">
        <f t="shared" si="11"/>
        <v>8.1</v>
      </c>
      <c r="C173">
        <f t="shared" si="12"/>
        <v>-2.8391680506318916E-2</v>
      </c>
      <c r="H173" t="str">
        <f t="shared" si="13"/>
        <v/>
      </c>
      <c r="I173" t="str">
        <f t="shared" si="10"/>
        <v/>
      </c>
      <c r="J173" t="str">
        <f t="shared" si="14"/>
        <v/>
      </c>
    </row>
    <row r="174" spans="1:11" x14ac:dyDescent="0.2">
      <c r="A174">
        <v>39138</v>
      </c>
      <c r="B174">
        <f t="shared" si="11"/>
        <v>3.3</v>
      </c>
      <c r="C174">
        <f t="shared" si="12"/>
        <v>-0.64080975419410846</v>
      </c>
      <c r="H174" t="str">
        <f t="shared" si="13"/>
        <v/>
      </c>
      <c r="I174" t="str">
        <f t="shared" si="10"/>
        <v/>
      </c>
      <c r="J174" t="str">
        <f t="shared" si="14"/>
        <v/>
      </c>
    </row>
    <row r="175" spans="1:11" x14ac:dyDescent="0.2">
      <c r="A175">
        <v>39237</v>
      </c>
      <c r="B175">
        <f t="shared" si="11"/>
        <v>27.4</v>
      </c>
      <c r="C175">
        <f t="shared" si="12"/>
        <v>2.4340393241133347</v>
      </c>
      <c r="F175">
        <v>1</v>
      </c>
      <c r="H175" t="str">
        <f t="shared" si="13"/>
        <v/>
      </c>
      <c r="I175" t="str">
        <f t="shared" si="10"/>
        <v/>
      </c>
      <c r="J175" t="str">
        <f t="shared" si="14"/>
        <v/>
      </c>
      <c r="K175" t="s">
        <v>52</v>
      </c>
    </row>
    <row r="176" spans="1:11" x14ac:dyDescent="0.2">
      <c r="A176">
        <v>40059</v>
      </c>
      <c r="B176">
        <f t="shared" si="11"/>
        <v>16.100000000000001</v>
      </c>
      <c r="C176">
        <f t="shared" si="12"/>
        <v>0.99230510897333057</v>
      </c>
      <c r="H176" t="str">
        <f t="shared" si="13"/>
        <v/>
      </c>
      <c r="I176" t="str">
        <f t="shared" si="10"/>
        <v/>
      </c>
      <c r="J176" t="str">
        <f t="shared" si="14"/>
        <v/>
      </c>
    </row>
    <row r="177" spans="1:11" x14ac:dyDescent="0.2">
      <c r="A177">
        <v>40542</v>
      </c>
      <c r="B177">
        <f t="shared" si="11"/>
        <v>3.9</v>
      </c>
      <c r="C177">
        <f t="shared" si="12"/>
        <v>-0.56425749498313471</v>
      </c>
      <c r="H177">
        <f t="shared" si="13"/>
        <v>1</v>
      </c>
      <c r="I177">
        <f t="shared" si="10"/>
        <v>3.9</v>
      </c>
      <c r="J177" t="str">
        <f t="shared" si="14"/>
        <v/>
      </c>
      <c r="K177" t="s">
        <v>64</v>
      </c>
    </row>
    <row r="178" spans="1:11" x14ac:dyDescent="0.2">
      <c r="A178">
        <v>40659</v>
      </c>
      <c r="B178">
        <f t="shared" si="11"/>
        <v>37.1</v>
      </c>
      <c r="C178">
        <f t="shared" si="12"/>
        <v>3.6716341813574096</v>
      </c>
      <c r="D178" t="s">
        <v>10</v>
      </c>
      <c r="E178">
        <v>1</v>
      </c>
      <c r="F178">
        <v>1</v>
      </c>
      <c r="G178">
        <v>1</v>
      </c>
      <c r="H178" t="str">
        <f t="shared" si="13"/>
        <v/>
      </c>
      <c r="I178" t="str">
        <f t="shared" si="10"/>
        <v/>
      </c>
      <c r="J178">
        <f t="shared" si="14"/>
        <v>40600.5</v>
      </c>
      <c r="K178" t="s">
        <v>65</v>
      </c>
    </row>
    <row r="179" spans="1:11" x14ac:dyDescent="0.2">
      <c r="A179">
        <v>41772</v>
      </c>
      <c r="B179">
        <f t="shared" si="11"/>
        <v>22.7</v>
      </c>
      <c r="C179">
        <f t="shared" si="12"/>
        <v>1.8343799602940409</v>
      </c>
      <c r="F179">
        <v>1</v>
      </c>
      <c r="H179" t="str">
        <f t="shared" si="13"/>
        <v/>
      </c>
      <c r="I179" t="str">
        <f t="shared" si="10"/>
        <v/>
      </c>
      <c r="J179" t="str">
        <f t="shared" si="14"/>
        <v/>
      </c>
      <c r="K179" t="s">
        <v>52</v>
      </c>
    </row>
    <row r="180" spans="1:11" x14ac:dyDescent="0.2">
      <c r="A180">
        <v>42453</v>
      </c>
      <c r="B180">
        <f t="shared" si="11"/>
        <v>16.3</v>
      </c>
      <c r="C180">
        <f t="shared" si="12"/>
        <v>1.0178225287103218</v>
      </c>
      <c r="H180">
        <f t="shared" si="13"/>
        <v>1</v>
      </c>
      <c r="I180">
        <f t="shared" si="10"/>
        <v>16.3</v>
      </c>
      <c r="J180" t="str">
        <f t="shared" si="14"/>
        <v/>
      </c>
      <c r="K180" t="s">
        <v>46</v>
      </c>
    </row>
    <row r="181" spans="1:11" x14ac:dyDescent="0.2">
      <c r="A181">
        <v>42942</v>
      </c>
      <c r="B181">
        <f t="shared" si="11"/>
        <v>7.6</v>
      </c>
      <c r="C181">
        <f t="shared" si="12"/>
        <v>-9.2185229848796998E-2</v>
      </c>
      <c r="E181">
        <v>1</v>
      </c>
      <c r="H181" t="str">
        <f t="shared" si="13"/>
        <v/>
      </c>
      <c r="I181" t="str">
        <f t="shared" si="10"/>
        <v/>
      </c>
      <c r="J181">
        <f t="shared" si="14"/>
        <v>42697.5</v>
      </c>
    </row>
    <row r="182" spans="1:11" x14ac:dyDescent="0.2">
      <c r="A182">
        <v>43170</v>
      </c>
      <c r="B182">
        <f t="shared" si="11"/>
        <v>9.4</v>
      </c>
      <c r="C182">
        <f t="shared" si="12"/>
        <v>0.13747154778412418</v>
      </c>
      <c r="H182">
        <f t="shared" si="13"/>
        <v>1</v>
      </c>
      <c r="I182">
        <f t="shared" si="10"/>
        <v>9.4</v>
      </c>
      <c r="J182" t="str">
        <f t="shared" si="14"/>
        <v/>
      </c>
      <c r="K182" t="s">
        <v>69</v>
      </c>
    </row>
    <row r="183" spans="1:11" x14ac:dyDescent="0.2">
      <c r="A183">
        <v>43452</v>
      </c>
      <c r="B183">
        <f t="shared" si="11"/>
        <v>23.1</v>
      </c>
      <c r="C183">
        <f t="shared" si="12"/>
        <v>1.8854147997680237</v>
      </c>
      <c r="E183">
        <v>1</v>
      </c>
      <c r="F183">
        <v>1</v>
      </c>
      <c r="G183">
        <v>1</v>
      </c>
      <c r="H183" t="str">
        <f t="shared" si="13"/>
        <v/>
      </c>
      <c r="I183" t="str">
        <f t="shared" si="10"/>
        <v/>
      </c>
      <c r="J183">
        <f t="shared" si="14"/>
        <v>43311</v>
      </c>
      <c r="K183" t="s">
        <v>66</v>
      </c>
    </row>
    <row r="184" spans="1:11" x14ac:dyDescent="0.2">
      <c r="A184">
        <v>44145</v>
      </c>
      <c r="B184">
        <f t="shared" si="11"/>
        <v>10.5</v>
      </c>
      <c r="C184">
        <f t="shared" si="12"/>
        <v>0.27781735633757593</v>
      </c>
      <c r="F184">
        <v>1</v>
      </c>
      <c r="H184" t="str">
        <f t="shared" si="13"/>
        <v/>
      </c>
      <c r="I184" t="str">
        <f t="shared" si="10"/>
        <v/>
      </c>
      <c r="J184" t="str">
        <f t="shared" si="14"/>
        <v/>
      </c>
      <c r="K184" t="s">
        <v>67</v>
      </c>
    </row>
    <row r="185" spans="1:11" x14ac:dyDescent="0.2">
      <c r="A185">
        <v>44460</v>
      </c>
      <c r="B185">
        <f t="shared" si="11"/>
        <v>7.1</v>
      </c>
      <c r="C185">
        <f t="shared" si="12"/>
        <v>-0.15597877919127506</v>
      </c>
      <c r="H185">
        <f t="shared" si="13"/>
        <v>1</v>
      </c>
      <c r="I185">
        <f t="shared" si="10"/>
        <v>7.1</v>
      </c>
      <c r="J185" t="str">
        <f t="shared" si="14"/>
        <v/>
      </c>
      <c r="K185" t="s">
        <v>68</v>
      </c>
    </row>
    <row r="186" spans="1:11" x14ac:dyDescent="0.2">
      <c r="A186">
        <v>44673</v>
      </c>
      <c r="B186">
        <f t="shared" si="11"/>
        <v>7.1</v>
      </c>
      <c r="C186">
        <f t="shared" si="12"/>
        <v>-0.15597877919127506</v>
      </c>
      <c r="H186" t="str">
        <f t="shared" si="13"/>
        <v/>
      </c>
      <c r="I186" t="str">
        <f t="shared" si="10"/>
        <v/>
      </c>
      <c r="J186">
        <f t="shared" si="14"/>
        <v>44566.5</v>
      </c>
    </row>
    <row r="187" spans="1:11" x14ac:dyDescent="0.2">
      <c r="A187">
        <v>44886</v>
      </c>
      <c r="B187">
        <f t="shared" si="11"/>
        <v>6.1</v>
      </c>
      <c r="C187">
        <f t="shared" si="12"/>
        <v>-0.28356587787623122</v>
      </c>
      <c r="H187">
        <f t="shared" si="13"/>
        <v>1</v>
      </c>
      <c r="I187">
        <f t="shared" si="10"/>
        <v>6.1</v>
      </c>
      <c r="J187" t="str">
        <f t="shared" si="14"/>
        <v/>
      </c>
      <c r="K187" t="s">
        <v>70</v>
      </c>
    </row>
    <row r="188" spans="1:11" x14ac:dyDescent="0.2">
      <c r="A188">
        <v>45069</v>
      </c>
      <c r="B188">
        <f t="shared" si="11"/>
        <v>8.1999999999999993</v>
      </c>
      <c r="C188">
        <f t="shared" si="12"/>
        <v>-1.5632970637823346E-2</v>
      </c>
      <c r="H188" t="str">
        <f t="shared" si="13"/>
        <v/>
      </c>
      <c r="I188" t="str">
        <f t="shared" si="10"/>
        <v/>
      </c>
      <c r="J188">
        <f t="shared" si="14"/>
        <v>44977.5</v>
      </c>
    </row>
    <row r="189" spans="1:11" x14ac:dyDescent="0.2">
      <c r="A189">
        <v>45315</v>
      </c>
      <c r="B189">
        <f t="shared" si="11"/>
        <v>5.5</v>
      </c>
      <c r="C189">
        <f t="shared" si="12"/>
        <v>-0.36011813708720491</v>
      </c>
      <c r="H189" t="str">
        <f t="shared" si="13"/>
        <v/>
      </c>
      <c r="I189" t="str">
        <f t="shared" si="10"/>
        <v/>
      </c>
      <c r="J189" t="str">
        <f t="shared" si="14"/>
        <v/>
      </c>
      <c r="K189" t="s">
        <v>71</v>
      </c>
    </row>
    <row r="190" spans="1:11" x14ac:dyDescent="0.2">
      <c r="A190">
        <v>45480</v>
      </c>
      <c r="B190">
        <f t="shared" si="11"/>
        <v>14.6</v>
      </c>
      <c r="C190">
        <f t="shared" si="12"/>
        <v>0.80092446094589609</v>
      </c>
      <c r="H190" t="str">
        <f t="shared" si="13"/>
        <v/>
      </c>
      <c r="I190" t="str">
        <f t="shared" si="10"/>
        <v/>
      </c>
      <c r="J190" t="str">
        <f t="shared" si="14"/>
        <v/>
      </c>
    </row>
    <row r="191" spans="1:11" x14ac:dyDescent="0.2">
      <c r="A191">
        <v>45918</v>
      </c>
      <c r="B191">
        <f t="shared" si="11"/>
        <v>6</v>
      </c>
      <c r="C191">
        <f t="shared" si="12"/>
        <v>-0.29632458774472681</v>
      </c>
      <c r="H191" t="str">
        <f t="shared" si="13"/>
        <v/>
      </c>
      <c r="I191" t="str">
        <f t="shared" si="10"/>
        <v/>
      </c>
      <c r="J191" t="str">
        <f t="shared" si="14"/>
        <v/>
      </c>
    </row>
    <row r="192" spans="1:11" x14ac:dyDescent="0.2">
      <c r="A192">
        <v>46098</v>
      </c>
      <c r="B192">
        <f t="shared" si="11"/>
        <v>3.2</v>
      </c>
      <c r="C192">
        <f t="shared" si="12"/>
        <v>-0.65356846406260405</v>
      </c>
      <c r="H192" t="str">
        <f t="shared" si="13"/>
        <v/>
      </c>
      <c r="I192" t="str">
        <f t="shared" si="10"/>
        <v/>
      </c>
      <c r="J192" t="str">
        <f t="shared" si="14"/>
        <v/>
      </c>
    </row>
    <row r="193" spans="1:11" x14ac:dyDescent="0.2">
      <c r="A193">
        <v>46194</v>
      </c>
      <c r="B193">
        <f t="shared" si="11"/>
        <v>10.8</v>
      </c>
      <c r="C193">
        <f t="shared" si="12"/>
        <v>0.31609348594306286</v>
      </c>
      <c r="H193" t="str">
        <f t="shared" si="13"/>
        <v/>
      </c>
      <c r="I193" t="str">
        <f t="shared" si="10"/>
        <v/>
      </c>
      <c r="J193" t="str">
        <f t="shared" si="14"/>
        <v/>
      </c>
    </row>
    <row r="194" spans="1:11" x14ac:dyDescent="0.2">
      <c r="A194">
        <v>46518</v>
      </c>
      <c r="B194">
        <f t="shared" si="11"/>
        <v>22.3</v>
      </c>
      <c r="C194">
        <f t="shared" si="12"/>
        <v>1.7833451208200588</v>
      </c>
      <c r="H194" t="str">
        <f t="shared" si="13"/>
        <v/>
      </c>
      <c r="I194" t="str">
        <f t="shared" ref="I194:I257" si="15">IF(H194=1,B194,"")</f>
        <v/>
      </c>
      <c r="J194" t="str">
        <f t="shared" si="14"/>
        <v/>
      </c>
    </row>
    <row r="195" spans="1:11" x14ac:dyDescent="0.2">
      <c r="A195">
        <v>47187</v>
      </c>
      <c r="B195">
        <f t="shared" ref="B195:B258" si="16">(A196-A195)/30</f>
        <v>3.9</v>
      </c>
      <c r="C195">
        <f t="shared" ref="C195:C258" si="17">(B195-B$513)/B$514</f>
        <v>-0.56425749498313471</v>
      </c>
      <c r="D195" t="s">
        <v>6</v>
      </c>
      <c r="E195">
        <v>1</v>
      </c>
      <c r="F195">
        <v>1</v>
      </c>
      <c r="G195">
        <v>1</v>
      </c>
      <c r="H195" t="str">
        <f t="shared" ref="H195:H258" si="18">IF(ISNUMBER(SEARCH($H$1,K195)),1,"")</f>
        <v/>
      </c>
      <c r="I195" t="str">
        <f t="shared" si="15"/>
        <v/>
      </c>
      <c r="J195" t="str">
        <f t="shared" si="14"/>
        <v/>
      </c>
      <c r="K195" t="s">
        <v>42</v>
      </c>
    </row>
    <row r="196" spans="1:11" x14ac:dyDescent="0.2">
      <c r="A196">
        <v>47304</v>
      </c>
      <c r="B196">
        <f t="shared" si="16"/>
        <v>7.4</v>
      </c>
      <c r="C196">
        <f t="shared" si="17"/>
        <v>-0.11770264958578813</v>
      </c>
      <c r="H196">
        <f t="shared" si="18"/>
        <v>1</v>
      </c>
      <c r="I196">
        <f t="shared" si="15"/>
        <v>7.4</v>
      </c>
      <c r="J196" t="str">
        <f t="shared" ref="J196:J259" si="19">IF(H195=1,(A195+A196)/2,"")</f>
        <v/>
      </c>
      <c r="K196" t="s">
        <v>73</v>
      </c>
    </row>
    <row r="197" spans="1:11" x14ac:dyDescent="0.2">
      <c r="A197">
        <v>47526</v>
      </c>
      <c r="B197">
        <f t="shared" si="16"/>
        <v>11.3</v>
      </c>
      <c r="C197">
        <f t="shared" si="17"/>
        <v>0.37988703528554091</v>
      </c>
      <c r="H197" t="str">
        <f t="shared" si="18"/>
        <v/>
      </c>
      <c r="I197" t="str">
        <f t="shared" si="15"/>
        <v/>
      </c>
      <c r="J197">
        <f t="shared" si="19"/>
        <v>47415</v>
      </c>
    </row>
    <row r="198" spans="1:11" x14ac:dyDescent="0.2">
      <c r="A198">
        <v>47865</v>
      </c>
      <c r="B198">
        <f t="shared" si="16"/>
        <v>9</v>
      </c>
      <c r="C198">
        <f t="shared" si="17"/>
        <v>8.6436708310141677E-2</v>
      </c>
      <c r="D198" t="s">
        <v>6</v>
      </c>
      <c r="E198">
        <v>1</v>
      </c>
      <c r="F198">
        <v>1</v>
      </c>
      <c r="G198">
        <v>1</v>
      </c>
      <c r="H198" t="str">
        <f t="shared" si="18"/>
        <v/>
      </c>
      <c r="I198" t="str">
        <f t="shared" si="15"/>
        <v/>
      </c>
      <c r="J198" t="str">
        <f t="shared" si="19"/>
        <v/>
      </c>
      <c r="K198" t="s">
        <v>52</v>
      </c>
    </row>
    <row r="199" spans="1:11" x14ac:dyDescent="0.2">
      <c r="A199">
        <v>48135</v>
      </c>
      <c r="B199">
        <f t="shared" si="16"/>
        <v>5</v>
      </c>
      <c r="C199">
        <f t="shared" si="17"/>
        <v>-0.42391168642968297</v>
      </c>
      <c r="H199">
        <f t="shared" si="18"/>
        <v>1</v>
      </c>
      <c r="I199">
        <f t="shared" si="15"/>
        <v>5</v>
      </c>
      <c r="J199" t="str">
        <f t="shared" si="19"/>
        <v/>
      </c>
      <c r="K199" t="s">
        <v>74</v>
      </c>
    </row>
    <row r="200" spans="1:11" x14ac:dyDescent="0.2">
      <c r="A200">
        <v>48285</v>
      </c>
      <c r="B200">
        <f t="shared" si="16"/>
        <v>4.7</v>
      </c>
      <c r="C200">
        <f t="shared" si="17"/>
        <v>-0.46218781603516979</v>
      </c>
      <c r="E200">
        <v>1</v>
      </c>
      <c r="F200" t="s">
        <v>0</v>
      </c>
      <c r="G200">
        <v>1</v>
      </c>
      <c r="H200" t="str">
        <f t="shared" si="18"/>
        <v/>
      </c>
      <c r="I200" t="str">
        <f t="shared" si="15"/>
        <v/>
      </c>
      <c r="J200">
        <f t="shared" si="19"/>
        <v>48210</v>
      </c>
      <c r="K200" t="s">
        <v>75</v>
      </c>
    </row>
    <row r="201" spans="1:11" x14ac:dyDescent="0.2">
      <c r="A201">
        <v>48426</v>
      </c>
      <c r="B201">
        <f t="shared" si="16"/>
        <v>4.7</v>
      </c>
      <c r="C201">
        <f t="shared" si="17"/>
        <v>-0.46218781603516979</v>
      </c>
      <c r="F201">
        <v>1</v>
      </c>
      <c r="H201" t="str">
        <f t="shared" si="18"/>
        <v/>
      </c>
      <c r="I201" t="str">
        <f t="shared" si="15"/>
        <v/>
      </c>
      <c r="J201" t="str">
        <f t="shared" si="19"/>
        <v/>
      </c>
      <c r="K201" t="s">
        <v>65</v>
      </c>
    </row>
    <row r="202" spans="1:11" x14ac:dyDescent="0.2">
      <c r="A202">
        <v>48567</v>
      </c>
      <c r="B202">
        <f t="shared" si="16"/>
        <v>2.7</v>
      </c>
      <c r="C202">
        <f t="shared" si="17"/>
        <v>-0.7173620134050821</v>
      </c>
      <c r="F202">
        <v>1</v>
      </c>
      <c r="H202" t="str">
        <f t="shared" si="18"/>
        <v/>
      </c>
      <c r="I202" t="str">
        <f t="shared" si="15"/>
        <v/>
      </c>
      <c r="J202" t="str">
        <f t="shared" si="19"/>
        <v/>
      </c>
      <c r="K202" t="s">
        <v>42</v>
      </c>
    </row>
    <row r="203" spans="1:11" x14ac:dyDescent="0.2">
      <c r="A203">
        <v>48648</v>
      </c>
      <c r="B203">
        <f t="shared" si="16"/>
        <v>8.1</v>
      </c>
      <c r="C203">
        <f t="shared" si="17"/>
        <v>-2.8391680506318916E-2</v>
      </c>
      <c r="H203" t="str">
        <f t="shared" si="18"/>
        <v/>
      </c>
      <c r="I203" t="str">
        <f t="shared" si="15"/>
        <v/>
      </c>
      <c r="J203" t="str">
        <f t="shared" si="19"/>
        <v/>
      </c>
      <c r="K203" t="s">
        <v>20</v>
      </c>
    </row>
    <row r="204" spans="1:11" x14ac:dyDescent="0.2">
      <c r="A204">
        <v>48891</v>
      </c>
      <c r="B204">
        <f t="shared" si="16"/>
        <v>6.5333333333333332</v>
      </c>
      <c r="C204">
        <f t="shared" si="17"/>
        <v>-0.22827813511275019</v>
      </c>
      <c r="H204" t="str">
        <f t="shared" si="18"/>
        <v/>
      </c>
      <c r="I204" t="str">
        <f t="shared" si="15"/>
        <v/>
      </c>
      <c r="J204" t="str">
        <f t="shared" si="19"/>
        <v/>
      </c>
      <c r="K204" t="s">
        <v>76</v>
      </c>
    </row>
    <row r="205" spans="1:11" x14ac:dyDescent="0.2">
      <c r="A205">
        <v>49087</v>
      </c>
      <c r="B205">
        <f t="shared" si="16"/>
        <v>9.9666666666666668</v>
      </c>
      <c r="C205">
        <f t="shared" si="17"/>
        <v>0.20977090370559931</v>
      </c>
      <c r="D205" t="s">
        <v>6</v>
      </c>
      <c r="H205" t="str">
        <f t="shared" si="18"/>
        <v/>
      </c>
      <c r="I205" t="str">
        <f t="shared" si="15"/>
        <v/>
      </c>
      <c r="J205" t="str">
        <f t="shared" si="19"/>
        <v/>
      </c>
      <c r="K205" t="s">
        <v>77</v>
      </c>
    </row>
    <row r="206" spans="1:11" x14ac:dyDescent="0.2">
      <c r="A206">
        <v>49386</v>
      </c>
      <c r="B206">
        <f t="shared" si="16"/>
        <v>4.5999999999999996</v>
      </c>
      <c r="C206">
        <f t="shared" si="17"/>
        <v>-0.47494652590366548</v>
      </c>
      <c r="D206" t="s">
        <v>6</v>
      </c>
      <c r="H206" t="str">
        <f t="shared" si="18"/>
        <v/>
      </c>
      <c r="I206" t="str">
        <f t="shared" si="15"/>
        <v/>
      </c>
      <c r="J206" t="str">
        <f t="shared" si="19"/>
        <v/>
      </c>
      <c r="K206" t="s">
        <v>76</v>
      </c>
    </row>
    <row r="207" spans="1:11" x14ac:dyDescent="0.2">
      <c r="A207">
        <v>49524</v>
      </c>
      <c r="B207">
        <f t="shared" si="16"/>
        <v>11.7</v>
      </c>
      <c r="C207">
        <f t="shared" si="17"/>
        <v>0.4309218747595232</v>
      </c>
      <c r="H207" t="str">
        <f t="shared" si="18"/>
        <v/>
      </c>
      <c r="I207" t="str">
        <f t="shared" si="15"/>
        <v/>
      </c>
      <c r="J207" t="str">
        <f t="shared" si="19"/>
        <v/>
      </c>
    </row>
    <row r="208" spans="1:11" x14ac:dyDescent="0.2">
      <c r="A208">
        <v>49875</v>
      </c>
      <c r="B208">
        <f t="shared" si="16"/>
        <v>4.0999999999999996</v>
      </c>
      <c r="C208">
        <f t="shared" si="17"/>
        <v>-0.53874007524614353</v>
      </c>
      <c r="F208">
        <v>1</v>
      </c>
      <c r="H208" t="str">
        <f t="shared" si="18"/>
        <v/>
      </c>
      <c r="I208" t="str">
        <f t="shared" si="15"/>
        <v/>
      </c>
      <c r="J208" t="str">
        <f t="shared" si="19"/>
        <v/>
      </c>
      <c r="K208" t="s">
        <v>43</v>
      </c>
    </row>
    <row r="209" spans="1:11" x14ac:dyDescent="0.2">
      <c r="A209">
        <v>49998</v>
      </c>
      <c r="B209">
        <f t="shared" si="16"/>
        <v>14.6</v>
      </c>
      <c r="C209">
        <f t="shared" si="17"/>
        <v>0.80092446094589609</v>
      </c>
      <c r="H209" t="str">
        <f t="shared" si="18"/>
        <v/>
      </c>
      <c r="I209" t="str">
        <f t="shared" si="15"/>
        <v/>
      </c>
      <c r="J209" t="str">
        <f t="shared" si="19"/>
        <v/>
      </c>
    </row>
    <row r="210" spans="1:11" x14ac:dyDescent="0.2">
      <c r="A210">
        <v>50436</v>
      </c>
      <c r="B210">
        <f t="shared" si="16"/>
        <v>4</v>
      </c>
      <c r="C210">
        <f t="shared" si="17"/>
        <v>-0.55149878511463912</v>
      </c>
      <c r="H210">
        <f t="shared" si="18"/>
        <v>1</v>
      </c>
      <c r="I210">
        <f t="shared" si="15"/>
        <v>4</v>
      </c>
      <c r="J210" t="str">
        <f t="shared" si="19"/>
        <v/>
      </c>
      <c r="K210" t="s">
        <v>78</v>
      </c>
    </row>
    <row r="211" spans="1:11" x14ac:dyDescent="0.2">
      <c r="A211">
        <v>50556</v>
      </c>
      <c r="B211">
        <f t="shared" si="16"/>
        <v>36.5</v>
      </c>
      <c r="C211">
        <f t="shared" si="17"/>
        <v>3.5950819221464361</v>
      </c>
      <c r="H211" t="str">
        <f t="shared" si="18"/>
        <v/>
      </c>
      <c r="I211" t="str">
        <f t="shared" si="15"/>
        <v/>
      </c>
      <c r="J211">
        <f t="shared" si="19"/>
        <v>50496</v>
      </c>
    </row>
    <row r="212" spans="1:11" x14ac:dyDescent="0.2">
      <c r="A212">
        <v>51651</v>
      </c>
      <c r="B212">
        <f t="shared" si="16"/>
        <v>6.8</v>
      </c>
      <c r="C212">
        <f t="shared" si="17"/>
        <v>-0.19425490879676191</v>
      </c>
      <c r="H212">
        <f t="shared" si="18"/>
        <v>1</v>
      </c>
      <c r="I212">
        <f t="shared" si="15"/>
        <v>6.8</v>
      </c>
      <c r="J212" t="str">
        <f t="shared" si="19"/>
        <v/>
      </c>
      <c r="K212" t="s">
        <v>79</v>
      </c>
    </row>
    <row r="213" spans="1:11" x14ac:dyDescent="0.2">
      <c r="A213">
        <v>51855</v>
      </c>
      <c r="B213">
        <f t="shared" si="16"/>
        <v>4.2</v>
      </c>
      <c r="C213">
        <f t="shared" si="17"/>
        <v>-0.52598136537764784</v>
      </c>
      <c r="E213">
        <v>1</v>
      </c>
      <c r="G213">
        <v>1</v>
      </c>
      <c r="H213" t="str">
        <f t="shared" si="18"/>
        <v/>
      </c>
      <c r="I213" t="str">
        <f t="shared" si="15"/>
        <v/>
      </c>
      <c r="J213">
        <f t="shared" si="19"/>
        <v>51753</v>
      </c>
      <c r="K213" t="s">
        <v>80</v>
      </c>
    </row>
    <row r="214" spans="1:11" x14ac:dyDescent="0.2">
      <c r="A214">
        <v>51981</v>
      </c>
      <c r="B214">
        <f t="shared" si="16"/>
        <v>2.6</v>
      </c>
      <c r="C214">
        <f t="shared" si="17"/>
        <v>-0.7301207232735778</v>
      </c>
      <c r="F214">
        <v>1</v>
      </c>
      <c r="H214" t="str">
        <f t="shared" si="18"/>
        <v/>
      </c>
      <c r="I214" t="str">
        <f t="shared" si="15"/>
        <v/>
      </c>
      <c r="J214" t="str">
        <f t="shared" si="19"/>
        <v/>
      </c>
      <c r="K214" t="s">
        <v>52</v>
      </c>
    </row>
    <row r="215" spans="1:11" x14ac:dyDescent="0.2">
      <c r="A215">
        <v>52059</v>
      </c>
      <c r="B215">
        <f t="shared" si="16"/>
        <v>1.7</v>
      </c>
      <c r="C215">
        <f t="shared" si="17"/>
        <v>-0.84494911209003831</v>
      </c>
      <c r="H215" t="str">
        <f t="shared" si="18"/>
        <v/>
      </c>
      <c r="I215" t="str">
        <f t="shared" si="15"/>
        <v/>
      </c>
      <c r="J215" t="str">
        <f t="shared" si="19"/>
        <v/>
      </c>
    </row>
    <row r="216" spans="1:11" x14ac:dyDescent="0.2">
      <c r="A216">
        <v>52110</v>
      </c>
      <c r="B216">
        <f t="shared" si="16"/>
        <v>2.2000000000000002</v>
      </c>
      <c r="C216">
        <f t="shared" si="17"/>
        <v>-0.78115556274756015</v>
      </c>
      <c r="H216" t="str">
        <f t="shared" si="18"/>
        <v/>
      </c>
      <c r="I216" t="str">
        <f t="shared" si="15"/>
        <v/>
      </c>
      <c r="J216" t="str">
        <f t="shared" si="19"/>
        <v/>
      </c>
    </row>
    <row r="217" spans="1:11" x14ac:dyDescent="0.2">
      <c r="A217">
        <v>52176</v>
      </c>
      <c r="B217">
        <f t="shared" si="16"/>
        <v>3.1</v>
      </c>
      <c r="C217">
        <f t="shared" si="17"/>
        <v>-0.66632717393109975</v>
      </c>
      <c r="H217" t="str">
        <f t="shared" si="18"/>
        <v/>
      </c>
      <c r="I217" t="str">
        <f t="shared" si="15"/>
        <v/>
      </c>
      <c r="J217" t="str">
        <f t="shared" si="19"/>
        <v/>
      </c>
    </row>
    <row r="218" spans="1:11" x14ac:dyDescent="0.2">
      <c r="A218">
        <v>52269</v>
      </c>
      <c r="B218">
        <f t="shared" si="16"/>
        <v>2.2000000000000002</v>
      </c>
      <c r="C218">
        <f t="shared" si="17"/>
        <v>-0.78115556274756015</v>
      </c>
      <c r="H218" t="str">
        <f t="shared" si="18"/>
        <v/>
      </c>
      <c r="I218" t="str">
        <f t="shared" si="15"/>
        <v/>
      </c>
      <c r="J218" t="str">
        <f t="shared" si="19"/>
        <v/>
      </c>
    </row>
    <row r="219" spans="1:11" x14ac:dyDescent="0.2">
      <c r="A219">
        <v>52335</v>
      </c>
      <c r="B219">
        <f t="shared" si="16"/>
        <v>7.2</v>
      </c>
      <c r="C219">
        <f t="shared" si="17"/>
        <v>-0.14322006932277939</v>
      </c>
      <c r="H219" t="str">
        <f t="shared" si="18"/>
        <v/>
      </c>
      <c r="I219" t="str">
        <f t="shared" si="15"/>
        <v/>
      </c>
      <c r="J219" t="str">
        <f t="shared" si="19"/>
        <v/>
      </c>
    </row>
    <row r="220" spans="1:11" x14ac:dyDescent="0.2">
      <c r="A220">
        <v>52551</v>
      </c>
      <c r="B220">
        <f t="shared" si="16"/>
        <v>2.5</v>
      </c>
      <c r="C220">
        <f t="shared" si="17"/>
        <v>-0.74287943314207339</v>
      </c>
      <c r="H220" t="str">
        <f t="shared" si="18"/>
        <v/>
      </c>
      <c r="I220" t="str">
        <f t="shared" si="15"/>
        <v/>
      </c>
      <c r="J220" t="str">
        <f t="shared" si="19"/>
        <v/>
      </c>
    </row>
    <row r="221" spans="1:11" x14ac:dyDescent="0.2">
      <c r="A221">
        <v>52626</v>
      </c>
      <c r="B221">
        <f t="shared" si="16"/>
        <v>1.8</v>
      </c>
      <c r="C221">
        <f t="shared" si="17"/>
        <v>-0.83219040222154272</v>
      </c>
      <c r="H221" t="str">
        <f t="shared" si="18"/>
        <v/>
      </c>
      <c r="I221" t="str">
        <f t="shared" si="15"/>
        <v/>
      </c>
      <c r="J221" t="str">
        <f t="shared" si="19"/>
        <v/>
      </c>
    </row>
    <row r="222" spans="1:11" x14ac:dyDescent="0.2">
      <c r="A222">
        <v>52680</v>
      </c>
      <c r="B222">
        <f t="shared" si="16"/>
        <v>8.3000000000000007</v>
      </c>
      <c r="C222">
        <f t="shared" si="17"/>
        <v>-2.8742607693275474E-3</v>
      </c>
      <c r="H222">
        <f t="shared" si="18"/>
        <v>1</v>
      </c>
      <c r="I222">
        <f t="shared" si="15"/>
        <v>8.3000000000000007</v>
      </c>
      <c r="J222" t="str">
        <f t="shared" si="19"/>
        <v/>
      </c>
      <c r="K222" t="s">
        <v>81</v>
      </c>
    </row>
    <row r="223" spans="1:11" x14ac:dyDescent="0.2">
      <c r="A223">
        <v>52929</v>
      </c>
      <c r="B223">
        <f t="shared" si="16"/>
        <v>7.3</v>
      </c>
      <c r="C223">
        <f t="shared" si="17"/>
        <v>-0.13046135945428383</v>
      </c>
      <c r="H223" t="str">
        <f t="shared" si="18"/>
        <v/>
      </c>
      <c r="I223" t="str">
        <f t="shared" si="15"/>
        <v/>
      </c>
      <c r="J223">
        <f t="shared" si="19"/>
        <v>52804.5</v>
      </c>
    </row>
    <row r="224" spans="1:11" x14ac:dyDescent="0.2">
      <c r="A224">
        <v>53148</v>
      </c>
      <c r="B224">
        <f t="shared" si="16"/>
        <v>5.3</v>
      </c>
      <c r="C224">
        <f t="shared" si="17"/>
        <v>-0.38563555682419615</v>
      </c>
      <c r="H224" t="str">
        <f t="shared" si="18"/>
        <v/>
      </c>
      <c r="I224" t="str">
        <f t="shared" si="15"/>
        <v/>
      </c>
      <c r="J224" t="str">
        <f t="shared" si="19"/>
        <v/>
      </c>
    </row>
    <row r="225" spans="1:11" x14ac:dyDescent="0.2">
      <c r="A225">
        <v>53307</v>
      </c>
      <c r="B225">
        <f t="shared" si="16"/>
        <v>2.7</v>
      </c>
      <c r="C225">
        <f t="shared" si="17"/>
        <v>-0.7173620134050821</v>
      </c>
      <c r="H225" t="str">
        <f t="shared" si="18"/>
        <v/>
      </c>
      <c r="I225" t="str">
        <f t="shared" si="15"/>
        <v/>
      </c>
      <c r="J225" t="str">
        <f t="shared" si="19"/>
        <v/>
      </c>
      <c r="K225" t="s">
        <v>82</v>
      </c>
    </row>
    <row r="226" spans="1:11" x14ac:dyDescent="0.2">
      <c r="A226">
        <v>53388</v>
      </c>
      <c r="B226">
        <f t="shared" si="16"/>
        <v>4.5</v>
      </c>
      <c r="C226">
        <f t="shared" si="17"/>
        <v>-0.48770523577216107</v>
      </c>
      <c r="H226" t="str">
        <f t="shared" si="18"/>
        <v/>
      </c>
      <c r="I226" t="str">
        <f t="shared" si="15"/>
        <v/>
      </c>
      <c r="J226" t="str">
        <f t="shared" si="19"/>
        <v/>
      </c>
    </row>
    <row r="227" spans="1:11" x14ac:dyDescent="0.2">
      <c r="A227">
        <v>53523</v>
      </c>
      <c r="B227">
        <f t="shared" si="16"/>
        <v>2.7</v>
      </c>
      <c r="C227">
        <f t="shared" si="17"/>
        <v>-0.7173620134050821</v>
      </c>
      <c r="H227" t="str">
        <f t="shared" si="18"/>
        <v/>
      </c>
      <c r="I227" t="str">
        <f t="shared" si="15"/>
        <v/>
      </c>
      <c r="J227" t="str">
        <f t="shared" si="19"/>
        <v/>
      </c>
    </row>
    <row r="228" spans="1:11" x14ac:dyDescent="0.2">
      <c r="A228">
        <v>53604</v>
      </c>
      <c r="B228">
        <f t="shared" si="16"/>
        <v>5.0999999999999996</v>
      </c>
      <c r="C228">
        <f t="shared" si="17"/>
        <v>-0.41115297656118738</v>
      </c>
      <c r="H228" t="str">
        <f t="shared" si="18"/>
        <v/>
      </c>
      <c r="I228" t="str">
        <f t="shared" si="15"/>
        <v/>
      </c>
      <c r="J228" t="str">
        <f t="shared" si="19"/>
        <v/>
      </c>
    </row>
    <row r="229" spans="1:11" x14ac:dyDescent="0.2">
      <c r="A229">
        <v>53757</v>
      </c>
      <c r="B229">
        <f t="shared" si="16"/>
        <v>5.9</v>
      </c>
      <c r="C229">
        <f t="shared" si="17"/>
        <v>-0.3090832976132224</v>
      </c>
      <c r="H229" t="str">
        <f t="shared" si="18"/>
        <v/>
      </c>
      <c r="I229" t="str">
        <f t="shared" si="15"/>
        <v/>
      </c>
      <c r="J229" t="str">
        <f t="shared" si="19"/>
        <v/>
      </c>
    </row>
    <row r="230" spans="1:11" x14ac:dyDescent="0.2">
      <c r="A230">
        <v>53934</v>
      </c>
      <c r="B230">
        <f t="shared" si="16"/>
        <v>7.3</v>
      </c>
      <c r="C230">
        <f t="shared" si="17"/>
        <v>-0.13046135945428383</v>
      </c>
      <c r="H230" t="str">
        <f t="shared" si="18"/>
        <v/>
      </c>
      <c r="I230" t="str">
        <f t="shared" si="15"/>
        <v/>
      </c>
      <c r="J230" t="str">
        <f t="shared" si="19"/>
        <v/>
      </c>
    </row>
    <row r="231" spans="1:11" x14ac:dyDescent="0.2">
      <c r="A231">
        <v>54153</v>
      </c>
      <c r="B231">
        <f t="shared" si="16"/>
        <v>5.7</v>
      </c>
      <c r="C231">
        <f t="shared" si="17"/>
        <v>-0.33460071735021363</v>
      </c>
      <c r="H231" t="str">
        <f t="shared" si="18"/>
        <v/>
      </c>
      <c r="I231" t="str">
        <f t="shared" si="15"/>
        <v/>
      </c>
      <c r="J231" t="str">
        <f t="shared" si="19"/>
        <v/>
      </c>
    </row>
    <row r="232" spans="1:11" x14ac:dyDescent="0.2">
      <c r="A232">
        <v>54324</v>
      </c>
      <c r="B232">
        <f t="shared" si="16"/>
        <v>7</v>
      </c>
      <c r="C232">
        <f t="shared" si="17"/>
        <v>-0.16873748905977065</v>
      </c>
      <c r="H232" t="str">
        <f t="shared" si="18"/>
        <v/>
      </c>
      <c r="I232" t="str">
        <f t="shared" si="15"/>
        <v/>
      </c>
      <c r="J232" t="str">
        <f t="shared" si="19"/>
        <v/>
      </c>
      <c r="K232" t="s">
        <v>83</v>
      </c>
    </row>
    <row r="233" spans="1:11" x14ac:dyDescent="0.2">
      <c r="A233">
        <v>54534</v>
      </c>
      <c r="B233">
        <f t="shared" si="16"/>
        <v>5.7</v>
      </c>
      <c r="C233">
        <f t="shared" si="17"/>
        <v>-0.33460071735021363</v>
      </c>
      <c r="H233" t="str">
        <f t="shared" si="18"/>
        <v/>
      </c>
      <c r="I233" t="str">
        <f t="shared" si="15"/>
        <v/>
      </c>
      <c r="J233" t="str">
        <f t="shared" si="19"/>
        <v/>
      </c>
    </row>
    <row r="234" spans="1:11" x14ac:dyDescent="0.2">
      <c r="A234">
        <v>54705</v>
      </c>
      <c r="B234">
        <f t="shared" si="16"/>
        <v>3.2</v>
      </c>
      <c r="C234">
        <f t="shared" si="17"/>
        <v>-0.65356846406260405</v>
      </c>
      <c r="F234">
        <v>1</v>
      </c>
      <c r="H234" t="str">
        <f t="shared" si="18"/>
        <v/>
      </c>
      <c r="I234" t="str">
        <f t="shared" si="15"/>
        <v/>
      </c>
      <c r="J234" t="str">
        <f t="shared" si="19"/>
        <v/>
      </c>
      <c r="K234" t="s">
        <v>65</v>
      </c>
    </row>
    <row r="235" spans="1:11" x14ac:dyDescent="0.2">
      <c r="A235">
        <v>54801</v>
      </c>
      <c r="B235">
        <f t="shared" si="16"/>
        <v>2.2000000000000002</v>
      </c>
      <c r="C235">
        <f t="shared" si="17"/>
        <v>-0.78115556274756015</v>
      </c>
      <c r="H235" t="str">
        <f t="shared" si="18"/>
        <v/>
      </c>
      <c r="I235" t="str">
        <f t="shared" si="15"/>
        <v/>
      </c>
      <c r="J235" t="str">
        <f t="shared" si="19"/>
        <v/>
      </c>
      <c r="K235" t="s">
        <v>52</v>
      </c>
    </row>
    <row r="236" spans="1:11" x14ac:dyDescent="0.2">
      <c r="A236">
        <v>54867</v>
      </c>
      <c r="B236">
        <f t="shared" si="16"/>
        <v>3.2</v>
      </c>
      <c r="C236">
        <f t="shared" si="17"/>
        <v>-0.65356846406260405</v>
      </c>
      <c r="H236" t="str">
        <f t="shared" si="18"/>
        <v/>
      </c>
      <c r="I236" t="str">
        <f t="shared" si="15"/>
        <v/>
      </c>
      <c r="J236" t="str">
        <f t="shared" si="19"/>
        <v/>
      </c>
      <c r="K236" t="s">
        <v>65</v>
      </c>
    </row>
    <row r="237" spans="1:11" x14ac:dyDescent="0.2">
      <c r="A237">
        <v>54963</v>
      </c>
      <c r="B237">
        <f t="shared" si="16"/>
        <v>9.5</v>
      </c>
      <c r="C237">
        <f t="shared" si="17"/>
        <v>0.15023025765261974</v>
      </c>
      <c r="H237" t="str">
        <f t="shared" si="18"/>
        <v/>
      </c>
      <c r="I237" t="str">
        <f t="shared" si="15"/>
        <v/>
      </c>
      <c r="J237" t="str">
        <f t="shared" si="19"/>
        <v/>
      </c>
      <c r="K237" t="s">
        <v>52</v>
      </c>
    </row>
    <row r="238" spans="1:11" x14ac:dyDescent="0.2">
      <c r="A238">
        <v>55248</v>
      </c>
      <c r="B238">
        <f t="shared" si="16"/>
        <v>4.8</v>
      </c>
      <c r="C238">
        <f t="shared" si="17"/>
        <v>-0.4494291061666742</v>
      </c>
      <c r="H238" t="str">
        <f t="shared" si="18"/>
        <v/>
      </c>
      <c r="I238" t="str">
        <f t="shared" si="15"/>
        <v/>
      </c>
      <c r="J238" t="str">
        <f t="shared" si="19"/>
        <v/>
      </c>
      <c r="K238" t="s">
        <v>65</v>
      </c>
    </row>
    <row r="239" spans="1:11" x14ac:dyDescent="0.2">
      <c r="A239">
        <v>55392</v>
      </c>
      <c r="B239">
        <f t="shared" si="16"/>
        <v>9.6</v>
      </c>
      <c r="C239">
        <f t="shared" si="17"/>
        <v>0.16298896752111533</v>
      </c>
      <c r="H239" t="str">
        <f t="shared" si="18"/>
        <v/>
      </c>
      <c r="I239" t="str">
        <f t="shared" si="15"/>
        <v/>
      </c>
      <c r="J239" t="str">
        <f t="shared" si="19"/>
        <v/>
      </c>
      <c r="K239" t="s">
        <v>52</v>
      </c>
    </row>
    <row r="240" spans="1:11" x14ac:dyDescent="0.2">
      <c r="A240">
        <v>55680</v>
      </c>
      <c r="B240">
        <f t="shared" si="16"/>
        <v>2.1333333333333333</v>
      </c>
      <c r="C240">
        <f t="shared" si="17"/>
        <v>-0.78966136932655739</v>
      </c>
      <c r="H240" t="str">
        <f t="shared" si="18"/>
        <v/>
      </c>
      <c r="I240" t="str">
        <f t="shared" si="15"/>
        <v/>
      </c>
      <c r="J240" t="str">
        <f t="shared" si="19"/>
        <v/>
      </c>
    </row>
    <row r="241" spans="1:11" x14ac:dyDescent="0.2">
      <c r="A241">
        <v>55744</v>
      </c>
      <c r="B241">
        <f t="shared" si="16"/>
        <v>4.7666666666666666</v>
      </c>
      <c r="C241">
        <f t="shared" si="17"/>
        <v>-0.45368200945617276</v>
      </c>
      <c r="H241" t="str">
        <f t="shared" si="18"/>
        <v/>
      </c>
      <c r="I241" t="str">
        <f t="shared" si="15"/>
        <v/>
      </c>
      <c r="J241" t="str">
        <f t="shared" si="19"/>
        <v/>
      </c>
      <c r="K241" t="s">
        <v>65</v>
      </c>
    </row>
    <row r="242" spans="1:11" x14ac:dyDescent="0.2">
      <c r="A242">
        <v>55887</v>
      </c>
      <c r="B242">
        <f t="shared" si="16"/>
        <v>3.9</v>
      </c>
      <c r="C242">
        <f t="shared" si="17"/>
        <v>-0.56425749498313471</v>
      </c>
      <c r="H242" t="str">
        <f t="shared" si="18"/>
        <v/>
      </c>
      <c r="I242" t="str">
        <f t="shared" si="15"/>
        <v/>
      </c>
      <c r="J242" t="str">
        <f t="shared" si="19"/>
        <v/>
      </c>
      <c r="K242" t="s">
        <v>52</v>
      </c>
    </row>
    <row r="243" spans="1:11" x14ac:dyDescent="0.2">
      <c r="A243">
        <v>56004</v>
      </c>
      <c r="B243">
        <f t="shared" si="16"/>
        <v>7.4</v>
      </c>
      <c r="C243">
        <f t="shared" si="17"/>
        <v>-0.11770264958578813</v>
      </c>
      <c r="H243" t="str">
        <f t="shared" si="18"/>
        <v/>
      </c>
      <c r="I243" t="str">
        <f t="shared" si="15"/>
        <v/>
      </c>
      <c r="J243" t="str">
        <f t="shared" si="19"/>
        <v/>
      </c>
      <c r="K243" t="s">
        <v>65</v>
      </c>
    </row>
    <row r="244" spans="1:11" x14ac:dyDescent="0.2">
      <c r="A244">
        <v>56226</v>
      </c>
      <c r="B244">
        <f t="shared" si="16"/>
        <v>5.4</v>
      </c>
      <c r="C244">
        <f t="shared" si="17"/>
        <v>-0.37287684695570045</v>
      </c>
      <c r="H244" t="str">
        <f t="shared" si="18"/>
        <v/>
      </c>
      <c r="I244" t="str">
        <f t="shared" si="15"/>
        <v/>
      </c>
      <c r="J244" t="str">
        <f t="shared" si="19"/>
        <v/>
      </c>
    </row>
    <row r="245" spans="1:11" x14ac:dyDescent="0.2">
      <c r="A245">
        <v>56388</v>
      </c>
      <c r="B245">
        <f t="shared" si="16"/>
        <v>1.1000000000000001</v>
      </c>
      <c r="C245">
        <f t="shared" si="17"/>
        <v>-0.92150137130101206</v>
      </c>
      <c r="H245" t="str">
        <f t="shared" si="18"/>
        <v/>
      </c>
      <c r="I245" t="str">
        <f t="shared" si="15"/>
        <v/>
      </c>
      <c r="J245" t="str">
        <f t="shared" si="19"/>
        <v/>
      </c>
    </row>
    <row r="246" spans="1:11" x14ac:dyDescent="0.2">
      <c r="A246">
        <v>56421</v>
      </c>
      <c r="B246">
        <f t="shared" si="16"/>
        <v>8</v>
      </c>
      <c r="C246">
        <f t="shared" si="17"/>
        <v>-4.1150390374814487E-2</v>
      </c>
      <c r="H246" t="str">
        <f t="shared" si="18"/>
        <v/>
      </c>
      <c r="I246" t="str">
        <f t="shared" si="15"/>
        <v/>
      </c>
      <c r="J246" t="str">
        <f t="shared" si="19"/>
        <v/>
      </c>
      <c r="K246" t="s">
        <v>52</v>
      </c>
    </row>
    <row r="247" spans="1:11" x14ac:dyDescent="0.2">
      <c r="A247">
        <v>56661</v>
      </c>
      <c r="B247">
        <f t="shared" si="16"/>
        <v>3</v>
      </c>
      <c r="C247">
        <f t="shared" si="17"/>
        <v>-0.67908588379959534</v>
      </c>
      <c r="H247" t="str">
        <f t="shared" si="18"/>
        <v/>
      </c>
      <c r="I247" t="str">
        <f t="shared" si="15"/>
        <v/>
      </c>
      <c r="J247" t="str">
        <f t="shared" si="19"/>
        <v/>
      </c>
      <c r="K247" t="s">
        <v>65</v>
      </c>
    </row>
    <row r="248" spans="1:11" x14ac:dyDescent="0.2">
      <c r="A248">
        <v>56751</v>
      </c>
      <c r="B248">
        <f t="shared" si="16"/>
        <v>2.7</v>
      </c>
      <c r="C248">
        <f t="shared" si="17"/>
        <v>-0.7173620134050821</v>
      </c>
      <c r="H248" t="str">
        <f t="shared" si="18"/>
        <v/>
      </c>
      <c r="I248" t="str">
        <f t="shared" si="15"/>
        <v/>
      </c>
      <c r="J248" t="str">
        <f t="shared" si="19"/>
        <v/>
      </c>
      <c r="K248" t="s">
        <v>52</v>
      </c>
    </row>
    <row r="249" spans="1:11" x14ac:dyDescent="0.2">
      <c r="A249">
        <v>56832</v>
      </c>
      <c r="B249">
        <f t="shared" si="16"/>
        <v>10.8</v>
      </c>
      <c r="C249">
        <f t="shared" si="17"/>
        <v>0.31609348594306286</v>
      </c>
      <c r="H249" t="str">
        <f t="shared" si="18"/>
        <v/>
      </c>
      <c r="I249" t="str">
        <f t="shared" si="15"/>
        <v/>
      </c>
      <c r="J249" t="str">
        <f t="shared" si="19"/>
        <v/>
      </c>
      <c r="K249" t="s">
        <v>84</v>
      </c>
    </row>
    <row r="250" spans="1:11" x14ac:dyDescent="0.2">
      <c r="A250">
        <v>57156</v>
      </c>
      <c r="B250">
        <f t="shared" si="16"/>
        <v>10.199999999999999</v>
      </c>
      <c r="C250">
        <f t="shared" si="17"/>
        <v>0.23954122673208897</v>
      </c>
      <c r="H250">
        <f t="shared" si="18"/>
        <v>1</v>
      </c>
      <c r="I250">
        <f t="shared" si="15"/>
        <v>10.199999999999999</v>
      </c>
      <c r="J250" t="str">
        <f t="shared" si="19"/>
        <v/>
      </c>
      <c r="K250" t="s">
        <v>85</v>
      </c>
    </row>
    <row r="251" spans="1:11" x14ac:dyDescent="0.2">
      <c r="A251">
        <v>57462</v>
      </c>
      <c r="B251">
        <f t="shared" si="16"/>
        <v>8.1</v>
      </c>
      <c r="C251">
        <f t="shared" si="17"/>
        <v>-2.8391680506318916E-2</v>
      </c>
      <c r="E251">
        <v>1</v>
      </c>
      <c r="F251">
        <v>1</v>
      </c>
      <c r="G251">
        <v>1</v>
      </c>
      <c r="H251" t="str">
        <f t="shared" si="18"/>
        <v/>
      </c>
      <c r="I251" t="str">
        <f t="shared" si="15"/>
        <v/>
      </c>
      <c r="J251">
        <f t="shared" si="19"/>
        <v>57309</v>
      </c>
    </row>
    <row r="252" spans="1:11" x14ac:dyDescent="0.2">
      <c r="A252">
        <v>57705</v>
      </c>
      <c r="B252">
        <f t="shared" si="16"/>
        <v>2.2999999999999998</v>
      </c>
      <c r="C252">
        <f t="shared" si="17"/>
        <v>-0.76839685287906467</v>
      </c>
      <c r="F252">
        <v>1</v>
      </c>
      <c r="H252" t="str">
        <f t="shared" si="18"/>
        <v/>
      </c>
      <c r="I252" t="str">
        <f t="shared" si="15"/>
        <v/>
      </c>
      <c r="J252" t="str">
        <f t="shared" si="19"/>
        <v/>
      </c>
    </row>
    <row r="253" spans="1:11" x14ac:dyDescent="0.2">
      <c r="A253">
        <v>57774</v>
      </c>
      <c r="B253">
        <f t="shared" si="16"/>
        <v>2.1</v>
      </c>
      <c r="C253">
        <f t="shared" si="17"/>
        <v>-0.79391427261605585</v>
      </c>
      <c r="H253" t="str">
        <f t="shared" si="18"/>
        <v/>
      </c>
      <c r="I253" t="str">
        <f t="shared" si="15"/>
        <v/>
      </c>
      <c r="J253" t="str">
        <f t="shared" si="19"/>
        <v/>
      </c>
    </row>
    <row r="254" spans="1:11" x14ac:dyDescent="0.2">
      <c r="A254">
        <v>57837</v>
      </c>
      <c r="B254">
        <f t="shared" si="16"/>
        <v>3.8</v>
      </c>
      <c r="C254">
        <f t="shared" si="17"/>
        <v>-0.57701620485163041</v>
      </c>
      <c r="H254" t="str">
        <f t="shared" si="18"/>
        <v/>
      </c>
      <c r="I254" t="str">
        <f t="shared" si="15"/>
        <v/>
      </c>
      <c r="J254" t="str">
        <f t="shared" si="19"/>
        <v/>
      </c>
    </row>
    <row r="255" spans="1:11" x14ac:dyDescent="0.2">
      <c r="A255">
        <v>57951</v>
      </c>
      <c r="B255">
        <f t="shared" si="16"/>
        <v>8.4</v>
      </c>
      <c r="C255">
        <f t="shared" si="17"/>
        <v>9.8844490991680228E-3</v>
      </c>
      <c r="H255">
        <f t="shared" si="18"/>
        <v>1</v>
      </c>
      <c r="I255">
        <f t="shared" si="15"/>
        <v>8.4</v>
      </c>
      <c r="J255" t="str">
        <f t="shared" si="19"/>
        <v/>
      </c>
      <c r="K255" t="s">
        <v>86</v>
      </c>
    </row>
    <row r="256" spans="1:11" x14ac:dyDescent="0.2">
      <c r="A256">
        <v>58203</v>
      </c>
      <c r="B256">
        <f t="shared" si="16"/>
        <v>19.899999999999999</v>
      </c>
      <c r="C256">
        <f t="shared" si="17"/>
        <v>1.4771360839761636</v>
      </c>
      <c r="H256" t="str">
        <f t="shared" si="18"/>
        <v/>
      </c>
      <c r="I256" t="str">
        <f t="shared" si="15"/>
        <v/>
      </c>
      <c r="J256">
        <f t="shared" si="19"/>
        <v>58077</v>
      </c>
    </row>
    <row r="257" spans="1:11" x14ac:dyDescent="0.2">
      <c r="A257">
        <v>58800</v>
      </c>
      <c r="B257">
        <f t="shared" si="16"/>
        <v>4.7</v>
      </c>
      <c r="C257">
        <f t="shared" si="17"/>
        <v>-0.46218781603516979</v>
      </c>
      <c r="H257" t="str">
        <f t="shared" si="18"/>
        <v/>
      </c>
      <c r="I257" t="str">
        <f t="shared" si="15"/>
        <v/>
      </c>
      <c r="J257" t="str">
        <f t="shared" si="19"/>
        <v/>
      </c>
    </row>
    <row r="258" spans="1:11" x14ac:dyDescent="0.2">
      <c r="A258">
        <v>58941</v>
      </c>
      <c r="B258">
        <f t="shared" si="16"/>
        <v>6.1</v>
      </c>
      <c r="C258">
        <f t="shared" si="17"/>
        <v>-0.28356587787623122</v>
      </c>
      <c r="E258">
        <v>1</v>
      </c>
      <c r="F258">
        <v>1</v>
      </c>
      <c r="H258" t="str">
        <f t="shared" si="18"/>
        <v/>
      </c>
      <c r="I258" t="str">
        <f t="shared" ref="I258:I321" si="20">IF(H258=1,B258,"")</f>
        <v/>
      </c>
      <c r="J258" t="str">
        <f t="shared" si="19"/>
        <v/>
      </c>
      <c r="K258" t="s">
        <v>52</v>
      </c>
    </row>
    <row r="259" spans="1:11" x14ac:dyDescent="0.2">
      <c r="A259">
        <v>59124</v>
      </c>
      <c r="B259">
        <f t="shared" ref="B259:B322" si="21">(A260-A259)/30</f>
        <v>3.5</v>
      </c>
      <c r="C259">
        <f t="shared" ref="C259:C322" si="22">(B259-B$513)/B$514</f>
        <v>-0.61529233445711717</v>
      </c>
      <c r="E259">
        <v>1</v>
      </c>
      <c r="F259">
        <v>1</v>
      </c>
      <c r="H259" t="str">
        <f t="shared" ref="H259:H322" si="23">IF(ISNUMBER(SEARCH($H$1,K259)),1,"")</f>
        <v/>
      </c>
      <c r="I259" t="str">
        <f t="shared" si="20"/>
        <v/>
      </c>
      <c r="J259" t="str">
        <f t="shared" si="19"/>
        <v/>
      </c>
      <c r="K259" t="s">
        <v>88</v>
      </c>
    </row>
    <row r="260" spans="1:11" x14ac:dyDescent="0.2">
      <c r="A260">
        <v>59229</v>
      </c>
      <c r="B260">
        <f t="shared" si="21"/>
        <v>6.8</v>
      </c>
      <c r="C260">
        <f t="shared" si="22"/>
        <v>-0.19425490879676191</v>
      </c>
      <c r="E260">
        <v>1</v>
      </c>
      <c r="F260">
        <v>1</v>
      </c>
      <c r="H260" t="str">
        <f t="shared" si="23"/>
        <v/>
      </c>
      <c r="I260" t="str">
        <f t="shared" si="20"/>
        <v/>
      </c>
      <c r="J260" t="str">
        <f t="shared" ref="J260:J323" si="24">IF(H259=1,(A259+A260)/2,"")</f>
        <v/>
      </c>
      <c r="K260" t="s">
        <v>52</v>
      </c>
    </row>
    <row r="261" spans="1:11" x14ac:dyDescent="0.2">
      <c r="A261">
        <v>59433</v>
      </c>
      <c r="B261">
        <f t="shared" si="21"/>
        <v>1.8</v>
      </c>
      <c r="C261">
        <f t="shared" si="22"/>
        <v>-0.83219040222154272</v>
      </c>
      <c r="H261" t="str">
        <f t="shared" si="23"/>
        <v/>
      </c>
      <c r="I261" t="str">
        <f t="shared" si="20"/>
        <v/>
      </c>
      <c r="J261" t="str">
        <f t="shared" si="24"/>
        <v/>
      </c>
      <c r="K261" t="s">
        <v>87</v>
      </c>
    </row>
    <row r="262" spans="1:11" x14ac:dyDescent="0.2">
      <c r="A262">
        <v>59487</v>
      </c>
      <c r="B262">
        <f t="shared" si="21"/>
        <v>2.9</v>
      </c>
      <c r="C262">
        <f t="shared" si="22"/>
        <v>-0.69184459366809081</v>
      </c>
      <c r="E262">
        <v>1</v>
      </c>
      <c r="F262" t="s">
        <v>0</v>
      </c>
      <c r="H262" t="str">
        <f t="shared" si="23"/>
        <v/>
      </c>
      <c r="I262" t="str">
        <f t="shared" si="20"/>
        <v/>
      </c>
      <c r="J262" t="str">
        <f t="shared" si="24"/>
        <v/>
      </c>
      <c r="K262" t="s">
        <v>89</v>
      </c>
    </row>
    <row r="263" spans="1:11" x14ac:dyDescent="0.2">
      <c r="A263">
        <v>59574</v>
      </c>
      <c r="B263">
        <f t="shared" si="21"/>
        <v>3.7</v>
      </c>
      <c r="C263">
        <f t="shared" si="22"/>
        <v>-0.589774914720126</v>
      </c>
      <c r="E263">
        <v>1</v>
      </c>
      <c r="F263">
        <v>1</v>
      </c>
      <c r="H263" t="str">
        <f t="shared" si="23"/>
        <v/>
      </c>
      <c r="I263" t="str">
        <f t="shared" si="20"/>
        <v/>
      </c>
      <c r="J263" t="str">
        <f t="shared" si="24"/>
        <v/>
      </c>
      <c r="K263" t="s">
        <v>88</v>
      </c>
    </row>
    <row r="264" spans="1:11" x14ac:dyDescent="0.2">
      <c r="A264">
        <v>59685</v>
      </c>
      <c r="B264">
        <f t="shared" si="21"/>
        <v>6.1</v>
      </c>
      <c r="C264">
        <f t="shared" si="22"/>
        <v>-0.28356587787623122</v>
      </c>
      <c r="E264">
        <v>1</v>
      </c>
      <c r="F264">
        <v>1</v>
      </c>
      <c r="H264" t="str">
        <f t="shared" si="23"/>
        <v/>
      </c>
      <c r="I264" t="str">
        <f t="shared" si="20"/>
        <v/>
      </c>
      <c r="J264" t="str">
        <f t="shared" si="24"/>
        <v/>
      </c>
      <c r="K264" t="s">
        <v>89</v>
      </c>
    </row>
    <row r="265" spans="1:11" x14ac:dyDescent="0.2">
      <c r="A265">
        <v>59868</v>
      </c>
      <c r="B265">
        <f t="shared" si="21"/>
        <v>3.7</v>
      </c>
      <c r="C265">
        <f t="shared" si="22"/>
        <v>-0.589774914720126</v>
      </c>
      <c r="E265">
        <v>1</v>
      </c>
      <c r="F265">
        <v>1</v>
      </c>
      <c r="H265" t="str">
        <f t="shared" si="23"/>
        <v/>
      </c>
      <c r="I265" t="str">
        <f t="shared" si="20"/>
        <v/>
      </c>
      <c r="J265" t="str">
        <f t="shared" si="24"/>
        <v/>
      </c>
      <c r="K265" t="s">
        <v>88</v>
      </c>
    </row>
    <row r="266" spans="1:11" x14ac:dyDescent="0.2">
      <c r="A266">
        <v>59979</v>
      </c>
      <c r="B266">
        <f t="shared" si="21"/>
        <v>2.2000000000000002</v>
      </c>
      <c r="C266">
        <f t="shared" si="22"/>
        <v>-0.78115556274756015</v>
      </c>
      <c r="E266">
        <v>1</v>
      </c>
      <c r="F266">
        <v>1</v>
      </c>
      <c r="H266" t="str">
        <f t="shared" si="23"/>
        <v/>
      </c>
      <c r="I266" t="str">
        <f t="shared" si="20"/>
        <v/>
      </c>
      <c r="J266" t="str">
        <f t="shared" si="24"/>
        <v/>
      </c>
      <c r="K266" t="s">
        <v>89</v>
      </c>
    </row>
    <row r="267" spans="1:11" x14ac:dyDescent="0.2">
      <c r="A267">
        <v>60045</v>
      </c>
      <c r="B267">
        <f t="shared" si="21"/>
        <v>4</v>
      </c>
      <c r="C267">
        <f t="shared" si="22"/>
        <v>-0.55149878511463912</v>
      </c>
      <c r="E267">
        <v>1</v>
      </c>
      <c r="F267">
        <v>1</v>
      </c>
      <c r="H267" t="str">
        <f t="shared" si="23"/>
        <v/>
      </c>
      <c r="I267" t="str">
        <f t="shared" si="20"/>
        <v/>
      </c>
      <c r="J267" t="str">
        <f t="shared" si="24"/>
        <v/>
      </c>
      <c r="K267" t="s">
        <v>88</v>
      </c>
    </row>
    <row r="268" spans="1:11" x14ac:dyDescent="0.2">
      <c r="A268">
        <v>60165</v>
      </c>
      <c r="B268">
        <f t="shared" si="21"/>
        <v>4.9000000000000004</v>
      </c>
      <c r="C268">
        <f t="shared" si="22"/>
        <v>-0.43667039629817855</v>
      </c>
      <c r="E268">
        <v>1</v>
      </c>
      <c r="F268">
        <v>1</v>
      </c>
      <c r="H268" t="str">
        <f t="shared" si="23"/>
        <v/>
      </c>
      <c r="I268" t="str">
        <f t="shared" si="20"/>
        <v/>
      </c>
      <c r="J268" t="str">
        <f t="shared" si="24"/>
        <v/>
      </c>
      <c r="K268" t="s">
        <v>90</v>
      </c>
    </row>
    <row r="269" spans="1:11" x14ac:dyDescent="0.2">
      <c r="A269">
        <v>60312</v>
      </c>
      <c r="B269">
        <f t="shared" si="21"/>
        <v>4.8</v>
      </c>
      <c r="C269">
        <f t="shared" si="22"/>
        <v>-0.4494291061666742</v>
      </c>
      <c r="E269">
        <v>1</v>
      </c>
      <c r="F269">
        <v>1</v>
      </c>
      <c r="H269" t="str">
        <f t="shared" si="23"/>
        <v/>
      </c>
      <c r="I269" t="str">
        <f t="shared" si="20"/>
        <v/>
      </c>
      <c r="J269" t="str">
        <f t="shared" si="24"/>
        <v/>
      </c>
      <c r="K269" t="s">
        <v>88</v>
      </c>
    </row>
    <row r="270" spans="1:11" x14ac:dyDescent="0.2">
      <c r="A270">
        <v>60456</v>
      </c>
      <c r="B270">
        <f t="shared" si="21"/>
        <v>2.2999999999999998</v>
      </c>
      <c r="C270">
        <f t="shared" si="22"/>
        <v>-0.76839685287906467</v>
      </c>
      <c r="E270">
        <v>1</v>
      </c>
      <c r="F270">
        <v>1</v>
      </c>
      <c r="H270" t="str">
        <f t="shared" si="23"/>
        <v/>
      </c>
      <c r="I270" t="str">
        <f t="shared" si="20"/>
        <v/>
      </c>
      <c r="J270" t="str">
        <f t="shared" si="24"/>
        <v/>
      </c>
      <c r="K270" t="s">
        <v>90</v>
      </c>
    </row>
    <row r="271" spans="1:11" x14ac:dyDescent="0.2">
      <c r="A271">
        <v>60525</v>
      </c>
      <c r="B271">
        <f t="shared" si="21"/>
        <v>1.9</v>
      </c>
      <c r="C271">
        <f t="shared" si="22"/>
        <v>-0.81943169235304703</v>
      </c>
      <c r="E271">
        <v>1</v>
      </c>
      <c r="F271">
        <v>1</v>
      </c>
      <c r="H271" t="str">
        <f t="shared" si="23"/>
        <v/>
      </c>
      <c r="I271" t="str">
        <f t="shared" si="20"/>
        <v/>
      </c>
      <c r="J271" t="str">
        <f t="shared" si="24"/>
        <v/>
      </c>
      <c r="K271" t="s">
        <v>88</v>
      </c>
    </row>
    <row r="272" spans="1:11" x14ac:dyDescent="0.2">
      <c r="A272">
        <v>60582</v>
      </c>
      <c r="B272">
        <f t="shared" si="21"/>
        <v>1.8</v>
      </c>
      <c r="C272">
        <f t="shared" si="22"/>
        <v>-0.83219040222154272</v>
      </c>
      <c r="H272" t="str">
        <f t="shared" si="23"/>
        <v/>
      </c>
      <c r="I272" t="str">
        <f t="shared" si="20"/>
        <v/>
      </c>
      <c r="J272" t="str">
        <f t="shared" si="24"/>
        <v/>
      </c>
    </row>
    <row r="273" spans="1:11" x14ac:dyDescent="0.2">
      <c r="A273">
        <v>60636</v>
      </c>
      <c r="B273">
        <f t="shared" si="21"/>
        <v>10.3</v>
      </c>
      <c r="C273">
        <f t="shared" si="22"/>
        <v>0.25229993660058475</v>
      </c>
      <c r="H273" t="str">
        <f t="shared" si="23"/>
        <v/>
      </c>
      <c r="I273" t="str">
        <f t="shared" si="20"/>
        <v/>
      </c>
      <c r="J273" t="str">
        <f t="shared" si="24"/>
        <v/>
      </c>
    </row>
    <row r="274" spans="1:11" x14ac:dyDescent="0.2">
      <c r="A274">
        <v>60945</v>
      </c>
      <c r="B274">
        <f t="shared" si="21"/>
        <v>14.6</v>
      </c>
      <c r="C274">
        <f t="shared" si="22"/>
        <v>0.80092446094589609</v>
      </c>
      <c r="H274" t="str">
        <f t="shared" si="23"/>
        <v/>
      </c>
      <c r="I274" t="str">
        <f t="shared" si="20"/>
        <v/>
      </c>
      <c r="J274" t="str">
        <f t="shared" si="24"/>
        <v/>
      </c>
    </row>
    <row r="275" spans="1:11" x14ac:dyDescent="0.2">
      <c r="A275">
        <v>61383</v>
      </c>
      <c r="B275">
        <f t="shared" si="21"/>
        <v>3.2</v>
      </c>
      <c r="C275">
        <f t="shared" si="22"/>
        <v>-0.65356846406260405</v>
      </c>
      <c r="H275">
        <f t="shared" si="23"/>
        <v>1</v>
      </c>
      <c r="I275">
        <f t="shared" si="20"/>
        <v>3.2</v>
      </c>
      <c r="J275" t="str">
        <f t="shared" si="24"/>
        <v/>
      </c>
      <c r="K275" t="s">
        <v>91</v>
      </c>
    </row>
    <row r="276" spans="1:11" x14ac:dyDescent="0.2">
      <c r="A276">
        <v>61479</v>
      </c>
      <c r="B276">
        <f t="shared" si="21"/>
        <v>3.7</v>
      </c>
      <c r="C276">
        <f t="shared" si="22"/>
        <v>-0.589774914720126</v>
      </c>
      <c r="E276">
        <v>1</v>
      </c>
      <c r="F276">
        <v>1</v>
      </c>
      <c r="G276">
        <v>1</v>
      </c>
      <c r="H276" t="str">
        <f t="shared" si="23"/>
        <v/>
      </c>
      <c r="I276" t="str">
        <f t="shared" si="20"/>
        <v/>
      </c>
      <c r="J276">
        <f t="shared" si="24"/>
        <v>61431</v>
      </c>
    </row>
    <row r="277" spans="1:11" x14ac:dyDescent="0.2">
      <c r="A277">
        <v>61590</v>
      </c>
      <c r="B277">
        <f t="shared" si="21"/>
        <v>4.8</v>
      </c>
      <c r="C277">
        <f t="shared" si="22"/>
        <v>-0.4494291061666742</v>
      </c>
      <c r="H277">
        <f t="shared" si="23"/>
        <v>1</v>
      </c>
      <c r="I277">
        <f t="shared" si="20"/>
        <v>4.8</v>
      </c>
      <c r="J277" t="str">
        <f t="shared" si="24"/>
        <v/>
      </c>
      <c r="K277" t="s">
        <v>92</v>
      </c>
    </row>
    <row r="278" spans="1:11" x14ac:dyDescent="0.2">
      <c r="A278">
        <v>61734</v>
      </c>
      <c r="B278">
        <f t="shared" si="21"/>
        <v>18.899999999999999</v>
      </c>
      <c r="C278">
        <f t="shared" si="22"/>
        <v>1.3495489852912075</v>
      </c>
      <c r="D278" t="s">
        <v>93</v>
      </c>
      <c r="E278">
        <v>1</v>
      </c>
      <c r="F278">
        <v>1</v>
      </c>
      <c r="G278">
        <v>1</v>
      </c>
      <c r="H278" t="str">
        <f t="shared" si="23"/>
        <v/>
      </c>
      <c r="I278" t="str">
        <f t="shared" si="20"/>
        <v/>
      </c>
      <c r="J278">
        <f t="shared" si="24"/>
        <v>61662</v>
      </c>
      <c r="K278" t="s">
        <v>94</v>
      </c>
    </row>
    <row r="279" spans="1:11" x14ac:dyDescent="0.2">
      <c r="A279">
        <v>62301</v>
      </c>
      <c r="B279">
        <f t="shared" si="21"/>
        <v>6.3</v>
      </c>
      <c r="C279">
        <f t="shared" si="22"/>
        <v>-0.25804845813923999</v>
      </c>
      <c r="E279">
        <v>1</v>
      </c>
      <c r="H279" t="str">
        <f t="shared" si="23"/>
        <v/>
      </c>
      <c r="I279" t="str">
        <f t="shared" si="20"/>
        <v/>
      </c>
      <c r="J279" t="str">
        <f t="shared" si="24"/>
        <v/>
      </c>
      <c r="K279" t="s">
        <v>8</v>
      </c>
    </row>
    <row r="280" spans="1:11" x14ac:dyDescent="0.2">
      <c r="A280">
        <v>62490</v>
      </c>
      <c r="B280">
        <f t="shared" si="21"/>
        <v>5.0999999999999996</v>
      </c>
      <c r="C280">
        <f t="shared" si="22"/>
        <v>-0.41115297656118738</v>
      </c>
      <c r="E280">
        <v>1</v>
      </c>
      <c r="F280">
        <v>1</v>
      </c>
      <c r="H280" t="str">
        <f t="shared" si="23"/>
        <v/>
      </c>
      <c r="I280" t="str">
        <f t="shared" si="20"/>
        <v/>
      </c>
      <c r="J280" t="str">
        <f t="shared" si="24"/>
        <v/>
      </c>
      <c r="K280" t="s">
        <v>94</v>
      </c>
    </row>
    <row r="281" spans="1:11" x14ac:dyDescent="0.2">
      <c r="A281">
        <v>62643</v>
      </c>
      <c r="B281">
        <f t="shared" si="21"/>
        <v>2.2000000000000002</v>
      </c>
      <c r="C281">
        <f t="shared" si="22"/>
        <v>-0.78115556274756015</v>
      </c>
      <c r="E281">
        <v>1</v>
      </c>
      <c r="H281" t="str">
        <f t="shared" si="23"/>
        <v/>
      </c>
      <c r="I281" t="str">
        <f t="shared" si="20"/>
        <v/>
      </c>
      <c r="J281" t="str">
        <f t="shared" si="24"/>
        <v/>
      </c>
      <c r="K281" t="s">
        <v>8</v>
      </c>
    </row>
    <row r="282" spans="1:11" x14ac:dyDescent="0.2">
      <c r="A282">
        <v>62709</v>
      </c>
      <c r="B282">
        <f t="shared" si="21"/>
        <v>2.6333333333333333</v>
      </c>
      <c r="C282">
        <f t="shared" si="22"/>
        <v>-0.72586781998407923</v>
      </c>
      <c r="F282">
        <v>1</v>
      </c>
      <c r="H282" t="str">
        <f t="shared" si="23"/>
        <v/>
      </c>
      <c r="I282" t="str">
        <f t="shared" si="20"/>
        <v/>
      </c>
      <c r="J282" t="str">
        <f t="shared" si="24"/>
        <v/>
      </c>
      <c r="K282" t="s">
        <v>95</v>
      </c>
    </row>
    <row r="283" spans="1:11" x14ac:dyDescent="0.2">
      <c r="A283">
        <v>62788</v>
      </c>
      <c r="B283">
        <f t="shared" si="21"/>
        <v>7.7666666666666666</v>
      </c>
      <c r="C283">
        <f t="shared" si="22"/>
        <v>-7.0920713401304264E-2</v>
      </c>
      <c r="H283">
        <f t="shared" si="23"/>
        <v>1</v>
      </c>
      <c r="I283">
        <f t="shared" si="20"/>
        <v>7.7666666666666666</v>
      </c>
      <c r="J283" t="str">
        <f t="shared" si="24"/>
        <v/>
      </c>
      <c r="K283" t="s">
        <v>96</v>
      </c>
    </row>
    <row r="284" spans="1:11" x14ac:dyDescent="0.2">
      <c r="A284">
        <v>63021</v>
      </c>
      <c r="B284">
        <f t="shared" si="21"/>
        <v>2.8</v>
      </c>
      <c r="C284">
        <f t="shared" si="22"/>
        <v>-0.70460330353658651</v>
      </c>
      <c r="H284" t="str">
        <f t="shared" si="23"/>
        <v/>
      </c>
      <c r="I284" t="str">
        <f t="shared" si="20"/>
        <v/>
      </c>
      <c r="J284">
        <f t="shared" si="24"/>
        <v>62904.5</v>
      </c>
    </row>
    <row r="285" spans="1:11" x14ac:dyDescent="0.2">
      <c r="A285">
        <v>63105</v>
      </c>
      <c r="B285">
        <f t="shared" si="21"/>
        <v>2.6</v>
      </c>
      <c r="C285">
        <f t="shared" si="22"/>
        <v>-0.7301207232735778</v>
      </c>
      <c r="H285" t="str">
        <f t="shared" si="23"/>
        <v/>
      </c>
      <c r="I285" t="str">
        <f t="shared" si="20"/>
        <v/>
      </c>
      <c r="J285" t="str">
        <f t="shared" si="24"/>
        <v/>
      </c>
    </row>
    <row r="286" spans="1:11" x14ac:dyDescent="0.2">
      <c r="A286">
        <v>63183</v>
      </c>
      <c r="B286">
        <f t="shared" si="21"/>
        <v>9</v>
      </c>
      <c r="C286">
        <f t="shared" si="22"/>
        <v>8.6436708310141677E-2</v>
      </c>
      <c r="E286">
        <v>1</v>
      </c>
      <c r="F286">
        <v>1</v>
      </c>
      <c r="H286" t="str">
        <f t="shared" si="23"/>
        <v/>
      </c>
      <c r="I286" t="str">
        <f t="shared" si="20"/>
        <v/>
      </c>
      <c r="J286" t="str">
        <f t="shared" si="24"/>
        <v/>
      </c>
      <c r="K286" t="s">
        <v>52</v>
      </c>
    </row>
    <row r="287" spans="1:11" x14ac:dyDescent="0.2">
      <c r="A287">
        <v>63453</v>
      </c>
      <c r="B287">
        <f t="shared" si="21"/>
        <v>2.7</v>
      </c>
      <c r="C287">
        <f t="shared" si="22"/>
        <v>-0.7173620134050821</v>
      </c>
      <c r="H287" t="str">
        <f t="shared" si="23"/>
        <v/>
      </c>
      <c r="I287" t="str">
        <f t="shared" si="20"/>
        <v/>
      </c>
      <c r="J287" t="str">
        <f t="shared" si="24"/>
        <v/>
      </c>
      <c r="K287" t="s">
        <v>99</v>
      </c>
    </row>
    <row r="288" spans="1:11" x14ac:dyDescent="0.2">
      <c r="A288">
        <v>63534</v>
      </c>
      <c r="B288">
        <f t="shared" si="21"/>
        <v>7.4</v>
      </c>
      <c r="C288">
        <f t="shared" si="22"/>
        <v>-0.11770264958578813</v>
      </c>
      <c r="H288" t="str">
        <f t="shared" si="23"/>
        <v/>
      </c>
      <c r="I288" t="str">
        <f t="shared" si="20"/>
        <v/>
      </c>
      <c r="J288" t="str">
        <f t="shared" si="24"/>
        <v/>
      </c>
    </row>
    <row r="289" spans="1:11" x14ac:dyDescent="0.2">
      <c r="A289">
        <v>63756</v>
      </c>
      <c r="B289">
        <f t="shared" si="21"/>
        <v>6.6</v>
      </c>
      <c r="C289">
        <f t="shared" si="22"/>
        <v>-0.21977232853375317</v>
      </c>
      <c r="H289">
        <f t="shared" si="23"/>
        <v>1</v>
      </c>
      <c r="I289">
        <f t="shared" si="20"/>
        <v>6.6</v>
      </c>
      <c r="J289" t="str">
        <f t="shared" si="24"/>
        <v/>
      </c>
      <c r="K289" t="s">
        <v>97</v>
      </c>
    </row>
    <row r="290" spans="1:11" x14ac:dyDescent="0.2">
      <c r="A290">
        <v>63954</v>
      </c>
      <c r="B290">
        <f t="shared" si="21"/>
        <v>12.1</v>
      </c>
      <c r="C290">
        <f t="shared" si="22"/>
        <v>0.48195671423350572</v>
      </c>
      <c r="H290" t="str">
        <f t="shared" si="23"/>
        <v/>
      </c>
      <c r="I290" t="str">
        <f t="shared" si="20"/>
        <v/>
      </c>
      <c r="J290">
        <f t="shared" si="24"/>
        <v>63855</v>
      </c>
    </row>
    <row r="291" spans="1:11" x14ac:dyDescent="0.2">
      <c r="A291">
        <v>64317</v>
      </c>
      <c r="B291">
        <f t="shared" si="21"/>
        <v>3.8</v>
      </c>
      <c r="C291">
        <f t="shared" si="22"/>
        <v>-0.57701620485163041</v>
      </c>
      <c r="H291" t="str">
        <f t="shared" si="23"/>
        <v/>
      </c>
      <c r="I291" t="str">
        <f t="shared" si="20"/>
        <v/>
      </c>
      <c r="J291" t="str">
        <f t="shared" si="24"/>
        <v/>
      </c>
      <c r="K291" t="s">
        <v>90</v>
      </c>
    </row>
    <row r="292" spans="1:11" x14ac:dyDescent="0.2">
      <c r="A292">
        <v>64431</v>
      </c>
      <c r="B292">
        <f t="shared" si="21"/>
        <v>6.1</v>
      </c>
      <c r="C292">
        <f t="shared" si="22"/>
        <v>-0.28356587787623122</v>
      </c>
      <c r="H292" t="str">
        <f t="shared" si="23"/>
        <v/>
      </c>
      <c r="I292" t="str">
        <f t="shared" si="20"/>
        <v/>
      </c>
      <c r="J292" t="str">
        <f t="shared" si="24"/>
        <v/>
      </c>
    </row>
    <row r="293" spans="1:11" x14ac:dyDescent="0.2">
      <c r="A293">
        <v>64614</v>
      </c>
      <c r="B293">
        <f t="shared" si="21"/>
        <v>2.4</v>
      </c>
      <c r="C293">
        <f t="shared" si="22"/>
        <v>-0.75563814301056897</v>
      </c>
      <c r="H293" t="str">
        <f t="shared" si="23"/>
        <v/>
      </c>
      <c r="I293" t="str">
        <f t="shared" si="20"/>
        <v/>
      </c>
      <c r="J293" t="str">
        <f t="shared" si="24"/>
        <v/>
      </c>
    </row>
    <row r="294" spans="1:11" x14ac:dyDescent="0.2">
      <c r="A294">
        <v>64686</v>
      </c>
      <c r="B294">
        <f t="shared" si="21"/>
        <v>2.1</v>
      </c>
      <c r="C294">
        <f t="shared" si="22"/>
        <v>-0.79391427261605585</v>
      </c>
      <c r="H294" t="str">
        <f t="shared" si="23"/>
        <v/>
      </c>
      <c r="I294" t="str">
        <f t="shared" si="20"/>
        <v/>
      </c>
      <c r="J294" t="str">
        <f t="shared" si="24"/>
        <v/>
      </c>
    </row>
    <row r="295" spans="1:11" x14ac:dyDescent="0.2">
      <c r="A295">
        <v>64749</v>
      </c>
      <c r="B295">
        <f t="shared" si="21"/>
        <v>2.9</v>
      </c>
      <c r="C295">
        <f t="shared" si="22"/>
        <v>-0.69184459366809081</v>
      </c>
      <c r="H295" t="str">
        <f t="shared" si="23"/>
        <v/>
      </c>
      <c r="I295" t="str">
        <f t="shared" si="20"/>
        <v/>
      </c>
      <c r="J295" t="str">
        <f t="shared" si="24"/>
        <v/>
      </c>
    </row>
    <row r="296" spans="1:11" x14ac:dyDescent="0.2">
      <c r="A296">
        <v>64836</v>
      </c>
      <c r="B296">
        <f t="shared" si="21"/>
        <v>2.9</v>
      </c>
      <c r="C296">
        <f t="shared" si="22"/>
        <v>-0.69184459366809081</v>
      </c>
      <c r="H296" t="str">
        <f t="shared" si="23"/>
        <v/>
      </c>
      <c r="I296" t="str">
        <f t="shared" si="20"/>
        <v/>
      </c>
      <c r="J296" t="str">
        <f t="shared" si="24"/>
        <v/>
      </c>
    </row>
    <row r="297" spans="1:11" x14ac:dyDescent="0.2">
      <c r="A297">
        <v>64923</v>
      </c>
      <c r="B297">
        <f t="shared" si="21"/>
        <v>3.4</v>
      </c>
      <c r="C297">
        <f t="shared" si="22"/>
        <v>-0.62805104432561276</v>
      </c>
      <c r="E297">
        <v>1</v>
      </c>
      <c r="F297">
        <v>1</v>
      </c>
      <c r="H297" t="str">
        <f t="shared" si="23"/>
        <v/>
      </c>
      <c r="I297" t="str">
        <f t="shared" si="20"/>
        <v/>
      </c>
      <c r="J297" t="str">
        <f t="shared" si="24"/>
        <v/>
      </c>
      <c r="K297" t="s">
        <v>9</v>
      </c>
    </row>
    <row r="298" spans="1:11" x14ac:dyDescent="0.2">
      <c r="A298">
        <v>65025</v>
      </c>
      <c r="B298">
        <f t="shared" si="21"/>
        <v>2.9</v>
      </c>
      <c r="C298">
        <f t="shared" si="22"/>
        <v>-0.69184459366809081</v>
      </c>
      <c r="E298">
        <v>1</v>
      </c>
      <c r="H298" t="str">
        <f t="shared" si="23"/>
        <v/>
      </c>
      <c r="I298" t="str">
        <f t="shared" si="20"/>
        <v/>
      </c>
      <c r="J298" t="str">
        <f t="shared" si="24"/>
        <v/>
      </c>
      <c r="K298" t="s">
        <v>8</v>
      </c>
    </row>
    <row r="299" spans="1:11" x14ac:dyDescent="0.2">
      <c r="A299">
        <v>65112</v>
      </c>
      <c r="B299">
        <f t="shared" si="21"/>
        <v>7.6</v>
      </c>
      <c r="C299">
        <f t="shared" si="22"/>
        <v>-9.2185229848796998E-2</v>
      </c>
      <c r="E299">
        <v>1</v>
      </c>
      <c r="F299">
        <v>1</v>
      </c>
      <c r="H299" t="str">
        <f t="shared" si="23"/>
        <v/>
      </c>
      <c r="I299" t="str">
        <f t="shared" si="20"/>
        <v/>
      </c>
      <c r="J299" t="str">
        <f t="shared" si="24"/>
        <v/>
      </c>
      <c r="K299" t="s">
        <v>9</v>
      </c>
    </row>
    <row r="300" spans="1:11" x14ac:dyDescent="0.2">
      <c r="A300">
        <v>65340</v>
      </c>
      <c r="B300">
        <f t="shared" si="21"/>
        <v>1.6</v>
      </c>
      <c r="C300">
        <f t="shared" si="22"/>
        <v>-0.85770782195853401</v>
      </c>
      <c r="F300">
        <v>1</v>
      </c>
      <c r="H300" t="str">
        <f t="shared" si="23"/>
        <v/>
      </c>
      <c r="I300" t="str">
        <f t="shared" si="20"/>
        <v/>
      </c>
      <c r="J300" t="str">
        <f t="shared" si="24"/>
        <v/>
      </c>
      <c r="K300" t="s">
        <v>65</v>
      </c>
    </row>
    <row r="301" spans="1:11" x14ac:dyDescent="0.2">
      <c r="A301">
        <v>65388</v>
      </c>
      <c r="B301">
        <f t="shared" si="21"/>
        <v>4.5999999999999996</v>
      </c>
      <c r="C301">
        <f t="shared" si="22"/>
        <v>-0.47494652590366548</v>
      </c>
      <c r="H301" t="str">
        <f t="shared" si="23"/>
        <v/>
      </c>
      <c r="I301" t="str">
        <f t="shared" si="20"/>
        <v/>
      </c>
      <c r="J301" t="str">
        <f t="shared" si="24"/>
        <v/>
      </c>
    </row>
    <row r="302" spans="1:11" x14ac:dyDescent="0.2">
      <c r="A302">
        <v>65526</v>
      </c>
      <c r="B302">
        <f t="shared" si="21"/>
        <v>6.5</v>
      </c>
      <c r="C302">
        <f t="shared" si="22"/>
        <v>-0.23253103840224873</v>
      </c>
      <c r="H302" t="str">
        <f t="shared" si="23"/>
        <v/>
      </c>
      <c r="I302" t="str">
        <f t="shared" si="20"/>
        <v/>
      </c>
      <c r="J302" t="str">
        <f t="shared" si="24"/>
        <v/>
      </c>
    </row>
    <row r="303" spans="1:11" x14ac:dyDescent="0.2">
      <c r="A303">
        <v>65721</v>
      </c>
      <c r="B303">
        <f t="shared" si="21"/>
        <v>1.3</v>
      </c>
      <c r="C303">
        <f t="shared" si="22"/>
        <v>-0.89598395156402078</v>
      </c>
      <c r="H303" t="str">
        <f t="shared" si="23"/>
        <v/>
      </c>
      <c r="I303" t="str">
        <f t="shared" si="20"/>
        <v/>
      </c>
      <c r="J303" t="str">
        <f t="shared" si="24"/>
        <v/>
      </c>
    </row>
    <row r="304" spans="1:11" x14ac:dyDescent="0.2">
      <c r="A304">
        <v>65760</v>
      </c>
      <c r="B304">
        <f t="shared" si="21"/>
        <v>30.3</v>
      </c>
      <c r="C304">
        <f t="shared" si="22"/>
        <v>2.8040419102997083</v>
      </c>
      <c r="H304" t="str">
        <f t="shared" si="23"/>
        <v/>
      </c>
      <c r="I304" t="str">
        <f t="shared" si="20"/>
        <v/>
      </c>
      <c r="J304" t="str">
        <f t="shared" si="24"/>
        <v/>
      </c>
    </row>
    <row r="305" spans="1:11" x14ac:dyDescent="0.2">
      <c r="A305">
        <v>66669</v>
      </c>
      <c r="B305">
        <f t="shared" si="21"/>
        <v>2.6</v>
      </c>
      <c r="C305">
        <f t="shared" si="22"/>
        <v>-0.7301207232735778</v>
      </c>
      <c r="E305">
        <v>1</v>
      </c>
      <c r="H305" t="str">
        <f t="shared" si="23"/>
        <v/>
      </c>
      <c r="I305" t="str">
        <f t="shared" si="20"/>
        <v/>
      </c>
      <c r="J305" t="str">
        <f t="shared" si="24"/>
        <v/>
      </c>
      <c r="K305" t="s">
        <v>8</v>
      </c>
    </row>
    <row r="306" spans="1:11" x14ac:dyDescent="0.2">
      <c r="A306">
        <v>66747</v>
      </c>
      <c r="B306">
        <f t="shared" si="21"/>
        <v>5</v>
      </c>
      <c r="C306">
        <f t="shared" si="22"/>
        <v>-0.42391168642968297</v>
      </c>
      <c r="E306">
        <v>1</v>
      </c>
      <c r="F306">
        <v>1</v>
      </c>
      <c r="H306" t="str">
        <f t="shared" si="23"/>
        <v/>
      </c>
      <c r="I306" t="str">
        <f t="shared" si="20"/>
        <v/>
      </c>
      <c r="J306" t="str">
        <f t="shared" si="24"/>
        <v/>
      </c>
      <c r="K306" t="s">
        <v>98</v>
      </c>
    </row>
    <row r="307" spans="1:11" x14ac:dyDescent="0.2">
      <c r="A307">
        <v>66897</v>
      </c>
      <c r="B307">
        <f t="shared" si="21"/>
        <v>7.8</v>
      </c>
      <c r="C307">
        <f t="shared" si="22"/>
        <v>-6.6667810111805739E-2</v>
      </c>
      <c r="E307">
        <v>1</v>
      </c>
      <c r="H307" t="str">
        <f t="shared" si="23"/>
        <v/>
      </c>
      <c r="I307" t="str">
        <f t="shared" si="20"/>
        <v/>
      </c>
      <c r="J307" t="str">
        <f t="shared" si="24"/>
        <v/>
      </c>
      <c r="K307" t="s">
        <v>100</v>
      </c>
    </row>
    <row r="308" spans="1:11" x14ac:dyDescent="0.2">
      <c r="A308">
        <v>67131</v>
      </c>
      <c r="B308">
        <f t="shared" si="21"/>
        <v>4.7</v>
      </c>
      <c r="C308">
        <f t="shared" si="22"/>
        <v>-0.46218781603516979</v>
      </c>
      <c r="E308">
        <v>1</v>
      </c>
      <c r="F308">
        <v>1</v>
      </c>
      <c r="H308" t="str">
        <f t="shared" si="23"/>
        <v/>
      </c>
      <c r="I308" t="str">
        <f t="shared" si="20"/>
        <v/>
      </c>
      <c r="J308" t="str">
        <f t="shared" si="24"/>
        <v/>
      </c>
      <c r="K308" t="s">
        <v>98</v>
      </c>
    </row>
    <row r="309" spans="1:11" x14ac:dyDescent="0.2">
      <c r="A309">
        <v>67272</v>
      </c>
      <c r="B309">
        <f t="shared" si="21"/>
        <v>3.4</v>
      </c>
      <c r="C309">
        <f t="shared" si="22"/>
        <v>-0.62805104432561276</v>
      </c>
      <c r="E309">
        <v>1</v>
      </c>
      <c r="H309" t="str">
        <f t="shared" si="23"/>
        <v/>
      </c>
      <c r="I309" t="str">
        <f t="shared" si="20"/>
        <v/>
      </c>
      <c r="J309" t="str">
        <f t="shared" si="24"/>
        <v/>
      </c>
      <c r="K309" t="s">
        <v>8</v>
      </c>
    </row>
    <row r="310" spans="1:11" x14ac:dyDescent="0.2">
      <c r="A310">
        <v>67374</v>
      </c>
      <c r="B310">
        <f t="shared" si="21"/>
        <v>5.5</v>
      </c>
      <c r="C310">
        <f t="shared" si="22"/>
        <v>-0.36011813708720491</v>
      </c>
      <c r="H310">
        <f t="shared" si="23"/>
        <v>1</v>
      </c>
      <c r="I310">
        <f t="shared" si="20"/>
        <v>5.5</v>
      </c>
      <c r="J310" t="str">
        <f t="shared" si="24"/>
        <v/>
      </c>
      <c r="K310" t="s">
        <v>101</v>
      </c>
    </row>
    <row r="311" spans="1:11" x14ac:dyDescent="0.2">
      <c r="A311">
        <v>67539</v>
      </c>
      <c r="B311">
        <f t="shared" si="21"/>
        <v>2.5</v>
      </c>
      <c r="C311">
        <f t="shared" si="22"/>
        <v>-0.74287943314207339</v>
      </c>
      <c r="H311" t="str">
        <f t="shared" si="23"/>
        <v/>
      </c>
      <c r="I311" t="str">
        <f t="shared" si="20"/>
        <v/>
      </c>
      <c r="J311">
        <f t="shared" si="24"/>
        <v>67456.5</v>
      </c>
    </row>
    <row r="312" spans="1:11" x14ac:dyDescent="0.2">
      <c r="A312">
        <v>67614</v>
      </c>
      <c r="B312">
        <f t="shared" si="21"/>
        <v>4.7</v>
      </c>
      <c r="C312">
        <f t="shared" si="22"/>
        <v>-0.46218781603516979</v>
      </c>
      <c r="H312" t="str">
        <f t="shared" si="23"/>
        <v/>
      </c>
      <c r="I312" t="str">
        <f t="shared" si="20"/>
        <v/>
      </c>
      <c r="J312" t="str">
        <f t="shared" si="24"/>
        <v/>
      </c>
    </row>
    <row r="313" spans="1:11" x14ac:dyDescent="0.2">
      <c r="A313">
        <v>67755</v>
      </c>
      <c r="B313">
        <f t="shared" si="21"/>
        <v>2.2000000000000002</v>
      </c>
      <c r="C313">
        <f t="shared" si="22"/>
        <v>-0.78115556274756015</v>
      </c>
      <c r="H313" t="str">
        <f t="shared" si="23"/>
        <v/>
      </c>
      <c r="I313" t="str">
        <f t="shared" si="20"/>
        <v/>
      </c>
      <c r="J313" t="str">
        <f t="shared" si="24"/>
        <v/>
      </c>
    </row>
    <row r="314" spans="1:11" x14ac:dyDescent="0.2">
      <c r="A314">
        <v>67821</v>
      </c>
      <c r="B314">
        <f t="shared" si="21"/>
        <v>8.3000000000000007</v>
      </c>
      <c r="C314">
        <f t="shared" si="22"/>
        <v>-2.8742607693275474E-3</v>
      </c>
      <c r="H314">
        <f t="shared" si="23"/>
        <v>1</v>
      </c>
      <c r="I314">
        <f t="shared" si="20"/>
        <v>8.3000000000000007</v>
      </c>
      <c r="J314" t="str">
        <f t="shared" si="24"/>
        <v/>
      </c>
      <c r="K314" t="s">
        <v>102</v>
      </c>
    </row>
    <row r="315" spans="1:11" x14ac:dyDescent="0.2">
      <c r="A315">
        <v>68070</v>
      </c>
      <c r="B315">
        <f t="shared" si="21"/>
        <v>5.9</v>
      </c>
      <c r="C315">
        <f t="shared" si="22"/>
        <v>-0.3090832976132224</v>
      </c>
      <c r="H315" t="str">
        <f t="shared" si="23"/>
        <v/>
      </c>
      <c r="I315" t="str">
        <f t="shared" si="20"/>
        <v/>
      </c>
      <c r="J315">
        <f t="shared" si="24"/>
        <v>67945.5</v>
      </c>
    </row>
    <row r="316" spans="1:11" x14ac:dyDescent="0.2">
      <c r="A316">
        <v>68247</v>
      </c>
      <c r="B316">
        <f t="shared" si="21"/>
        <v>6.5</v>
      </c>
      <c r="C316">
        <f t="shared" si="22"/>
        <v>-0.23253103840224873</v>
      </c>
      <c r="E316">
        <v>1</v>
      </c>
      <c r="H316" t="str">
        <f t="shared" si="23"/>
        <v/>
      </c>
      <c r="I316" t="str">
        <f t="shared" si="20"/>
        <v/>
      </c>
      <c r="J316" t="str">
        <f t="shared" si="24"/>
        <v/>
      </c>
      <c r="K316" t="s">
        <v>103</v>
      </c>
    </row>
    <row r="317" spans="1:11" x14ac:dyDescent="0.2">
      <c r="A317">
        <v>68442</v>
      </c>
      <c r="B317">
        <f t="shared" si="21"/>
        <v>4.5</v>
      </c>
      <c r="C317">
        <f t="shared" si="22"/>
        <v>-0.48770523577216107</v>
      </c>
      <c r="H317" t="str">
        <f t="shared" si="23"/>
        <v/>
      </c>
      <c r="I317" t="str">
        <f t="shared" si="20"/>
        <v/>
      </c>
      <c r="J317" t="str">
        <f t="shared" si="24"/>
        <v/>
      </c>
    </row>
    <row r="318" spans="1:11" x14ac:dyDescent="0.2">
      <c r="A318">
        <v>68577</v>
      </c>
      <c r="B318">
        <f t="shared" si="21"/>
        <v>6.8</v>
      </c>
      <c r="C318">
        <f t="shared" si="22"/>
        <v>-0.19425490879676191</v>
      </c>
      <c r="E318">
        <v>1</v>
      </c>
      <c r="F318">
        <v>1</v>
      </c>
      <c r="H318" t="str">
        <f t="shared" si="23"/>
        <v/>
      </c>
      <c r="I318" t="str">
        <f t="shared" si="20"/>
        <v/>
      </c>
      <c r="J318" t="str">
        <f t="shared" si="24"/>
        <v/>
      </c>
      <c r="K318" t="s">
        <v>98</v>
      </c>
    </row>
    <row r="319" spans="1:11" x14ac:dyDescent="0.2">
      <c r="A319">
        <v>68781</v>
      </c>
      <c r="B319">
        <f t="shared" si="21"/>
        <v>2.1</v>
      </c>
      <c r="C319">
        <f t="shared" si="22"/>
        <v>-0.79391427261605585</v>
      </c>
      <c r="H319" t="str">
        <f t="shared" si="23"/>
        <v/>
      </c>
      <c r="I319" t="str">
        <f t="shared" si="20"/>
        <v/>
      </c>
      <c r="J319" t="str">
        <f t="shared" si="24"/>
        <v/>
      </c>
    </row>
    <row r="320" spans="1:11" x14ac:dyDescent="0.2">
      <c r="A320">
        <v>68844</v>
      </c>
      <c r="B320">
        <f t="shared" si="21"/>
        <v>4.0999999999999996</v>
      </c>
      <c r="C320">
        <f t="shared" si="22"/>
        <v>-0.53874007524614353</v>
      </c>
      <c r="H320" t="str">
        <f t="shared" si="23"/>
        <v/>
      </c>
      <c r="I320" t="str">
        <f t="shared" si="20"/>
        <v/>
      </c>
      <c r="J320" t="str">
        <f t="shared" si="24"/>
        <v/>
      </c>
    </row>
    <row r="321" spans="1:11" x14ac:dyDescent="0.2">
      <c r="A321">
        <v>68967</v>
      </c>
      <c r="B321">
        <f t="shared" si="21"/>
        <v>32.799999999999997</v>
      </c>
      <c r="C321">
        <f t="shared" si="22"/>
        <v>3.1230096570120978</v>
      </c>
      <c r="E321">
        <v>1</v>
      </c>
      <c r="F321">
        <v>1</v>
      </c>
      <c r="H321" t="str">
        <f t="shared" si="23"/>
        <v/>
      </c>
      <c r="I321" t="str">
        <f t="shared" si="20"/>
        <v/>
      </c>
      <c r="J321" t="str">
        <f t="shared" si="24"/>
        <v/>
      </c>
      <c r="K321" t="s">
        <v>106</v>
      </c>
    </row>
    <row r="322" spans="1:11" x14ac:dyDescent="0.2">
      <c r="A322">
        <v>69951</v>
      </c>
      <c r="B322">
        <f t="shared" si="21"/>
        <v>3.3</v>
      </c>
      <c r="C322">
        <f t="shared" si="22"/>
        <v>-0.64080975419410846</v>
      </c>
      <c r="H322" t="str">
        <f t="shared" si="23"/>
        <v/>
      </c>
      <c r="I322" t="str">
        <f t="shared" ref="I322:I385" si="25">IF(H322=1,B322,"")</f>
        <v/>
      </c>
      <c r="J322" t="str">
        <f t="shared" si="24"/>
        <v/>
      </c>
      <c r="K322" t="s">
        <v>104</v>
      </c>
    </row>
    <row r="323" spans="1:11" x14ac:dyDescent="0.2">
      <c r="A323">
        <v>70050</v>
      </c>
      <c r="B323">
        <f t="shared" ref="B323:B386" si="26">(A324-A323)/30</f>
        <v>40.200000000000003</v>
      </c>
      <c r="C323">
        <f t="shared" ref="C323:C386" si="27">(B323-B$513)/B$514</f>
        <v>4.0671541872807744</v>
      </c>
      <c r="H323" t="str">
        <f t="shared" ref="H323:H386" si="28">IF(ISNUMBER(SEARCH($H$1,K323)),1,"")</f>
        <v/>
      </c>
      <c r="I323" t="str">
        <f t="shared" si="25"/>
        <v/>
      </c>
      <c r="J323" t="str">
        <f t="shared" si="24"/>
        <v/>
      </c>
    </row>
    <row r="324" spans="1:11" x14ac:dyDescent="0.2">
      <c r="A324">
        <v>71256</v>
      </c>
      <c r="B324">
        <f t="shared" si="26"/>
        <v>2.8</v>
      </c>
      <c r="C324">
        <f t="shared" si="27"/>
        <v>-0.70460330353658651</v>
      </c>
      <c r="E324">
        <v>1</v>
      </c>
      <c r="H324" t="str">
        <f t="shared" si="28"/>
        <v/>
      </c>
      <c r="I324" t="str">
        <f t="shared" si="25"/>
        <v/>
      </c>
      <c r="J324" t="str">
        <f t="shared" ref="J324:J387" si="29">IF(H323=1,(A323+A324)/2,"")</f>
        <v/>
      </c>
      <c r="K324" t="s">
        <v>8</v>
      </c>
    </row>
    <row r="325" spans="1:11" x14ac:dyDescent="0.2">
      <c r="A325">
        <v>71340</v>
      </c>
      <c r="B325">
        <f t="shared" si="26"/>
        <v>16.899999999999999</v>
      </c>
      <c r="C325">
        <f t="shared" si="27"/>
        <v>1.0943747879212951</v>
      </c>
      <c r="H325" t="str">
        <f t="shared" si="28"/>
        <v/>
      </c>
      <c r="I325" t="str">
        <f t="shared" si="25"/>
        <v/>
      </c>
      <c r="J325" t="str">
        <f t="shared" si="29"/>
        <v/>
      </c>
    </row>
    <row r="326" spans="1:11" x14ac:dyDescent="0.2">
      <c r="A326">
        <v>71847</v>
      </c>
      <c r="B326">
        <f t="shared" si="26"/>
        <v>5.7</v>
      </c>
      <c r="C326">
        <f t="shared" si="27"/>
        <v>-0.33460071735021363</v>
      </c>
      <c r="H326" t="str">
        <f t="shared" si="28"/>
        <v/>
      </c>
      <c r="I326" t="str">
        <f t="shared" si="25"/>
        <v/>
      </c>
      <c r="J326" t="str">
        <f t="shared" si="29"/>
        <v/>
      </c>
    </row>
    <row r="327" spans="1:11" x14ac:dyDescent="0.2">
      <c r="A327">
        <v>72018</v>
      </c>
      <c r="B327">
        <f t="shared" si="26"/>
        <v>27</v>
      </c>
      <c r="C327">
        <f t="shared" si="27"/>
        <v>2.3830044846393523</v>
      </c>
      <c r="E327">
        <v>1</v>
      </c>
      <c r="H327" t="str">
        <f t="shared" si="28"/>
        <v/>
      </c>
      <c r="I327" t="str">
        <f t="shared" si="25"/>
        <v/>
      </c>
      <c r="J327" t="str">
        <f t="shared" si="29"/>
        <v/>
      </c>
      <c r="K327" t="s">
        <v>105</v>
      </c>
    </row>
    <row r="328" spans="1:11" x14ac:dyDescent="0.2">
      <c r="A328">
        <v>72828</v>
      </c>
      <c r="B328">
        <f t="shared" si="26"/>
        <v>10.1</v>
      </c>
      <c r="C328">
        <f t="shared" si="27"/>
        <v>0.22678251686359341</v>
      </c>
      <c r="H328" t="str">
        <f t="shared" si="28"/>
        <v/>
      </c>
      <c r="I328" t="str">
        <f t="shared" si="25"/>
        <v/>
      </c>
      <c r="J328" t="str">
        <f t="shared" si="29"/>
        <v/>
      </c>
    </row>
    <row r="329" spans="1:11" x14ac:dyDescent="0.2">
      <c r="A329">
        <v>73131</v>
      </c>
      <c r="B329">
        <f t="shared" si="26"/>
        <v>16.5</v>
      </c>
      <c r="C329">
        <f t="shared" si="27"/>
        <v>1.0433399484473129</v>
      </c>
      <c r="H329" t="str">
        <f t="shared" si="28"/>
        <v/>
      </c>
      <c r="I329" t="str">
        <f t="shared" si="25"/>
        <v/>
      </c>
      <c r="J329" t="str">
        <f t="shared" si="29"/>
        <v/>
      </c>
    </row>
    <row r="330" spans="1:11" x14ac:dyDescent="0.2">
      <c r="A330">
        <v>73626</v>
      </c>
      <c r="B330">
        <f t="shared" si="26"/>
        <v>13.2</v>
      </c>
      <c r="C330">
        <f t="shared" si="27"/>
        <v>0.62230252278695741</v>
      </c>
      <c r="H330">
        <f t="shared" si="28"/>
        <v>1</v>
      </c>
      <c r="I330">
        <f t="shared" si="25"/>
        <v>13.2</v>
      </c>
      <c r="J330" t="str">
        <f t="shared" si="29"/>
        <v/>
      </c>
      <c r="K330" t="s">
        <v>46</v>
      </c>
    </row>
    <row r="331" spans="1:11" x14ac:dyDescent="0.2">
      <c r="A331">
        <v>74022</v>
      </c>
      <c r="B331">
        <f t="shared" si="26"/>
        <v>10.3</v>
      </c>
      <c r="C331">
        <f t="shared" si="27"/>
        <v>0.25229993660058475</v>
      </c>
      <c r="E331">
        <v>1</v>
      </c>
      <c r="H331" t="str">
        <f t="shared" si="28"/>
        <v/>
      </c>
      <c r="I331" t="str">
        <f t="shared" si="25"/>
        <v/>
      </c>
      <c r="J331">
        <f t="shared" si="29"/>
        <v>73824</v>
      </c>
    </row>
    <row r="332" spans="1:11" x14ac:dyDescent="0.2">
      <c r="A332">
        <v>74331</v>
      </c>
      <c r="B332">
        <f t="shared" si="26"/>
        <v>3</v>
      </c>
      <c r="C332">
        <f t="shared" si="27"/>
        <v>-0.67908588379959534</v>
      </c>
      <c r="H332" t="str">
        <f t="shared" si="28"/>
        <v/>
      </c>
      <c r="I332" t="str">
        <f t="shared" si="25"/>
        <v/>
      </c>
      <c r="J332" t="str">
        <f t="shared" si="29"/>
        <v/>
      </c>
    </row>
    <row r="333" spans="1:11" x14ac:dyDescent="0.2">
      <c r="A333">
        <v>74421</v>
      </c>
      <c r="B333">
        <f t="shared" si="26"/>
        <v>0.5</v>
      </c>
      <c r="C333">
        <f t="shared" si="27"/>
        <v>-0.9980536305119857</v>
      </c>
      <c r="H333" t="str">
        <f t="shared" si="28"/>
        <v/>
      </c>
      <c r="I333" t="str">
        <f t="shared" si="25"/>
        <v/>
      </c>
      <c r="J333" t="str">
        <f t="shared" si="29"/>
        <v/>
      </c>
    </row>
    <row r="334" spans="1:11" x14ac:dyDescent="0.2">
      <c r="A334">
        <v>74436</v>
      </c>
      <c r="B334">
        <f t="shared" si="26"/>
        <v>3.2</v>
      </c>
      <c r="C334">
        <f t="shared" si="27"/>
        <v>-0.65356846406260405</v>
      </c>
      <c r="H334" t="str">
        <f t="shared" si="28"/>
        <v/>
      </c>
      <c r="I334" t="str">
        <f t="shared" si="25"/>
        <v/>
      </c>
      <c r="J334" t="str">
        <f t="shared" si="29"/>
        <v/>
      </c>
    </row>
    <row r="335" spans="1:11" x14ac:dyDescent="0.2">
      <c r="A335">
        <v>74532</v>
      </c>
      <c r="B335">
        <f t="shared" si="26"/>
        <v>9.5</v>
      </c>
      <c r="C335">
        <f t="shared" si="27"/>
        <v>0.15023025765261974</v>
      </c>
      <c r="H335" t="str">
        <f t="shared" si="28"/>
        <v/>
      </c>
      <c r="I335" t="str">
        <f t="shared" si="25"/>
        <v/>
      </c>
      <c r="J335" t="str">
        <f t="shared" si="29"/>
        <v/>
      </c>
    </row>
    <row r="336" spans="1:11" x14ac:dyDescent="0.2">
      <c r="A336">
        <v>74817</v>
      </c>
      <c r="B336">
        <f t="shared" si="26"/>
        <v>10.7</v>
      </c>
      <c r="C336">
        <f t="shared" si="27"/>
        <v>0.30333477607456705</v>
      </c>
      <c r="E336">
        <v>1</v>
      </c>
      <c r="F336">
        <v>1</v>
      </c>
      <c r="H336" t="str">
        <f t="shared" si="28"/>
        <v/>
      </c>
      <c r="I336" t="str">
        <f t="shared" si="25"/>
        <v/>
      </c>
      <c r="J336" t="str">
        <f t="shared" si="29"/>
        <v/>
      </c>
      <c r="K336" t="s">
        <v>65</v>
      </c>
    </row>
    <row r="337" spans="1:11" x14ac:dyDescent="0.2">
      <c r="A337">
        <v>75138</v>
      </c>
      <c r="B337">
        <f t="shared" si="26"/>
        <v>3.7</v>
      </c>
      <c r="C337">
        <f t="shared" si="27"/>
        <v>-0.589774914720126</v>
      </c>
      <c r="E337">
        <v>1</v>
      </c>
      <c r="H337" t="str">
        <f t="shared" si="28"/>
        <v/>
      </c>
      <c r="I337" t="str">
        <f t="shared" si="25"/>
        <v/>
      </c>
      <c r="J337" t="str">
        <f t="shared" si="29"/>
        <v/>
      </c>
      <c r="K337" t="s">
        <v>8</v>
      </c>
    </row>
    <row r="338" spans="1:11" x14ac:dyDescent="0.2">
      <c r="A338">
        <v>75249</v>
      </c>
      <c r="B338">
        <f t="shared" si="26"/>
        <v>7.5</v>
      </c>
      <c r="C338">
        <f t="shared" si="27"/>
        <v>-0.10494393971729257</v>
      </c>
      <c r="E338">
        <v>1</v>
      </c>
      <c r="F338">
        <v>1</v>
      </c>
      <c r="H338" t="str">
        <f t="shared" si="28"/>
        <v/>
      </c>
      <c r="I338" t="str">
        <f t="shared" si="25"/>
        <v/>
      </c>
      <c r="J338" t="str">
        <f t="shared" si="29"/>
        <v/>
      </c>
      <c r="K338" t="s">
        <v>9</v>
      </c>
    </row>
    <row r="339" spans="1:11" x14ac:dyDescent="0.2">
      <c r="A339">
        <v>75474</v>
      </c>
      <c r="B339">
        <f t="shared" si="26"/>
        <v>3.6</v>
      </c>
      <c r="C339">
        <f t="shared" si="27"/>
        <v>-0.60253362458862159</v>
      </c>
      <c r="E339">
        <v>1</v>
      </c>
      <c r="F339" t="s">
        <v>0</v>
      </c>
      <c r="H339" t="str">
        <f t="shared" si="28"/>
        <v/>
      </c>
      <c r="I339" t="str">
        <f t="shared" si="25"/>
        <v/>
      </c>
      <c r="J339" t="str">
        <f t="shared" si="29"/>
        <v/>
      </c>
      <c r="K339" t="s">
        <v>8</v>
      </c>
    </row>
    <row r="340" spans="1:11" x14ac:dyDescent="0.2">
      <c r="A340">
        <v>75582</v>
      </c>
      <c r="B340">
        <f t="shared" si="26"/>
        <v>2.4</v>
      </c>
      <c r="C340">
        <f t="shared" si="27"/>
        <v>-0.75563814301056897</v>
      </c>
      <c r="H340" t="str">
        <f t="shared" si="28"/>
        <v/>
      </c>
      <c r="I340" t="str">
        <f t="shared" si="25"/>
        <v/>
      </c>
      <c r="J340" t="str">
        <f t="shared" si="29"/>
        <v/>
      </c>
      <c r="K340" t="s">
        <v>107</v>
      </c>
    </row>
    <row r="341" spans="1:11" x14ac:dyDescent="0.2">
      <c r="A341">
        <v>75654</v>
      </c>
      <c r="B341">
        <f t="shared" si="26"/>
        <v>1.7</v>
      </c>
      <c r="C341">
        <f t="shared" si="27"/>
        <v>-0.84494911209003831</v>
      </c>
      <c r="H341" t="str">
        <f t="shared" si="28"/>
        <v/>
      </c>
      <c r="I341" t="str">
        <f t="shared" si="25"/>
        <v/>
      </c>
      <c r="J341" t="str">
        <f t="shared" si="29"/>
        <v/>
      </c>
      <c r="K341" t="s">
        <v>108</v>
      </c>
    </row>
    <row r="342" spans="1:11" x14ac:dyDescent="0.2">
      <c r="A342">
        <v>75705</v>
      </c>
      <c r="B342">
        <f t="shared" si="26"/>
        <v>2.6</v>
      </c>
      <c r="C342">
        <f t="shared" si="27"/>
        <v>-0.7301207232735778</v>
      </c>
      <c r="H342" t="str">
        <f t="shared" si="28"/>
        <v/>
      </c>
      <c r="I342" t="str">
        <f t="shared" si="25"/>
        <v/>
      </c>
      <c r="J342" t="str">
        <f t="shared" si="29"/>
        <v/>
      </c>
    </row>
    <row r="343" spans="1:11" x14ac:dyDescent="0.2">
      <c r="A343">
        <v>75783</v>
      </c>
      <c r="B343">
        <f t="shared" si="26"/>
        <v>1.7</v>
      </c>
      <c r="C343">
        <f t="shared" si="27"/>
        <v>-0.84494911209003831</v>
      </c>
      <c r="H343" t="str">
        <f t="shared" si="28"/>
        <v/>
      </c>
      <c r="I343" t="str">
        <f t="shared" si="25"/>
        <v/>
      </c>
      <c r="J343" t="str">
        <f t="shared" si="29"/>
        <v/>
      </c>
    </row>
    <row r="344" spans="1:11" x14ac:dyDescent="0.2">
      <c r="A344">
        <v>75834</v>
      </c>
      <c r="B344">
        <f t="shared" si="26"/>
        <v>1.4</v>
      </c>
      <c r="C344">
        <f t="shared" si="27"/>
        <v>-0.88322524169552508</v>
      </c>
      <c r="H344" t="str">
        <f t="shared" si="28"/>
        <v/>
      </c>
      <c r="I344" t="str">
        <f t="shared" si="25"/>
        <v/>
      </c>
      <c r="J344" t="str">
        <f t="shared" si="29"/>
        <v/>
      </c>
    </row>
    <row r="345" spans="1:11" x14ac:dyDescent="0.2">
      <c r="A345">
        <v>75876</v>
      </c>
      <c r="B345">
        <f t="shared" si="26"/>
        <v>11.333333333333334</v>
      </c>
      <c r="C345">
        <f t="shared" si="27"/>
        <v>0.38413993857503947</v>
      </c>
      <c r="H345" t="str">
        <f t="shared" si="28"/>
        <v/>
      </c>
      <c r="I345" t="str">
        <f t="shared" si="25"/>
        <v/>
      </c>
      <c r="J345" t="str">
        <f t="shared" si="29"/>
        <v/>
      </c>
    </row>
    <row r="346" spans="1:11" x14ac:dyDescent="0.2">
      <c r="A346">
        <v>76216</v>
      </c>
      <c r="B346">
        <f t="shared" si="26"/>
        <v>9.9666666666666668</v>
      </c>
      <c r="C346">
        <f t="shared" si="27"/>
        <v>0.20977090370559931</v>
      </c>
      <c r="E346">
        <v>1</v>
      </c>
      <c r="H346">
        <f t="shared" si="28"/>
        <v>1</v>
      </c>
      <c r="I346">
        <f t="shared" si="25"/>
        <v>9.9666666666666668</v>
      </c>
      <c r="J346" t="str">
        <f t="shared" si="29"/>
        <v/>
      </c>
      <c r="K346" t="s">
        <v>109</v>
      </c>
    </row>
    <row r="347" spans="1:11" x14ac:dyDescent="0.2">
      <c r="A347">
        <v>76515</v>
      </c>
      <c r="B347">
        <f t="shared" si="26"/>
        <v>8.4</v>
      </c>
      <c r="C347">
        <f t="shared" si="27"/>
        <v>9.8844490991680228E-3</v>
      </c>
      <c r="F347">
        <v>1</v>
      </c>
      <c r="H347" t="str">
        <f t="shared" si="28"/>
        <v/>
      </c>
      <c r="I347" t="str">
        <f t="shared" si="25"/>
        <v/>
      </c>
      <c r="J347">
        <f t="shared" si="29"/>
        <v>76365.5</v>
      </c>
      <c r="K347" t="s">
        <v>98</v>
      </c>
    </row>
    <row r="348" spans="1:11" x14ac:dyDescent="0.2">
      <c r="A348">
        <v>76767</v>
      </c>
      <c r="B348">
        <f t="shared" si="26"/>
        <v>2.4</v>
      </c>
      <c r="C348">
        <f t="shared" si="27"/>
        <v>-0.75563814301056897</v>
      </c>
      <c r="H348" t="str">
        <f t="shared" si="28"/>
        <v/>
      </c>
      <c r="I348" t="str">
        <f t="shared" si="25"/>
        <v/>
      </c>
      <c r="J348" t="str">
        <f t="shared" si="29"/>
        <v/>
      </c>
    </row>
    <row r="349" spans="1:11" x14ac:dyDescent="0.2">
      <c r="A349">
        <v>76839</v>
      </c>
      <c r="B349">
        <f t="shared" si="26"/>
        <v>17.2</v>
      </c>
      <c r="C349">
        <f t="shared" si="27"/>
        <v>1.132650917526782</v>
      </c>
      <c r="H349" t="str">
        <f t="shared" si="28"/>
        <v/>
      </c>
      <c r="I349" t="str">
        <f t="shared" si="25"/>
        <v/>
      </c>
      <c r="J349" t="str">
        <f t="shared" si="29"/>
        <v/>
      </c>
    </row>
    <row r="350" spans="1:11" x14ac:dyDescent="0.2">
      <c r="A350">
        <v>77355</v>
      </c>
      <c r="B350">
        <f t="shared" si="26"/>
        <v>2.5</v>
      </c>
      <c r="C350">
        <f t="shared" si="27"/>
        <v>-0.74287943314207339</v>
      </c>
      <c r="H350" t="str">
        <f t="shared" si="28"/>
        <v/>
      </c>
      <c r="I350" t="str">
        <f t="shared" si="25"/>
        <v/>
      </c>
      <c r="J350" t="str">
        <f t="shared" si="29"/>
        <v/>
      </c>
    </row>
    <row r="351" spans="1:11" x14ac:dyDescent="0.2">
      <c r="A351">
        <v>77430</v>
      </c>
      <c r="B351">
        <f t="shared" si="26"/>
        <v>7.6</v>
      </c>
      <c r="C351">
        <f t="shared" si="27"/>
        <v>-9.2185229848796998E-2</v>
      </c>
      <c r="H351" t="str">
        <f t="shared" si="28"/>
        <v/>
      </c>
      <c r="I351" t="str">
        <f t="shared" si="25"/>
        <v/>
      </c>
      <c r="J351" t="str">
        <f t="shared" si="29"/>
        <v/>
      </c>
    </row>
    <row r="352" spans="1:11" x14ac:dyDescent="0.2">
      <c r="A352">
        <v>77658</v>
      </c>
      <c r="B352">
        <f t="shared" si="26"/>
        <v>8.9</v>
      </c>
      <c r="C352">
        <f t="shared" si="27"/>
        <v>7.3677998441646103E-2</v>
      </c>
      <c r="H352">
        <f t="shared" si="28"/>
        <v>1</v>
      </c>
      <c r="I352">
        <f t="shared" si="25"/>
        <v>8.9</v>
      </c>
      <c r="J352" t="str">
        <f t="shared" si="29"/>
        <v/>
      </c>
      <c r="K352" t="s">
        <v>110</v>
      </c>
    </row>
    <row r="353" spans="1:11" x14ac:dyDescent="0.2">
      <c r="A353">
        <v>77925</v>
      </c>
      <c r="B353">
        <f t="shared" si="26"/>
        <v>22.3</v>
      </c>
      <c r="C353">
        <f t="shared" si="27"/>
        <v>1.7833451208200588</v>
      </c>
      <c r="H353" t="str">
        <f t="shared" si="28"/>
        <v/>
      </c>
      <c r="I353" t="str">
        <f t="shared" si="25"/>
        <v/>
      </c>
      <c r="J353">
        <f t="shared" si="29"/>
        <v>77791.5</v>
      </c>
    </row>
    <row r="354" spans="1:11" x14ac:dyDescent="0.2">
      <c r="A354">
        <v>78594</v>
      </c>
      <c r="B354">
        <f t="shared" si="26"/>
        <v>0.6</v>
      </c>
      <c r="C354">
        <f t="shared" si="27"/>
        <v>-0.98529492064349011</v>
      </c>
      <c r="E354">
        <v>1</v>
      </c>
      <c r="H354" t="str">
        <f t="shared" si="28"/>
        <v/>
      </c>
      <c r="I354" t="str">
        <f t="shared" si="25"/>
        <v/>
      </c>
      <c r="J354" t="str">
        <f t="shared" si="29"/>
        <v/>
      </c>
      <c r="K354" t="s">
        <v>103</v>
      </c>
    </row>
    <row r="355" spans="1:11" x14ac:dyDescent="0.2">
      <c r="A355">
        <v>78612</v>
      </c>
      <c r="B355">
        <f t="shared" si="26"/>
        <v>8.6999999999999993</v>
      </c>
      <c r="C355">
        <f t="shared" si="27"/>
        <v>4.8160578704654733E-2</v>
      </c>
      <c r="E355">
        <v>1</v>
      </c>
      <c r="F355">
        <v>1</v>
      </c>
      <c r="H355" t="str">
        <f t="shared" si="28"/>
        <v/>
      </c>
      <c r="I355" t="str">
        <f t="shared" si="25"/>
        <v/>
      </c>
      <c r="J355" t="str">
        <f t="shared" si="29"/>
        <v/>
      </c>
      <c r="K355" t="s">
        <v>98</v>
      </c>
    </row>
    <row r="356" spans="1:11" x14ac:dyDescent="0.2">
      <c r="A356">
        <v>78873</v>
      </c>
      <c r="B356">
        <f t="shared" si="26"/>
        <v>7</v>
      </c>
      <c r="C356">
        <f t="shared" si="27"/>
        <v>-0.16873748905977065</v>
      </c>
      <c r="H356">
        <f t="shared" si="28"/>
        <v>1</v>
      </c>
      <c r="I356">
        <f t="shared" si="25"/>
        <v>7</v>
      </c>
      <c r="J356" t="str">
        <f t="shared" si="29"/>
        <v/>
      </c>
      <c r="K356" t="s">
        <v>111</v>
      </c>
    </row>
    <row r="357" spans="1:11" x14ac:dyDescent="0.2">
      <c r="A357">
        <v>79083</v>
      </c>
      <c r="B357">
        <f t="shared" si="26"/>
        <v>8.4</v>
      </c>
      <c r="C357">
        <f t="shared" si="27"/>
        <v>9.8844490991680228E-3</v>
      </c>
      <c r="F357" t="s">
        <v>0</v>
      </c>
      <c r="G357">
        <v>1</v>
      </c>
      <c r="H357" t="str">
        <f t="shared" si="28"/>
        <v/>
      </c>
      <c r="I357" t="str">
        <f t="shared" si="25"/>
        <v/>
      </c>
      <c r="J357">
        <f t="shared" si="29"/>
        <v>78978</v>
      </c>
      <c r="K357" t="s">
        <v>112</v>
      </c>
    </row>
    <row r="358" spans="1:11" x14ac:dyDescent="0.2">
      <c r="A358">
        <v>79335</v>
      </c>
      <c r="B358">
        <f t="shared" si="26"/>
        <v>2.2000000000000002</v>
      </c>
      <c r="C358">
        <f t="shared" si="27"/>
        <v>-0.78115556274756015</v>
      </c>
      <c r="H358" t="str">
        <f t="shared" si="28"/>
        <v/>
      </c>
      <c r="I358" t="str">
        <f t="shared" si="25"/>
        <v/>
      </c>
      <c r="J358" t="str">
        <f t="shared" si="29"/>
        <v/>
      </c>
    </row>
    <row r="359" spans="1:11" x14ac:dyDescent="0.2">
      <c r="A359">
        <v>79401</v>
      </c>
      <c r="B359">
        <f t="shared" si="26"/>
        <v>8.1999999999999993</v>
      </c>
      <c r="C359">
        <f t="shared" si="27"/>
        <v>-1.5632970637823346E-2</v>
      </c>
      <c r="H359" t="str">
        <f t="shared" si="28"/>
        <v/>
      </c>
      <c r="I359" t="str">
        <f t="shared" si="25"/>
        <v/>
      </c>
      <c r="J359" t="str">
        <f t="shared" si="29"/>
        <v/>
      </c>
    </row>
    <row r="360" spans="1:11" x14ac:dyDescent="0.2">
      <c r="A360">
        <v>79647</v>
      </c>
      <c r="B360">
        <f t="shared" si="26"/>
        <v>1.9</v>
      </c>
      <c r="C360">
        <f t="shared" si="27"/>
        <v>-0.81943169235304703</v>
      </c>
      <c r="H360" t="str">
        <f t="shared" si="28"/>
        <v/>
      </c>
      <c r="I360" t="str">
        <f t="shared" si="25"/>
        <v/>
      </c>
      <c r="J360" t="str">
        <f t="shared" si="29"/>
        <v/>
      </c>
    </row>
    <row r="361" spans="1:11" x14ac:dyDescent="0.2">
      <c r="A361">
        <v>79704</v>
      </c>
      <c r="B361">
        <f t="shared" si="26"/>
        <v>2.2999999999999998</v>
      </c>
      <c r="C361">
        <f t="shared" si="27"/>
        <v>-0.76839685287906467</v>
      </c>
      <c r="H361" t="str">
        <f t="shared" si="28"/>
        <v/>
      </c>
      <c r="I361" t="str">
        <f t="shared" si="25"/>
        <v/>
      </c>
      <c r="J361" t="str">
        <f t="shared" si="29"/>
        <v/>
      </c>
    </row>
    <row r="362" spans="1:11" x14ac:dyDescent="0.2">
      <c r="A362">
        <v>79773</v>
      </c>
      <c r="B362">
        <f t="shared" si="26"/>
        <v>3</v>
      </c>
      <c r="C362">
        <f t="shared" si="27"/>
        <v>-0.67908588379959534</v>
      </c>
      <c r="H362" t="str">
        <f t="shared" si="28"/>
        <v/>
      </c>
      <c r="I362" t="str">
        <f t="shared" si="25"/>
        <v/>
      </c>
      <c r="J362" t="str">
        <f t="shared" si="29"/>
        <v/>
      </c>
    </row>
    <row r="363" spans="1:11" x14ac:dyDescent="0.2">
      <c r="A363">
        <v>79863</v>
      </c>
      <c r="B363">
        <f t="shared" si="26"/>
        <v>4</v>
      </c>
      <c r="C363">
        <f t="shared" si="27"/>
        <v>-0.55149878511463912</v>
      </c>
      <c r="E363">
        <v>1</v>
      </c>
      <c r="F363">
        <v>1</v>
      </c>
      <c r="H363" t="str">
        <f t="shared" si="28"/>
        <v/>
      </c>
      <c r="I363" t="str">
        <f t="shared" si="25"/>
        <v/>
      </c>
      <c r="J363" t="str">
        <f t="shared" si="29"/>
        <v/>
      </c>
      <c r="K363" t="s">
        <v>52</v>
      </c>
    </row>
    <row r="364" spans="1:11" x14ac:dyDescent="0.2">
      <c r="A364">
        <v>79983</v>
      </c>
      <c r="B364">
        <f t="shared" si="26"/>
        <v>3.8</v>
      </c>
      <c r="C364">
        <f t="shared" si="27"/>
        <v>-0.57701620485163041</v>
      </c>
      <c r="H364" t="str">
        <f t="shared" si="28"/>
        <v/>
      </c>
      <c r="I364" t="str">
        <f t="shared" si="25"/>
        <v/>
      </c>
      <c r="J364" t="str">
        <f t="shared" si="29"/>
        <v/>
      </c>
    </row>
    <row r="365" spans="1:11" x14ac:dyDescent="0.2">
      <c r="A365">
        <v>80097</v>
      </c>
      <c r="B365">
        <f t="shared" si="26"/>
        <v>11.8</v>
      </c>
      <c r="C365">
        <f t="shared" si="27"/>
        <v>0.44368058462801901</v>
      </c>
      <c r="H365" t="str">
        <f t="shared" si="28"/>
        <v/>
      </c>
      <c r="I365" t="str">
        <f t="shared" si="25"/>
        <v/>
      </c>
      <c r="J365" t="str">
        <f t="shared" si="29"/>
        <v/>
      </c>
    </row>
    <row r="366" spans="1:11" x14ac:dyDescent="0.2">
      <c r="A366">
        <v>80451</v>
      </c>
      <c r="B366">
        <f t="shared" si="26"/>
        <v>7.3</v>
      </c>
      <c r="C366">
        <f t="shared" si="27"/>
        <v>-0.13046135945428383</v>
      </c>
      <c r="H366" t="str">
        <f t="shared" si="28"/>
        <v/>
      </c>
      <c r="I366" t="str">
        <f t="shared" si="25"/>
        <v/>
      </c>
      <c r="J366" t="str">
        <f t="shared" si="29"/>
        <v/>
      </c>
    </row>
    <row r="367" spans="1:11" x14ac:dyDescent="0.2">
      <c r="A367">
        <v>80670</v>
      </c>
      <c r="B367">
        <f t="shared" si="26"/>
        <v>11.8</v>
      </c>
      <c r="C367">
        <f t="shared" si="27"/>
        <v>0.44368058462801901</v>
      </c>
      <c r="H367">
        <f t="shared" si="28"/>
        <v>1</v>
      </c>
      <c r="I367">
        <f t="shared" si="25"/>
        <v>11.8</v>
      </c>
      <c r="J367" t="str">
        <f t="shared" si="29"/>
        <v/>
      </c>
      <c r="K367" t="s">
        <v>113</v>
      </c>
    </row>
    <row r="368" spans="1:11" x14ac:dyDescent="0.2">
      <c r="A368">
        <v>81024</v>
      </c>
      <c r="B368">
        <f t="shared" si="26"/>
        <v>24.1</v>
      </c>
      <c r="C368">
        <f t="shared" si="27"/>
        <v>2.0130018984529801</v>
      </c>
      <c r="H368" t="str">
        <f t="shared" si="28"/>
        <v/>
      </c>
      <c r="I368" t="str">
        <f t="shared" si="25"/>
        <v/>
      </c>
      <c r="J368">
        <f t="shared" si="29"/>
        <v>80847</v>
      </c>
    </row>
    <row r="369" spans="1:11" x14ac:dyDescent="0.2">
      <c r="A369">
        <v>81747</v>
      </c>
      <c r="B369">
        <f t="shared" si="26"/>
        <v>33.6</v>
      </c>
      <c r="C369">
        <f t="shared" si="27"/>
        <v>3.2250793359600634</v>
      </c>
      <c r="H369" t="str">
        <f t="shared" si="28"/>
        <v/>
      </c>
      <c r="I369" t="str">
        <f t="shared" si="25"/>
        <v/>
      </c>
      <c r="J369" t="str">
        <f t="shared" si="29"/>
        <v/>
      </c>
    </row>
    <row r="370" spans="1:11" x14ac:dyDescent="0.2">
      <c r="A370">
        <v>82755</v>
      </c>
      <c r="B370">
        <f t="shared" si="26"/>
        <v>15.3</v>
      </c>
      <c r="C370">
        <f t="shared" si="27"/>
        <v>0.89023543002536554</v>
      </c>
      <c r="H370" t="str">
        <f t="shared" si="28"/>
        <v/>
      </c>
      <c r="I370" t="str">
        <f t="shared" si="25"/>
        <v/>
      </c>
      <c r="J370" t="str">
        <f t="shared" si="29"/>
        <v/>
      </c>
      <c r="K370" t="s">
        <v>114</v>
      </c>
    </row>
    <row r="371" spans="1:11" x14ac:dyDescent="0.2">
      <c r="A371">
        <v>83214</v>
      </c>
      <c r="B371">
        <f t="shared" si="26"/>
        <v>8.6</v>
      </c>
      <c r="C371">
        <f t="shared" si="27"/>
        <v>3.5401868836159166E-2</v>
      </c>
      <c r="H371" t="str">
        <f t="shared" si="28"/>
        <v/>
      </c>
      <c r="I371" t="str">
        <f t="shared" si="25"/>
        <v/>
      </c>
      <c r="J371" t="str">
        <f t="shared" si="29"/>
        <v/>
      </c>
      <c r="K371" t="s">
        <v>115</v>
      </c>
    </row>
    <row r="372" spans="1:11" x14ac:dyDescent="0.2">
      <c r="A372">
        <v>83472</v>
      </c>
      <c r="B372">
        <f t="shared" si="26"/>
        <v>7.8</v>
      </c>
      <c r="C372">
        <f t="shared" si="27"/>
        <v>-6.6667810111805739E-2</v>
      </c>
      <c r="H372" t="str">
        <f t="shared" si="28"/>
        <v/>
      </c>
      <c r="I372" t="str">
        <f t="shared" si="25"/>
        <v/>
      </c>
      <c r="J372" t="str">
        <f t="shared" si="29"/>
        <v/>
      </c>
      <c r="K372" t="s">
        <v>116</v>
      </c>
    </row>
    <row r="373" spans="1:11" x14ac:dyDescent="0.2">
      <c r="A373">
        <v>83706</v>
      </c>
      <c r="B373">
        <f t="shared" si="26"/>
        <v>2.1</v>
      </c>
      <c r="C373">
        <f t="shared" si="27"/>
        <v>-0.79391427261605585</v>
      </c>
      <c r="E373">
        <v>1</v>
      </c>
      <c r="F373">
        <v>1</v>
      </c>
      <c r="H373" t="str">
        <f t="shared" si="28"/>
        <v/>
      </c>
      <c r="I373" t="str">
        <f t="shared" si="25"/>
        <v/>
      </c>
      <c r="J373" t="str">
        <f t="shared" si="29"/>
        <v/>
      </c>
      <c r="K373" t="s">
        <v>112</v>
      </c>
    </row>
    <row r="374" spans="1:11" x14ac:dyDescent="0.2">
      <c r="A374">
        <v>83769</v>
      </c>
      <c r="B374">
        <f t="shared" si="26"/>
        <v>32.1</v>
      </c>
      <c r="C374">
        <f t="shared" si="27"/>
        <v>3.0336986879326289</v>
      </c>
      <c r="E374">
        <v>1</v>
      </c>
      <c r="F374">
        <v>1</v>
      </c>
      <c r="H374" t="str">
        <f t="shared" si="28"/>
        <v/>
      </c>
      <c r="I374" t="str">
        <f t="shared" si="25"/>
        <v/>
      </c>
      <c r="J374" t="str">
        <f t="shared" si="29"/>
        <v/>
      </c>
      <c r="K374" t="s">
        <v>52</v>
      </c>
    </row>
    <row r="375" spans="1:11" x14ac:dyDescent="0.2">
      <c r="A375">
        <v>84732</v>
      </c>
      <c r="B375">
        <f t="shared" si="26"/>
        <v>3.7</v>
      </c>
      <c r="C375">
        <f t="shared" si="27"/>
        <v>-0.589774914720126</v>
      </c>
      <c r="E375">
        <v>1</v>
      </c>
      <c r="F375">
        <v>1</v>
      </c>
      <c r="H375" t="str">
        <f t="shared" si="28"/>
        <v/>
      </c>
      <c r="I375" t="str">
        <f t="shared" si="25"/>
        <v/>
      </c>
      <c r="J375" t="str">
        <f t="shared" si="29"/>
        <v/>
      </c>
      <c r="K375" t="s">
        <v>112</v>
      </c>
    </row>
    <row r="376" spans="1:11" x14ac:dyDescent="0.2">
      <c r="A376">
        <v>84843</v>
      </c>
      <c r="B376">
        <f t="shared" si="26"/>
        <v>8</v>
      </c>
      <c r="C376">
        <f t="shared" si="27"/>
        <v>-4.1150390374814487E-2</v>
      </c>
      <c r="E376">
        <v>1</v>
      </c>
      <c r="F376">
        <v>1</v>
      </c>
      <c r="H376" t="str">
        <f t="shared" si="28"/>
        <v/>
      </c>
      <c r="I376" t="str">
        <f t="shared" si="25"/>
        <v/>
      </c>
      <c r="J376" t="str">
        <f t="shared" si="29"/>
        <v/>
      </c>
      <c r="K376" t="s">
        <v>52</v>
      </c>
    </row>
    <row r="377" spans="1:11" x14ac:dyDescent="0.2">
      <c r="A377">
        <v>85083</v>
      </c>
      <c r="B377">
        <f t="shared" si="26"/>
        <v>4.3</v>
      </c>
      <c r="C377">
        <f t="shared" si="27"/>
        <v>-0.51322265550915236</v>
      </c>
      <c r="E377">
        <v>1</v>
      </c>
      <c r="F377">
        <v>1</v>
      </c>
      <c r="H377" t="str">
        <f t="shared" si="28"/>
        <v/>
      </c>
      <c r="I377" t="str">
        <f t="shared" si="25"/>
        <v/>
      </c>
      <c r="J377" t="str">
        <f t="shared" si="29"/>
        <v/>
      </c>
      <c r="K377" t="s">
        <v>112</v>
      </c>
    </row>
    <row r="378" spans="1:11" x14ac:dyDescent="0.2">
      <c r="A378">
        <v>85212</v>
      </c>
      <c r="B378">
        <f t="shared" si="26"/>
        <v>15.8</v>
      </c>
      <c r="C378">
        <f t="shared" si="27"/>
        <v>0.9540289793678437</v>
      </c>
      <c r="E378">
        <v>1</v>
      </c>
      <c r="F378">
        <v>1</v>
      </c>
      <c r="H378" t="str">
        <f t="shared" si="28"/>
        <v/>
      </c>
      <c r="I378" t="str">
        <f t="shared" si="25"/>
        <v/>
      </c>
      <c r="J378" t="str">
        <f t="shared" si="29"/>
        <v/>
      </c>
      <c r="K378" t="s">
        <v>52</v>
      </c>
    </row>
    <row r="379" spans="1:11" x14ac:dyDescent="0.2">
      <c r="A379">
        <v>85686</v>
      </c>
      <c r="B379">
        <f t="shared" si="26"/>
        <v>3</v>
      </c>
      <c r="C379">
        <f t="shared" si="27"/>
        <v>-0.67908588379959534</v>
      </c>
      <c r="E379">
        <v>1</v>
      </c>
      <c r="F379">
        <v>1</v>
      </c>
      <c r="H379" t="str">
        <f t="shared" si="28"/>
        <v/>
      </c>
      <c r="I379" t="str">
        <f t="shared" si="25"/>
        <v/>
      </c>
      <c r="J379" t="str">
        <f t="shared" si="29"/>
        <v/>
      </c>
      <c r="K379" t="s">
        <v>112</v>
      </c>
    </row>
    <row r="380" spans="1:11" x14ac:dyDescent="0.2">
      <c r="A380">
        <v>85776</v>
      </c>
      <c r="B380">
        <f t="shared" si="26"/>
        <v>28.9</v>
      </c>
      <c r="C380">
        <f t="shared" si="27"/>
        <v>2.6254199721407687</v>
      </c>
      <c r="E380">
        <v>1</v>
      </c>
      <c r="F380">
        <v>1</v>
      </c>
      <c r="H380" t="str">
        <f t="shared" si="28"/>
        <v/>
      </c>
      <c r="I380" t="str">
        <f t="shared" si="25"/>
        <v/>
      </c>
      <c r="J380" t="str">
        <f t="shared" si="29"/>
        <v/>
      </c>
      <c r="K380" t="s">
        <v>52</v>
      </c>
    </row>
    <row r="381" spans="1:11" x14ac:dyDescent="0.2">
      <c r="A381">
        <v>86643</v>
      </c>
      <c r="B381">
        <f t="shared" si="26"/>
        <v>2.5</v>
      </c>
      <c r="C381">
        <f t="shared" si="27"/>
        <v>-0.74287943314207339</v>
      </c>
      <c r="E381">
        <v>1</v>
      </c>
      <c r="F381">
        <v>1</v>
      </c>
      <c r="H381" t="str">
        <f t="shared" si="28"/>
        <v/>
      </c>
      <c r="I381" t="str">
        <f t="shared" si="25"/>
        <v/>
      </c>
      <c r="J381" t="str">
        <f t="shared" si="29"/>
        <v/>
      </c>
      <c r="K381" t="s">
        <v>117</v>
      </c>
    </row>
    <row r="382" spans="1:11" x14ac:dyDescent="0.2">
      <c r="A382">
        <v>86718</v>
      </c>
      <c r="B382">
        <f t="shared" si="26"/>
        <v>12.9</v>
      </c>
      <c r="C382">
        <f t="shared" si="27"/>
        <v>0.58402639318147076</v>
      </c>
      <c r="E382">
        <v>1</v>
      </c>
      <c r="F382">
        <v>1</v>
      </c>
      <c r="H382" t="str">
        <f t="shared" si="28"/>
        <v/>
      </c>
      <c r="I382" t="str">
        <f t="shared" si="25"/>
        <v/>
      </c>
      <c r="J382" t="str">
        <f t="shared" si="29"/>
        <v/>
      </c>
      <c r="K382" t="s">
        <v>52</v>
      </c>
    </row>
    <row r="383" spans="1:11" x14ac:dyDescent="0.2">
      <c r="A383">
        <v>87105</v>
      </c>
      <c r="B383">
        <f t="shared" si="26"/>
        <v>2.8</v>
      </c>
      <c r="C383">
        <f t="shared" si="27"/>
        <v>-0.70460330353658651</v>
      </c>
      <c r="H383" t="str">
        <f t="shared" si="28"/>
        <v/>
      </c>
      <c r="I383" t="str">
        <f t="shared" si="25"/>
        <v/>
      </c>
      <c r="J383" t="str">
        <f t="shared" si="29"/>
        <v/>
      </c>
      <c r="K383" t="s">
        <v>118</v>
      </c>
    </row>
    <row r="384" spans="1:11" x14ac:dyDescent="0.2">
      <c r="A384">
        <v>87189</v>
      </c>
      <c r="B384">
        <f t="shared" si="26"/>
        <v>13.5</v>
      </c>
      <c r="C384">
        <f t="shared" si="27"/>
        <v>0.6605786523924444</v>
      </c>
      <c r="H384" t="str">
        <f t="shared" si="28"/>
        <v/>
      </c>
      <c r="I384" t="str">
        <f t="shared" si="25"/>
        <v/>
      </c>
      <c r="J384" t="str">
        <f t="shared" si="29"/>
        <v/>
      </c>
    </row>
    <row r="385" spans="1:11" x14ac:dyDescent="0.2">
      <c r="A385">
        <v>87594</v>
      </c>
      <c r="B385">
        <f t="shared" si="26"/>
        <v>2.6</v>
      </c>
      <c r="C385">
        <f t="shared" si="27"/>
        <v>-0.7301207232735778</v>
      </c>
      <c r="H385" t="str">
        <f t="shared" si="28"/>
        <v/>
      </c>
      <c r="I385" t="str">
        <f t="shared" si="25"/>
        <v/>
      </c>
      <c r="J385" t="str">
        <f t="shared" si="29"/>
        <v/>
      </c>
    </row>
    <row r="386" spans="1:11" x14ac:dyDescent="0.2">
      <c r="A386">
        <v>87672</v>
      </c>
      <c r="B386">
        <f t="shared" si="26"/>
        <v>9.9</v>
      </c>
      <c r="C386">
        <f t="shared" si="27"/>
        <v>0.20126509712660226</v>
      </c>
      <c r="H386" t="str">
        <f t="shared" si="28"/>
        <v/>
      </c>
      <c r="I386" t="str">
        <f t="shared" ref="I386:I449" si="30">IF(H386=1,B386,"")</f>
        <v/>
      </c>
      <c r="J386" t="str">
        <f t="shared" si="29"/>
        <v/>
      </c>
    </row>
    <row r="387" spans="1:11" x14ac:dyDescent="0.2">
      <c r="A387">
        <v>87969</v>
      </c>
      <c r="B387">
        <f t="shared" ref="B387:B450" si="31">(A388-A387)/30</f>
        <v>16.3</v>
      </c>
      <c r="C387">
        <f t="shared" ref="C387:C450" si="32">(B387-B$513)/B$514</f>
        <v>1.0178225287103218</v>
      </c>
      <c r="H387" t="str">
        <f t="shared" ref="H387:H443" si="33">IF(ISNUMBER(SEARCH($H$1,K387)),1,"")</f>
        <v/>
      </c>
      <c r="I387" t="str">
        <f t="shared" si="30"/>
        <v/>
      </c>
      <c r="J387" t="str">
        <f t="shared" si="29"/>
        <v/>
      </c>
    </row>
    <row r="388" spans="1:11" x14ac:dyDescent="0.2">
      <c r="A388">
        <v>88458</v>
      </c>
      <c r="B388">
        <f t="shared" si="31"/>
        <v>7.6</v>
      </c>
      <c r="C388">
        <f t="shared" si="32"/>
        <v>-9.2185229848796998E-2</v>
      </c>
      <c r="H388">
        <f t="shared" si="33"/>
        <v>1</v>
      </c>
      <c r="I388">
        <f t="shared" si="30"/>
        <v>7.6</v>
      </c>
      <c r="J388" t="str">
        <f t="shared" ref="J388:J451" si="34">IF(H387=1,(A387+A388)/2,"")</f>
        <v/>
      </c>
      <c r="K388" t="s">
        <v>127</v>
      </c>
    </row>
    <row r="389" spans="1:11" x14ac:dyDescent="0.2">
      <c r="A389">
        <v>88686</v>
      </c>
      <c r="B389">
        <f t="shared" si="31"/>
        <v>15.8</v>
      </c>
      <c r="C389">
        <f t="shared" si="32"/>
        <v>0.9540289793678437</v>
      </c>
      <c r="H389" t="str">
        <f t="shared" si="33"/>
        <v/>
      </c>
      <c r="I389" t="str">
        <f t="shared" si="30"/>
        <v/>
      </c>
      <c r="J389">
        <f t="shared" si="34"/>
        <v>88572</v>
      </c>
    </row>
    <row r="390" spans="1:11" x14ac:dyDescent="0.2">
      <c r="A390">
        <v>89160</v>
      </c>
      <c r="B390">
        <f t="shared" si="31"/>
        <v>14.5</v>
      </c>
      <c r="C390">
        <f t="shared" si="32"/>
        <v>0.78816575107740061</v>
      </c>
      <c r="H390" t="str">
        <f t="shared" si="33"/>
        <v/>
      </c>
      <c r="I390" t="str">
        <f t="shared" si="30"/>
        <v/>
      </c>
      <c r="J390" t="str">
        <f t="shared" si="34"/>
        <v/>
      </c>
      <c r="K390" t="s">
        <v>119</v>
      </c>
    </row>
    <row r="391" spans="1:11" x14ac:dyDescent="0.2">
      <c r="A391">
        <v>89595</v>
      </c>
      <c r="B391">
        <f t="shared" si="31"/>
        <v>6.5</v>
      </c>
      <c r="C391">
        <f t="shared" si="32"/>
        <v>-0.23253103840224873</v>
      </c>
      <c r="H391" t="str">
        <f t="shared" si="33"/>
        <v/>
      </c>
      <c r="I391" t="str">
        <f t="shared" si="30"/>
        <v/>
      </c>
      <c r="J391" t="str">
        <f t="shared" si="34"/>
        <v/>
      </c>
      <c r="K391" t="s">
        <v>120</v>
      </c>
    </row>
    <row r="392" spans="1:11" x14ac:dyDescent="0.2">
      <c r="A392">
        <v>89790</v>
      </c>
      <c r="B392">
        <f t="shared" si="31"/>
        <v>1.7</v>
      </c>
      <c r="C392">
        <f t="shared" si="32"/>
        <v>-0.84494911209003831</v>
      </c>
      <c r="H392" t="str">
        <f t="shared" si="33"/>
        <v/>
      </c>
      <c r="I392" t="str">
        <f t="shared" si="30"/>
        <v/>
      </c>
      <c r="J392" t="str">
        <f t="shared" si="34"/>
        <v/>
      </c>
      <c r="K392" t="s">
        <v>121</v>
      </c>
    </row>
    <row r="393" spans="1:11" x14ac:dyDescent="0.2">
      <c r="A393">
        <v>89841</v>
      </c>
      <c r="B393">
        <f t="shared" si="31"/>
        <v>5.7</v>
      </c>
      <c r="C393">
        <f t="shared" si="32"/>
        <v>-0.33460071735021363</v>
      </c>
      <c r="H393" t="str">
        <f t="shared" si="33"/>
        <v/>
      </c>
      <c r="I393" t="str">
        <f t="shared" si="30"/>
        <v/>
      </c>
      <c r="J393" t="str">
        <f t="shared" si="34"/>
        <v/>
      </c>
      <c r="K393" t="s">
        <v>115</v>
      </c>
    </row>
    <row r="394" spans="1:11" x14ac:dyDescent="0.2">
      <c r="A394">
        <v>90012</v>
      </c>
      <c r="B394">
        <f t="shared" si="31"/>
        <v>3.1</v>
      </c>
      <c r="C394">
        <f t="shared" si="32"/>
        <v>-0.66632717393109975</v>
      </c>
      <c r="H394" t="str">
        <f t="shared" si="33"/>
        <v/>
      </c>
      <c r="I394" t="str">
        <f t="shared" si="30"/>
        <v/>
      </c>
      <c r="J394" t="str">
        <f t="shared" si="34"/>
        <v/>
      </c>
      <c r="K394" t="s">
        <v>122</v>
      </c>
    </row>
    <row r="395" spans="1:11" x14ac:dyDescent="0.2">
      <c r="A395">
        <v>90105</v>
      </c>
      <c r="B395">
        <f t="shared" si="31"/>
        <v>4.3</v>
      </c>
      <c r="C395">
        <f t="shared" si="32"/>
        <v>-0.51322265550915236</v>
      </c>
      <c r="H395" t="str">
        <f t="shared" si="33"/>
        <v/>
      </c>
      <c r="I395" t="str">
        <f t="shared" si="30"/>
        <v/>
      </c>
      <c r="J395" t="str">
        <f t="shared" si="34"/>
        <v/>
      </c>
    </row>
    <row r="396" spans="1:11" x14ac:dyDescent="0.2">
      <c r="A396">
        <v>90234</v>
      </c>
      <c r="B396">
        <f t="shared" si="31"/>
        <v>2.7</v>
      </c>
      <c r="C396">
        <f t="shared" si="32"/>
        <v>-0.7173620134050821</v>
      </c>
      <c r="H396" t="str">
        <f t="shared" si="33"/>
        <v/>
      </c>
      <c r="I396" t="str">
        <f t="shared" si="30"/>
        <v/>
      </c>
      <c r="J396" t="str">
        <f t="shared" si="34"/>
        <v/>
      </c>
    </row>
    <row r="397" spans="1:11" x14ac:dyDescent="0.2">
      <c r="A397">
        <v>90315</v>
      </c>
      <c r="B397">
        <f t="shared" si="31"/>
        <v>29.3</v>
      </c>
      <c r="C397">
        <f t="shared" si="32"/>
        <v>2.676454811614752</v>
      </c>
      <c r="H397" t="str">
        <f t="shared" si="33"/>
        <v/>
      </c>
      <c r="I397" t="str">
        <f t="shared" si="30"/>
        <v/>
      </c>
      <c r="J397" t="str">
        <f t="shared" si="34"/>
        <v/>
      </c>
      <c r="K397" t="s">
        <v>123</v>
      </c>
    </row>
    <row r="398" spans="1:11" x14ac:dyDescent="0.2">
      <c r="A398">
        <v>91194</v>
      </c>
      <c r="B398">
        <f t="shared" si="31"/>
        <v>4.5999999999999996</v>
      </c>
      <c r="C398">
        <f t="shared" si="32"/>
        <v>-0.47494652590366548</v>
      </c>
      <c r="F398">
        <v>1</v>
      </c>
      <c r="H398" t="str">
        <f t="shared" si="33"/>
        <v/>
      </c>
      <c r="I398" t="str">
        <f t="shared" si="30"/>
        <v/>
      </c>
      <c r="J398" t="str">
        <f t="shared" si="34"/>
        <v/>
      </c>
      <c r="K398" t="s">
        <v>124</v>
      </c>
    </row>
    <row r="399" spans="1:11" x14ac:dyDescent="0.2">
      <c r="A399">
        <v>91332</v>
      </c>
      <c r="B399">
        <f t="shared" si="31"/>
        <v>5.7</v>
      </c>
      <c r="C399">
        <f t="shared" si="32"/>
        <v>-0.33460071735021363</v>
      </c>
      <c r="H399" t="str">
        <f t="shared" si="33"/>
        <v/>
      </c>
      <c r="I399" t="str">
        <f t="shared" si="30"/>
        <v/>
      </c>
      <c r="J399" t="str">
        <f t="shared" si="34"/>
        <v/>
      </c>
    </row>
    <row r="400" spans="1:11" x14ac:dyDescent="0.2">
      <c r="A400">
        <v>91503</v>
      </c>
      <c r="B400">
        <f t="shared" si="31"/>
        <v>1.4</v>
      </c>
      <c r="C400">
        <f t="shared" si="32"/>
        <v>-0.88322524169552508</v>
      </c>
      <c r="H400" t="str">
        <f t="shared" si="33"/>
        <v/>
      </c>
      <c r="I400" t="str">
        <f t="shared" si="30"/>
        <v/>
      </c>
      <c r="J400" t="str">
        <f t="shared" si="34"/>
        <v/>
      </c>
    </row>
    <row r="401" spans="1:11" x14ac:dyDescent="0.2">
      <c r="A401">
        <v>91545</v>
      </c>
      <c r="B401">
        <f t="shared" si="31"/>
        <v>4.9000000000000004</v>
      </c>
      <c r="C401">
        <f t="shared" si="32"/>
        <v>-0.43667039629817855</v>
      </c>
      <c r="H401" t="str">
        <f t="shared" si="33"/>
        <v/>
      </c>
      <c r="I401" t="str">
        <f t="shared" si="30"/>
        <v/>
      </c>
      <c r="J401" t="str">
        <f t="shared" si="34"/>
        <v/>
      </c>
      <c r="K401" t="s">
        <v>126</v>
      </c>
    </row>
    <row r="402" spans="1:11" x14ac:dyDescent="0.2">
      <c r="A402">
        <v>91692</v>
      </c>
      <c r="B402">
        <f t="shared" si="31"/>
        <v>17.399999999999999</v>
      </c>
      <c r="C402">
        <f t="shared" si="32"/>
        <v>1.1581683372637732</v>
      </c>
      <c r="H402">
        <f t="shared" si="33"/>
        <v>1</v>
      </c>
      <c r="I402">
        <f t="shared" si="30"/>
        <v>17.399999999999999</v>
      </c>
      <c r="J402" t="str">
        <f t="shared" si="34"/>
        <v/>
      </c>
      <c r="K402" t="s">
        <v>125</v>
      </c>
    </row>
    <row r="403" spans="1:11" x14ac:dyDescent="0.2">
      <c r="A403">
        <v>92214</v>
      </c>
      <c r="B403">
        <f t="shared" si="31"/>
        <v>17.399999999999999</v>
      </c>
      <c r="C403">
        <f t="shared" si="32"/>
        <v>1.1581683372637732</v>
      </c>
      <c r="H403" t="str">
        <f t="shared" si="33"/>
        <v/>
      </c>
      <c r="I403" t="str">
        <f t="shared" si="30"/>
        <v/>
      </c>
      <c r="J403">
        <f t="shared" si="34"/>
        <v>91953</v>
      </c>
      <c r="K403" t="s">
        <v>128</v>
      </c>
    </row>
    <row r="404" spans="1:11" x14ac:dyDescent="0.2">
      <c r="A404">
        <v>92736</v>
      </c>
      <c r="B404">
        <f t="shared" si="31"/>
        <v>1.3</v>
      </c>
      <c r="C404">
        <f t="shared" si="32"/>
        <v>-0.89598395156402078</v>
      </c>
      <c r="H404" t="str">
        <f t="shared" si="33"/>
        <v/>
      </c>
      <c r="I404" t="str">
        <f t="shared" si="30"/>
        <v/>
      </c>
      <c r="J404" t="str">
        <f t="shared" si="34"/>
        <v/>
      </c>
      <c r="K404" t="s">
        <v>129</v>
      </c>
    </row>
    <row r="405" spans="1:11" x14ac:dyDescent="0.2">
      <c r="A405">
        <v>92775</v>
      </c>
      <c r="B405">
        <f t="shared" si="31"/>
        <v>3.6</v>
      </c>
      <c r="C405">
        <f t="shared" si="32"/>
        <v>-0.60253362458862159</v>
      </c>
      <c r="H405" t="str">
        <f t="shared" si="33"/>
        <v/>
      </c>
      <c r="I405" t="str">
        <f t="shared" si="30"/>
        <v/>
      </c>
      <c r="J405" t="str">
        <f t="shared" si="34"/>
        <v/>
      </c>
      <c r="K405" t="s">
        <v>130</v>
      </c>
    </row>
    <row r="406" spans="1:11" x14ac:dyDescent="0.2">
      <c r="A406">
        <v>92883</v>
      </c>
      <c r="B406">
        <f t="shared" si="31"/>
        <v>0.8</v>
      </c>
      <c r="C406">
        <f t="shared" si="32"/>
        <v>-0.95977750090649883</v>
      </c>
      <c r="H406" t="str">
        <f t="shared" si="33"/>
        <v/>
      </c>
      <c r="I406" t="str">
        <f t="shared" si="30"/>
        <v/>
      </c>
      <c r="J406" t="str">
        <f t="shared" si="34"/>
        <v/>
      </c>
    </row>
    <row r="407" spans="1:11" x14ac:dyDescent="0.2">
      <c r="A407">
        <v>92907</v>
      </c>
      <c r="B407">
        <f t="shared" si="31"/>
        <v>1.7</v>
      </c>
      <c r="C407">
        <f t="shared" si="32"/>
        <v>-0.84494911209003831</v>
      </c>
      <c r="H407" t="str">
        <f t="shared" si="33"/>
        <v/>
      </c>
      <c r="I407" t="str">
        <f t="shared" si="30"/>
        <v/>
      </c>
      <c r="J407" t="str">
        <f t="shared" si="34"/>
        <v/>
      </c>
      <c r="K407" t="s">
        <v>131</v>
      </c>
    </row>
    <row r="408" spans="1:11" x14ac:dyDescent="0.2">
      <c r="A408">
        <v>92958</v>
      </c>
      <c r="B408">
        <f t="shared" si="31"/>
        <v>2.4</v>
      </c>
      <c r="C408">
        <f t="shared" si="32"/>
        <v>-0.75563814301056897</v>
      </c>
      <c r="E408">
        <v>1</v>
      </c>
      <c r="F408">
        <v>1</v>
      </c>
      <c r="H408" t="str">
        <f t="shared" si="33"/>
        <v/>
      </c>
      <c r="I408" t="str">
        <f t="shared" si="30"/>
        <v/>
      </c>
      <c r="J408" t="str">
        <f t="shared" si="34"/>
        <v/>
      </c>
      <c r="K408" t="s">
        <v>112</v>
      </c>
    </row>
    <row r="409" spans="1:11" x14ac:dyDescent="0.2">
      <c r="A409">
        <v>93030</v>
      </c>
      <c r="B409">
        <f t="shared" si="31"/>
        <v>1.5666666666666667</v>
      </c>
      <c r="C409">
        <f t="shared" si="32"/>
        <v>-0.86196072524803247</v>
      </c>
      <c r="E409">
        <v>1</v>
      </c>
      <c r="F409">
        <v>1</v>
      </c>
      <c r="H409" t="str">
        <f t="shared" si="33"/>
        <v/>
      </c>
      <c r="I409" t="str">
        <f t="shared" si="30"/>
        <v/>
      </c>
      <c r="J409" t="str">
        <f t="shared" si="34"/>
        <v/>
      </c>
      <c r="K409" t="s">
        <v>52</v>
      </c>
    </row>
    <row r="410" spans="1:11" x14ac:dyDescent="0.2">
      <c r="A410">
        <v>93077</v>
      </c>
      <c r="B410">
        <f t="shared" si="31"/>
        <v>2.9333333333333331</v>
      </c>
      <c r="C410">
        <f t="shared" si="32"/>
        <v>-0.68759169037859236</v>
      </c>
      <c r="H410" t="str">
        <f t="shared" si="33"/>
        <v/>
      </c>
      <c r="I410" t="str">
        <f t="shared" si="30"/>
        <v/>
      </c>
      <c r="J410" t="str">
        <f t="shared" si="34"/>
        <v/>
      </c>
      <c r="K410" t="s">
        <v>122</v>
      </c>
    </row>
    <row r="411" spans="1:11" x14ac:dyDescent="0.2">
      <c r="A411">
        <v>93165</v>
      </c>
      <c r="B411">
        <f t="shared" si="31"/>
        <v>1.8</v>
      </c>
      <c r="C411">
        <f t="shared" si="32"/>
        <v>-0.83219040222154272</v>
      </c>
      <c r="H411" t="str">
        <f t="shared" si="33"/>
        <v/>
      </c>
      <c r="I411" t="str">
        <f t="shared" si="30"/>
        <v/>
      </c>
      <c r="J411" t="str">
        <f t="shared" si="34"/>
        <v/>
      </c>
    </row>
    <row r="412" spans="1:11" x14ac:dyDescent="0.2">
      <c r="A412">
        <v>93219</v>
      </c>
      <c r="B412">
        <f t="shared" si="31"/>
        <v>1.5</v>
      </c>
      <c r="C412">
        <f t="shared" si="32"/>
        <v>-0.87046653182702949</v>
      </c>
      <c r="H412" t="str">
        <f t="shared" si="33"/>
        <v/>
      </c>
      <c r="I412" t="str">
        <f t="shared" si="30"/>
        <v/>
      </c>
      <c r="J412" t="str">
        <f t="shared" si="34"/>
        <v/>
      </c>
    </row>
    <row r="413" spans="1:11" x14ac:dyDescent="0.2">
      <c r="A413">
        <v>93264</v>
      </c>
      <c r="B413">
        <f t="shared" si="31"/>
        <v>1.4</v>
      </c>
      <c r="C413">
        <f t="shared" si="32"/>
        <v>-0.88322524169552508</v>
      </c>
      <c r="H413" t="str">
        <f t="shared" si="33"/>
        <v/>
      </c>
      <c r="I413" t="str">
        <f t="shared" si="30"/>
        <v/>
      </c>
      <c r="J413" t="str">
        <f t="shared" si="34"/>
        <v/>
      </c>
      <c r="K413" t="s">
        <v>132</v>
      </c>
    </row>
    <row r="414" spans="1:11" x14ac:dyDescent="0.2">
      <c r="A414">
        <v>93306</v>
      </c>
      <c r="B414">
        <f t="shared" si="31"/>
        <v>2.2999999999999998</v>
      </c>
      <c r="C414">
        <f t="shared" si="32"/>
        <v>-0.76839685287906467</v>
      </c>
      <c r="H414" t="str">
        <f t="shared" si="33"/>
        <v/>
      </c>
      <c r="I414" t="str">
        <f t="shared" si="30"/>
        <v/>
      </c>
      <c r="J414" t="str">
        <f t="shared" si="34"/>
        <v/>
      </c>
    </row>
    <row r="415" spans="1:11" x14ac:dyDescent="0.2">
      <c r="A415">
        <v>93375</v>
      </c>
      <c r="B415">
        <f t="shared" si="31"/>
        <v>2.5</v>
      </c>
      <c r="C415">
        <f t="shared" si="32"/>
        <v>-0.74287943314207339</v>
      </c>
      <c r="E415">
        <v>1</v>
      </c>
      <c r="F415">
        <v>1</v>
      </c>
      <c r="H415" t="str">
        <f t="shared" si="33"/>
        <v/>
      </c>
      <c r="I415" t="str">
        <f t="shared" si="30"/>
        <v/>
      </c>
      <c r="J415" t="str">
        <f t="shared" si="34"/>
        <v/>
      </c>
      <c r="K415" t="s">
        <v>133</v>
      </c>
    </row>
    <row r="416" spans="1:11" x14ac:dyDescent="0.2">
      <c r="A416">
        <v>93450</v>
      </c>
      <c r="B416">
        <f t="shared" si="31"/>
        <v>2.7</v>
      </c>
      <c r="C416">
        <f t="shared" si="32"/>
        <v>-0.7173620134050821</v>
      </c>
      <c r="E416">
        <v>1</v>
      </c>
      <c r="F416">
        <v>1</v>
      </c>
      <c r="H416" t="str">
        <f t="shared" si="33"/>
        <v/>
      </c>
      <c r="I416" t="str">
        <f t="shared" si="30"/>
        <v/>
      </c>
      <c r="J416" t="str">
        <f t="shared" si="34"/>
        <v/>
      </c>
      <c r="K416" t="s">
        <v>134</v>
      </c>
    </row>
    <row r="417" spans="1:11" x14ac:dyDescent="0.2">
      <c r="A417">
        <v>93531</v>
      </c>
      <c r="B417">
        <f t="shared" si="31"/>
        <v>2.5</v>
      </c>
      <c r="C417">
        <f t="shared" si="32"/>
        <v>-0.74287943314207339</v>
      </c>
      <c r="E417">
        <v>1</v>
      </c>
      <c r="F417">
        <v>1</v>
      </c>
      <c r="H417" t="str">
        <f t="shared" si="33"/>
        <v/>
      </c>
      <c r="I417" t="str">
        <f t="shared" si="30"/>
        <v/>
      </c>
      <c r="J417" t="str">
        <f t="shared" si="34"/>
        <v/>
      </c>
      <c r="K417" t="s">
        <v>135</v>
      </c>
    </row>
    <row r="418" spans="1:11" x14ac:dyDescent="0.2">
      <c r="A418">
        <v>93606</v>
      </c>
      <c r="B418">
        <f t="shared" si="31"/>
        <v>11</v>
      </c>
      <c r="C418">
        <f t="shared" si="32"/>
        <v>0.34161090568005398</v>
      </c>
      <c r="E418">
        <v>1</v>
      </c>
      <c r="F418">
        <v>1</v>
      </c>
      <c r="H418" t="str">
        <f t="shared" si="33"/>
        <v/>
      </c>
      <c r="I418" t="str">
        <f t="shared" si="30"/>
        <v/>
      </c>
      <c r="J418" t="str">
        <f t="shared" si="34"/>
        <v/>
      </c>
      <c r="K418" t="s">
        <v>136</v>
      </c>
    </row>
    <row r="419" spans="1:11" x14ac:dyDescent="0.2">
      <c r="A419">
        <v>93936</v>
      </c>
      <c r="B419">
        <f t="shared" si="31"/>
        <v>6.6</v>
      </c>
      <c r="C419">
        <f t="shared" si="32"/>
        <v>-0.21977232853375317</v>
      </c>
      <c r="E419">
        <v>1</v>
      </c>
      <c r="F419">
        <v>1</v>
      </c>
      <c r="H419" t="str">
        <f t="shared" si="33"/>
        <v/>
      </c>
      <c r="I419" t="str">
        <f t="shared" si="30"/>
        <v/>
      </c>
      <c r="J419" t="str">
        <f t="shared" si="34"/>
        <v/>
      </c>
      <c r="K419" t="s">
        <v>112</v>
      </c>
    </row>
    <row r="420" spans="1:11" x14ac:dyDescent="0.2">
      <c r="A420">
        <v>94134</v>
      </c>
      <c r="B420">
        <f t="shared" si="31"/>
        <v>5.7</v>
      </c>
      <c r="C420">
        <f t="shared" si="32"/>
        <v>-0.33460071735021363</v>
      </c>
      <c r="E420">
        <v>1</v>
      </c>
      <c r="F420">
        <v>1</v>
      </c>
      <c r="H420" t="str">
        <f t="shared" si="33"/>
        <v/>
      </c>
      <c r="I420" t="str">
        <f t="shared" si="30"/>
        <v/>
      </c>
      <c r="J420" t="str">
        <f t="shared" si="34"/>
        <v/>
      </c>
      <c r="K420" t="s">
        <v>137</v>
      </c>
    </row>
    <row r="421" spans="1:11" x14ac:dyDescent="0.2">
      <c r="A421">
        <v>94305</v>
      </c>
      <c r="B421">
        <f t="shared" si="31"/>
        <v>18.5</v>
      </c>
      <c r="C421">
        <f t="shared" si="32"/>
        <v>1.2985141458172251</v>
      </c>
      <c r="E421">
        <v>1</v>
      </c>
      <c r="F421">
        <v>1</v>
      </c>
      <c r="G421">
        <v>1</v>
      </c>
      <c r="H421" t="str">
        <f t="shared" si="33"/>
        <v/>
      </c>
      <c r="I421" t="str">
        <f t="shared" si="30"/>
        <v/>
      </c>
      <c r="J421" t="str">
        <f t="shared" si="34"/>
        <v/>
      </c>
      <c r="K421" t="s">
        <v>139</v>
      </c>
    </row>
    <row r="422" spans="1:11" x14ac:dyDescent="0.2">
      <c r="A422">
        <v>94860</v>
      </c>
      <c r="B422">
        <f t="shared" si="31"/>
        <v>5.4</v>
      </c>
      <c r="C422">
        <f t="shared" si="32"/>
        <v>-0.37287684695570045</v>
      </c>
      <c r="H422">
        <f t="shared" si="33"/>
        <v>1</v>
      </c>
      <c r="I422">
        <f t="shared" si="30"/>
        <v>5.4</v>
      </c>
      <c r="J422" t="str">
        <f t="shared" si="34"/>
        <v/>
      </c>
      <c r="K422" t="s">
        <v>138</v>
      </c>
    </row>
    <row r="423" spans="1:11" x14ac:dyDescent="0.2">
      <c r="A423">
        <v>95022</v>
      </c>
      <c r="B423">
        <f t="shared" si="31"/>
        <v>18.5</v>
      </c>
      <c r="C423">
        <f t="shared" si="32"/>
        <v>1.2985141458172251</v>
      </c>
      <c r="E423">
        <v>1</v>
      </c>
      <c r="F423">
        <v>1</v>
      </c>
      <c r="G423">
        <v>1</v>
      </c>
      <c r="H423" t="str">
        <f t="shared" si="33"/>
        <v/>
      </c>
      <c r="I423" t="str">
        <f t="shared" si="30"/>
        <v/>
      </c>
      <c r="J423">
        <f t="shared" si="34"/>
        <v>94941</v>
      </c>
      <c r="K423" t="s">
        <v>144</v>
      </c>
    </row>
    <row r="424" spans="1:11" x14ac:dyDescent="0.2">
      <c r="A424">
        <v>95577</v>
      </c>
      <c r="B424">
        <f t="shared" si="31"/>
        <v>12.6</v>
      </c>
      <c r="C424">
        <f t="shared" si="32"/>
        <v>0.54575026357598377</v>
      </c>
      <c r="H424" t="str">
        <f t="shared" si="33"/>
        <v/>
      </c>
      <c r="I424" t="str">
        <f t="shared" si="30"/>
        <v/>
      </c>
      <c r="J424" t="str">
        <f t="shared" si="34"/>
        <v/>
      </c>
      <c r="K424" t="s">
        <v>141</v>
      </c>
    </row>
    <row r="425" spans="1:11" x14ac:dyDescent="0.2">
      <c r="A425">
        <v>95955</v>
      </c>
      <c r="B425">
        <f t="shared" si="31"/>
        <v>7.8</v>
      </c>
      <c r="C425">
        <f t="shared" si="32"/>
        <v>-6.6667810111805739E-2</v>
      </c>
      <c r="H425">
        <f t="shared" si="33"/>
        <v>1</v>
      </c>
      <c r="I425">
        <f t="shared" si="30"/>
        <v>7.8</v>
      </c>
      <c r="J425" t="str">
        <f t="shared" si="34"/>
        <v/>
      </c>
      <c r="K425" t="s">
        <v>59</v>
      </c>
    </row>
    <row r="426" spans="1:11" x14ac:dyDescent="0.2">
      <c r="A426">
        <v>96189</v>
      </c>
      <c r="B426">
        <f t="shared" si="31"/>
        <v>12.6</v>
      </c>
      <c r="C426">
        <f t="shared" si="32"/>
        <v>0.54575026357598377</v>
      </c>
      <c r="E426">
        <v>1</v>
      </c>
      <c r="F426" t="s">
        <v>0</v>
      </c>
      <c r="G426">
        <v>1</v>
      </c>
      <c r="H426" t="str">
        <f t="shared" si="33"/>
        <v/>
      </c>
      <c r="I426" t="str">
        <f t="shared" si="30"/>
        <v/>
      </c>
      <c r="J426">
        <f t="shared" si="34"/>
        <v>96072</v>
      </c>
      <c r="K426" t="s">
        <v>142</v>
      </c>
    </row>
    <row r="427" spans="1:11" x14ac:dyDescent="0.2">
      <c r="A427">
        <v>96567</v>
      </c>
      <c r="B427">
        <f t="shared" si="31"/>
        <v>36</v>
      </c>
      <c r="C427">
        <f t="shared" si="32"/>
        <v>3.5312883728039579</v>
      </c>
      <c r="D427" t="s">
        <v>7</v>
      </c>
      <c r="F427">
        <v>1</v>
      </c>
      <c r="H427" t="str">
        <f t="shared" si="33"/>
        <v/>
      </c>
      <c r="I427" t="str">
        <f t="shared" si="30"/>
        <v/>
      </c>
      <c r="J427" t="str">
        <f t="shared" si="34"/>
        <v/>
      </c>
      <c r="K427" t="s">
        <v>65</v>
      </c>
    </row>
    <row r="428" spans="1:11" x14ac:dyDescent="0.2">
      <c r="A428">
        <v>97647</v>
      </c>
      <c r="B428">
        <f t="shared" si="31"/>
        <v>2.9</v>
      </c>
      <c r="C428">
        <f t="shared" si="32"/>
        <v>-0.69184459366809081</v>
      </c>
      <c r="D428" t="s">
        <v>143</v>
      </c>
      <c r="E428">
        <v>1</v>
      </c>
      <c r="F428" t="s">
        <v>0</v>
      </c>
      <c r="G428">
        <v>1</v>
      </c>
      <c r="H428" t="str">
        <f t="shared" si="33"/>
        <v/>
      </c>
      <c r="I428" t="str">
        <f t="shared" si="30"/>
        <v/>
      </c>
      <c r="J428" t="str">
        <f t="shared" si="34"/>
        <v/>
      </c>
    </row>
    <row r="429" spans="1:11" x14ac:dyDescent="0.2">
      <c r="A429">
        <v>97734</v>
      </c>
      <c r="B429">
        <f t="shared" si="31"/>
        <v>17.2</v>
      </c>
      <c r="C429">
        <f t="shared" si="32"/>
        <v>1.132650917526782</v>
      </c>
      <c r="H429">
        <f t="shared" si="33"/>
        <v>1</v>
      </c>
      <c r="I429">
        <f t="shared" si="30"/>
        <v>17.2</v>
      </c>
      <c r="J429" t="str">
        <f t="shared" si="34"/>
        <v/>
      </c>
      <c r="K429" t="s">
        <v>46</v>
      </c>
    </row>
    <row r="430" spans="1:11" x14ac:dyDescent="0.2">
      <c r="A430">
        <v>98250</v>
      </c>
      <c r="B430">
        <f t="shared" si="31"/>
        <v>2.6</v>
      </c>
      <c r="C430">
        <f t="shared" si="32"/>
        <v>-0.7301207232735778</v>
      </c>
      <c r="E430">
        <v>1</v>
      </c>
      <c r="F430">
        <v>1</v>
      </c>
      <c r="G430">
        <v>1</v>
      </c>
      <c r="H430" t="str">
        <f t="shared" si="33"/>
        <v/>
      </c>
      <c r="I430" t="str">
        <f t="shared" si="30"/>
        <v/>
      </c>
      <c r="J430">
        <f t="shared" si="34"/>
        <v>97992</v>
      </c>
      <c r="K430" t="s">
        <v>140</v>
      </c>
    </row>
    <row r="431" spans="1:11" x14ac:dyDescent="0.2">
      <c r="A431">
        <v>98328</v>
      </c>
      <c r="B431">
        <f t="shared" si="31"/>
        <v>13.1</v>
      </c>
      <c r="C431">
        <f t="shared" si="32"/>
        <v>0.60954381291846194</v>
      </c>
      <c r="H431" t="str">
        <f t="shared" si="33"/>
        <v/>
      </c>
      <c r="I431" t="str">
        <f t="shared" si="30"/>
        <v/>
      </c>
      <c r="J431" t="str">
        <f t="shared" si="34"/>
        <v/>
      </c>
      <c r="K431" t="s">
        <v>145</v>
      </c>
    </row>
    <row r="432" spans="1:11" x14ac:dyDescent="0.2">
      <c r="A432">
        <v>98721</v>
      </c>
      <c r="B432">
        <f t="shared" si="31"/>
        <v>2.7</v>
      </c>
      <c r="C432">
        <f t="shared" si="32"/>
        <v>-0.7173620134050821</v>
      </c>
      <c r="E432">
        <v>1</v>
      </c>
      <c r="F432">
        <v>1</v>
      </c>
      <c r="H432" t="str">
        <f t="shared" si="33"/>
        <v/>
      </c>
      <c r="I432" t="str">
        <f t="shared" si="30"/>
        <v/>
      </c>
      <c r="J432" t="str">
        <f t="shared" si="34"/>
        <v/>
      </c>
      <c r="K432" t="s">
        <v>65</v>
      </c>
    </row>
    <row r="433" spans="1:11" x14ac:dyDescent="0.2">
      <c r="A433">
        <v>98802</v>
      </c>
      <c r="B433">
        <f t="shared" si="31"/>
        <v>6</v>
      </c>
      <c r="C433">
        <f t="shared" si="32"/>
        <v>-0.29632458774472681</v>
      </c>
      <c r="E433">
        <v>1</v>
      </c>
      <c r="F433">
        <v>1</v>
      </c>
      <c r="H433" t="str">
        <f t="shared" si="33"/>
        <v/>
      </c>
      <c r="I433" t="str">
        <f t="shared" si="30"/>
        <v/>
      </c>
      <c r="J433" t="str">
        <f t="shared" si="34"/>
        <v/>
      </c>
      <c r="K433" t="s">
        <v>52</v>
      </c>
    </row>
    <row r="434" spans="1:11" x14ac:dyDescent="0.2">
      <c r="A434">
        <v>98982</v>
      </c>
      <c r="B434">
        <f t="shared" si="31"/>
        <v>2.2000000000000002</v>
      </c>
      <c r="C434">
        <f t="shared" si="32"/>
        <v>-0.78115556274756015</v>
      </c>
      <c r="E434">
        <v>1</v>
      </c>
      <c r="F434">
        <v>1</v>
      </c>
      <c r="H434" t="str">
        <f t="shared" si="33"/>
        <v/>
      </c>
      <c r="I434" t="str">
        <f t="shared" si="30"/>
        <v/>
      </c>
      <c r="J434" t="str">
        <f t="shared" si="34"/>
        <v/>
      </c>
      <c r="K434" t="s">
        <v>65</v>
      </c>
    </row>
    <row r="435" spans="1:11" x14ac:dyDescent="0.2">
      <c r="A435">
        <v>99048</v>
      </c>
      <c r="B435">
        <f t="shared" si="31"/>
        <v>6.2</v>
      </c>
      <c r="C435">
        <f t="shared" si="32"/>
        <v>-0.27080716800773558</v>
      </c>
      <c r="E435">
        <v>1</v>
      </c>
      <c r="F435">
        <v>1</v>
      </c>
      <c r="H435" t="str">
        <f t="shared" si="33"/>
        <v/>
      </c>
      <c r="I435" t="str">
        <f t="shared" si="30"/>
        <v/>
      </c>
      <c r="J435" t="str">
        <f t="shared" si="34"/>
        <v/>
      </c>
      <c r="K435" t="s">
        <v>103</v>
      </c>
    </row>
    <row r="436" spans="1:11" x14ac:dyDescent="0.2">
      <c r="A436">
        <v>99234</v>
      </c>
      <c r="B436">
        <f t="shared" si="31"/>
        <v>25.8</v>
      </c>
      <c r="C436">
        <f t="shared" si="32"/>
        <v>2.2298999662174053</v>
      </c>
      <c r="H436" t="str">
        <f t="shared" si="33"/>
        <v/>
      </c>
      <c r="I436" t="str">
        <f t="shared" si="30"/>
        <v/>
      </c>
      <c r="J436" t="str">
        <f t="shared" si="34"/>
        <v/>
      </c>
      <c r="K436" t="s">
        <v>146</v>
      </c>
    </row>
    <row r="437" spans="1:11" x14ac:dyDescent="0.2">
      <c r="A437">
        <v>100008</v>
      </c>
      <c r="B437">
        <f t="shared" si="31"/>
        <v>1.4</v>
      </c>
      <c r="C437">
        <f t="shared" si="32"/>
        <v>-0.88322524169552508</v>
      </c>
      <c r="H437" t="str">
        <f t="shared" si="33"/>
        <v/>
      </c>
      <c r="I437" t="str">
        <f t="shared" si="30"/>
        <v/>
      </c>
      <c r="J437" t="str">
        <f t="shared" si="34"/>
        <v/>
      </c>
    </row>
    <row r="438" spans="1:11" x14ac:dyDescent="0.2">
      <c r="A438">
        <v>100050</v>
      </c>
      <c r="B438">
        <f t="shared" si="31"/>
        <v>12.4</v>
      </c>
      <c r="C438">
        <f t="shared" si="32"/>
        <v>0.52023284383899271</v>
      </c>
      <c r="H438" t="str">
        <f t="shared" si="33"/>
        <v/>
      </c>
      <c r="I438" t="str">
        <f t="shared" si="30"/>
        <v/>
      </c>
      <c r="J438" t="str">
        <f t="shared" si="34"/>
        <v/>
      </c>
    </row>
    <row r="439" spans="1:11" x14ac:dyDescent="0.2">
      <c r="A439">
        <v>100422</v>
      </c>
      <c r="B439">
        <f t="shared" si="31"/>
        <v>11.7</v>
      </c>
      <c r="C439">
        <f t="shared" si="32"/>
        <v>0.4309218747595232</v>
      </c>
      <c r="E439">
        <v>1</v>
      </c>
      <c r="F439">
        <v>1</v>
      </c>
      <c r="H439" t="str">
        <f t="shared" si="33"/>
        <v/>
      </c>
      <c r="I439" t="str">
        <f t="shared" si="30"/>
        <v/>
      </c>
      <c r="J439" t="str">
        <f t="shared" si="34"/>
        <v/>
      </c>
      <c r="K439" t="s">
        <v>84</v>
      </c>
    </row>
    <row r="440" spans="1:11" x14ac:dyDescent="0.2">
      <c r="A440">
        <v>100773</v>
      </c>
      <c r="B440">
        <f t="shared" si="31"/>
        <v>14.4</v>
      </c>
      <c r="C440">
        <f t="shared" si="32"/>
        <v>0.77540704120890502</v>
      </c>
      <c r="H440" t="str">
        <f t="shared" si="33"/>
        <v/>
      </c>
      <c r="I440" t="str">
        <f t="shared" si="30"/>
        <v/>
      </c>
      <c r="J440" t="str">
        <f t="shared" si="34"/>
        <v/>
      </c>
    </row>
    <row r="441" spans="1:11" x14ac:dyDescent="0.2">
      <c r="A441">
        <v>101205</v>
      </c>
      <c r="B441">
        <f t="shared" si="31"/>
        <v>9.4</v>
      </c>
      <c r="C441">
        <f t="shared" si="32"/>
        <v>0.13747154778412418</v>
      </c>
      <c r="H441" t="str">
        <f t="shared" si="33"/>
        <v/>
      </c>
      <c r="I441" t="str">
        <f t="shared" si="30"/>
        <v/>
      </c>
      <c r="J441" t="str">
        <f t="shared" si="34"/>
        <v/>
      </c>
    </row>
    <row r="442" spans="1:11" x14ac:dyDescent="0.2">
      <c r="A442">
        <v>101487</v>
      </c>
      <c r="B442">
        <f t="shared" si="31"/>
        <v>12.3</v>
      </c>
      <c r="C442">
        <f t="shared" si="32"/>
        <v>0.50747413397049712</v>
      </c>
      <c r="H442">
        <f t="shared" si="33"/>
        <v>1</v>
      </c>
      <c r="I442">
        <f t="shared" si="30"/>
        <v>12.3</v>
      </c>
      <c r="J442" t="str">
        <f t="shared" si="34"/>
        <v/>
      </c>
      <c r="K442" t="s">
        <v>147</v>
      </c>
    </row>
    <row r="443" spans="1:11" x14ac:dyDescent="0.2">
      <c r="A443">
        <v>101856</v>
      </c>
      <c r="B443">
        <f t="shared" si="31"/>
        <v>33.9</v>
      </c>
      <c r="C443">
        <f t="shared" si="32"/>
        <v>3.2633554655655495</v>
      </c>
      <c r="H443" t="str">
        <f t="shared" si="33"/>
        <v/>
      </c>
      <c r="I443" t="str">
        <f t="shared" si="30"/>
        <v/>
      </c>
      <c r="J443">
        <f t="shared" si="34"/>
        <v>101671.5</v>
      </c>
    </row>
    <row r="444" spans="1:11" x14ac:dyDescent="0.2">
      <c r="A444">
        <v>102873</v>
      </c>
      <c r="B444">
        <f t="shared" si="31"/>
        <v>5.6</v>
      </c>
      <c r="C444">
        <f t="shared" si="32"/>
        <v>-0.34735942721870933</v>
      </c>
      <c r="H444" t="str">
        <f t="shared" ref="H444:H507" si="35">IF(ISNUMBER(SEARCH($H$1,K444)),1,"")</f>
        <v/>
      </c>
      <c r="I444" t="str">
        <f t="shared" si="30"/>
        <v/>
      </c>
      <c r="J444" t="str">
        <f t="shared" si="34"/>
        <v/>
      </c>
    </row>
    <row r="445" spans="1:11" x14ac:dyDescent="0.2">
      <c r="A445">
        <v>103041</v>
      </c>
      <c r="B445">
        <f t="shared" si="31"/>
        <v>42.8</v>
      </c>
      <c r="C445">
        <f t="shared" si="32"/>
        <v>4.3988806438616592</v>
      </c>
      <c r="H445" t="str">
        <f t="shared" si="35"/>
        <v/>
      </c>
      <c r="I445" t="str">
        <f t="shared" si="30"/>
        <v/>
      </c>
      <c r="J445" t="str">
        <f t="shared" si="34"/>
        <v/>
      </c>
    </row>
    <row r="446" spans="1:11" x14ac:dyDescent="0.2">
      <c r="A446">
        <v>104325</v>
      </c>
      <c r="B446">
        <f t="shared" si="31"/>
        <v>5.3</v>
      </c>
      <c r="C446">
        <f t="shared" si="32"/>
        <v>-0.38563555682419615</v>
      </c>
      <c r="H446" t="str">
        <f t="shared" si="35"/>
        <v/>
      </c>
      <c r="I446" t="str">
        <f t="shared" si="30"/>
        <v/>
      </c>
      <c r="J446" t="str">
        <f t="shared" si="34"/>
        <v/>
      </c>
    </row>
    <row r="447" spans="1:11" x14ac:dyDescent="0.2">
      <c r="A447">
        <v>104484</v>
      </c>
      <c r="B447">
        <f t="shared" si="31"/>
        <v>28.9</v>
      </c>
      <c r="C447">
        <f t="shared" si="32"/>
        <v>2.6254199721407687</v>
      </c>
      <c r="H447" t="str">
        <f t="shared" si="35"/>
        <v/>
      </c>
      <c r="I447" t="str">
        <f t="shared" si="30"/>
        <v/>
      </c>
      <c r="J447" t="str">
        <f t="shared" si="34"/>
        <v/>
      </c>
      <c r="K447" t="s">
        <v>146</v>
      </c>
    </row>
    <row r="448" spans="1:11" x14ac:dyDescent="0.2">
      <c r="A448">
        <v>105351</v>
      </c>
      <c r="B448">
        <f t="shared" si="31"/>
        <v>23.3</v>
      </c>
      <c r="C448">
        <f t="shared" si="32"/>
        <v>1.9109322195050149</v>
      </c>
      <c r="D448" t="s">
        <v>93</v>
      </c>
      <c r="H448" t="str">
        <f t="shared" si="35"/>
        <v/>
      </c>
      <c r="I448" t="str">
        <f t="shared" si="30"/>
        <v/>
      </c>
      <c r="J448" t="str">
        <f t="shared" si="34"/>
        <v/>
      </c>
    </row>
    <row r="449" spans="1:11" x14ac:dyDescent="0.2">
      <c r="A449">
        <v>106050</v>
      </c>
      <c r="B449">
        <f t="shared" si="31"/>
        <v>3.8</v>
      </c>
      <c r="C449">
        <f t="shared" si="32"/>
        <v>-0.57701620485163041</v>
      </c>
      <c r="H449">
        <f t="shared" si="35"/>
        <v>1</v>
      </c>
      <c r="I449">
        <f t="shared" si="30"/>
        <v>3.8</v>
      </c>
      <c r="J449" t="str">
        <f t="shared" si="34"/>
        <v/>
      </c>
      <c r="K449" t="s">
        <v>148</v>
      </c>
    </row>
    <row r="450" spans="1:11" x14ac:dyDescent="0.2">
      <c r="A450">
        <v>106164</v>
      </c>
      <c r="B450">
        <f t="shared" si="31"/>
        <v>4.8</v>
      </c>
      <c r="C450">
        <f t="shared" si="32"/>
        <v>-0.4494291061666742</v>
      </c>
      <c r="E450">
        <v>1</v>
      </c>
      <c r="F450">
        <v>1</v>
      </c>
      <c r="G450">
        <v>1</v>
      </c>
      <c r="H450" t="str">
        <f t="shared" si="35"/>
        <v/>
      </c>
      <c r="I450" t="str">
        <f t="shared" ref="I450:I512" si="36">IF(H450=1,B450,"")</f>
        <v/>
      </c>
      <c r="J450">
        <f t="shared" si="34"/>
        <v>106107</v>
      </c>
      <c r="K450" t="s">
        <v>149</v>
      </c>
    </row>
    <row r="451" spans="1:11" x14ac:dyDescent="0.2">
      <c r="A451">
        <v>106308</v>
      </c>
      <c r="B451">
        <f t="shared" ref="B451:B510" si="37">(A452-A451)/30</f>
        <v>4.5999999999999996</v>
      </c>
      <c r="C451">
        <f t="shared" ref="C451:C510" si="38">(B451-B$513)/B$514</f>
        <v>-0.47494652590366548</v>
      </c>
      <c r="H451" t="str">
        <f t="shared" si="35"/>
        <v/>
      </c>
      <c r="I451" t="str">
        <f t="shared" si="36"/>
        <v/>
      </c>
      <c r="J451" t="str">
        <f t="shared" si="34"/>
        <v/>
      </c>
      <c r="K451" t="s">
        <v>150</v>
      </c>
    </row>
    <row r="452" spans="1:11" x14ac:dyDescent="0.2">
      <c r="A452">
        <v>106446</v>
      </c>
      <c r="B452">
        <f t="shared" si="37"/>
        <v>12.6</v>
      </c>
      <c r="C452">
        <f t="shared" si="38"/>
        <v>0.54575026357598377</v>
      </c>
      <c r="H452" t="str">
        <f t="shared" si="35"/>
        <v/>
      </c>
      <c r="I452" t="str">
        <f t="shared" si="36"/>
        <v/>
      </c>
      <c r="J452" t="str">
        <f t="shared" ref="J452:J510" si="39">IF(H451=1,(A451+A452)/2,"")</f>
        <v/>
      </c>
      <c r="K452" t="s">
        <v>151</v>
      </c>
    </row>
    <row r="453" spans="1:11" x14ac:dyDescent="0.2">
      <c r="A453">
        <v>106824</v>
      </c>
      <c r="B453">
        <f t="shared" si="37"/>
        <v>8.1999999999999993</v>
      </c>
      <c r="C453">
        <f t="shared" si="38"/>
        <v>-1.5632970637823346E-2</v>
      </c>
      <c r="H453" t="str">
        <f t="shared" si="35"/>
        <v/>
      </c>
      <c r="I453" t="str">
        <f t="shared" si="36"/>
        <v/>
      </c>
      <c r="J453" t="str">
        <f t="shared" si="39"/>
        <v/>
      </c>
    </row>
    <row r="454" spans="1:11" x14ac:dyDescent="0.2">
      <c r="A454">
        <v>107070</v>
      </c>
      <c r="B454">
        <f t="shared" si="37"/>
        <v>31.8</v>
      </c>
      <c r="C454">
        <f t="shared" si="38"/>
        <v>2.9954225583271423</v>
      </c>
      <c r="H454" t="str">
        <f t="shared" si="35"/>
        <v/>
      </c>
      <c r="I454" t="str">
        <f t="shared" si="36"/>
        <v/>
      </c>
      <c r="J454" t="str">
        <f t="shared" si="39"/>
        <v/>
      </c>
    </row>
    <row r="455" spans="1:11" x14ac:dyDescent="0.2">
      <c r="A455">
        <v>108024</v>
      </c>
      <c r="B455">
        <f t="shared" si="37"/>
        <v>12.5</v>
      </c>
      <c r="C455">
        <f t="shared" si="38"/>
        <v>0.53299155370748819</v>
      </c>
      <c r="H455">
        <f t="shared" si="35"/>
        <v>1</v>
      </c>
      <c r="I455">
        <f t="shared" si="36"/>
        <v>12.5</v>
      </c>
      <c r="J455" t="str">
        <f t="shared" si="39"/>
        <v/>
      </c>
      <c r="K455" t="s">
        <v>152</v>
      </c>
    </row>
    <row r="456" spans="1:11" x14ac:dyDescent="0.2">
      <c r="A456">
        <v>108399</v>
      </c>
      <c r="B456">
        <f t="shared" si="37"/>
        <v>6.9</v>
      </c>
      <c r="C456">
        <f t="shared" si="38"/>
        <v>-0.18149619892826621</v>
      </c>
      <c r="E456">
        <v>1</v>
      </c>
      <c r="H456" t="str">
        <f t="shared" si="35"/>
        <v/>
      </c>
      <c r="I456" t="str">
        <f t="shared" si="36"/>
        <v/>
      </c>
      <c r="J456">
        <f t="shared" si="39"/>
        <v>108211.5</v>
      </c>
      <c r="K456" t="s">
        <v>153</v>
      </c>
    </row>
    <row r="457" spans="1:11" x14ac:dyDescent="0.2">
      <c r="A457">
        <v>108606</v>
      </c>
      <c r="B457">
        <f t="shared" si="37"/>
        <v>3.9</v>
      </c>
      <c r="C457">
        <f t="shared" si="38"/>
        <v>-0.56425749498313471</v>
      </c>
      <c r="E457">
        <v>1</v>
      </c>
      <c r="F457">
        <v>1</v>
      </c>
      <c r="H457" t="str">
        <f t="shared" si="35"/>
        <v/>
      </c>
      <c r="I457" t="str">
        <f t="shared" si="36"/>
        <v/>
      </c>
      <c r="J457" t="str">
        <f t="shared" si="39"/>
        <v/>
      </c>
      <c r="K457" t="s">
        <v>9</v>
      </c>
    </row>
    <row r="458" spans="1:11" x14ac:dyDescent="0.2">
      <c r="A458">
        <v>108723</v>
      </c>
      <c r="B458">
        <f t="shared" si="37"/>
        <v>12.3</v>
      </c>
      <c r="C458">
        <f t="shared" si="38"/>
        <v>0.50747413397049712</v>
      </c>
      <c r="E458">
        <v>1</v>
      </c>
      <c r="F458">
        <v>1</v>
      </c>
      <c r="H458" t="str">
        <f t="shared" si="35"/>
        <v/>
      </c>
      <c r="I458" t="str">
        <f t="shared" si="36"/>
        <v/>
      </c>
      <c r="J458" t="str">
        <f t="shared" si="39"/>
        <v/>
      </c>
      <c r="K458" t="s">
        <v>52</v>
      </c>
    </row>
    <row r="459" spans="1:11" x14ac:dyDescent="0.2">
      <c r="A459">
        <v>109092</v>
      </c>
      <c r="B459">
        <f t="shared" si="37"/>
        <v>6.4</v>
      </c>
      <c r="C459">
        <f t="shared" si="38"/>
        <v>-0.24528974827074429</v>
      </c>
      <c r="D459" t="s">
        <v>6</v>
      </c>
      <c r="E459">
        <v>1</v>
      </c>
      <c r="F459">
        <v>1</v>
      </c>
      <c r="G459">
        <v>1</v>
      </c>
      <c r="H459" t="str">
        <f t="shared" si="35"/>
        <v/>
      </c>
      <c r="I459" t="str">
        <f t="shared" si="36"/>
        <v/>
      </c>
      <c r="J459" t="str">
        <f t="shared" si="39"/>
        <v/>
      </c>
      <c r="K459" t="s">
        <v>154</v>
      </c>
    </row>
    <row r="460" spans="1:11" x14ac:dyDescent="0.2">
      <c r="A460">
        <v>109284</v>
      </c>
      <c r="B460">
        <f t="shared" si="37"/>
        <v>0.6</v>
      </c>
      <c r="C460">
        <f t="shared" si="38"/>
        <v>-0.98529492064349011</v>
      </c>
      <c r="H460" t="str">
        <f t="shared" si="35"/>
        <v/>
      </c>
      <c r="I460" t="str">
        <f t="shared" si="36"/>
        <v/>
      </c>
      <c r="J460" t="str">
        <f t="shared" si="39"/>
        <v/>
      </c>
    </row>
    <row r="461" spans="1:11" x14ac:dyDescent="0.2">
      <c r="A461">
        <v>109302</v>
      </c>
      <c r="B461">
        <f t="shared" si="37"/>
        <v>1.4</v>
      </c>
      <c r="C461">
        <f t="shared" si="38"/>
        <v>-0.88322524169552508</v>
      </c>
      <c r="H461" t="str">
        <f t="shared" si="35"/>
        <v/>
      </c>
      <c r="I461" t="str">
        <f t="shared" si="36"/>
        <v/>
      </c>
      <c r="J461" t="str">
        <f t="shared" si="39"/>
        <v/>
      </c>
    </row>
    <row r="462" spans="1:11" x14ac:dyDescent="0.2">
      <c r="A462">
        <v>109344</v>
      </c>
      <c r="B462">
        <f t="shared" si="37"/>
        <v>2.9</v>
      </c>
      <c r="C462">
        <f t="shared" si="38"/>
        <v>-0.69184459366809081</v>
      </c>
      <c r="H462" t="str">
        <f t="shared" si="35"/>
        <v/>
      </c>
      <c r="I462" t="str">
        <f t="shared" si="36"/>
        <v/>
      </c>
      <c r="J462" t="str">
        <f t="shared" si="39"/>
        <v/>
      </c>
    </row>
    <row r="463" spans="1:11" x14ac:dyDescent="0.2">
      <c r="A463">
        <v>109431</v>
      </c>
      <c r="B463">
        <f t="shared" si="37"/>
        <v>10.5</v>
      </c>
      <c r="C463">
        <f t="shared" si="38"/>
        <v>0.27781735633757593</v>
      </c>
      <c r="E463">
        <v>1</v>
      </c>
      <c r="F463">
        <v>1</v>
      </c>
      <c r="G463">
        <v>1</v>
      </c>
      <c r="H463" t="str">
        <f t="shared" si="35"/>
        <v/>
      </c>
      <c r="I463" t="str">
        <f t="shared" si="36"/>
        <v/>
      </c>
      <c r="J463" t="str">
        <f t="shared" si="39"/>
        <v/>
      </c>
      <c r="K463" t="s">
        <v>155</v>
      </c>
    </row>
    <row r="464" spans="1:11" x14ac:dyDescent="0.2">
      <c r="A464">
        <v>109746</v>
      </c>
      <c r="B464">
        <f t="shared" si="37"/>
        <v>16.3</v>
      </c>
      <c r="C464">
        <f t="shared" si="38"/>
        <v>1.0178225287103218</v>
      </c>
      <c r="D464" t="s">
        <v>6</v>
      </c>
      <c r="E464">
        <v>1</v>
      </c>
      <c r="F464">
        <v>1</v>
      </c>
      <c r="G464">
        <v>1</v>
      </c>
      <c r="H464" t="str">
        <f t="shared" si="35"/>
        <v/>
      </c>
      <c r="I464" t="str">
        <f t="shared" si="36"/>
        <v/>
      </c>
      <c r="J464" t="str">
        <f t="shared" si="39"/>
        <v/>
      </c>
      <c r="K464" t="s">
        <v>156</v>
      </c>
    </row>
    <row r="465" spans="1:11" x14ac:dyDescent="0.2">
      <c r="A465">
        <v>110235</v>
      </c>
      <c r="B465">
        <f t="shared" si="37"/>
        <v>1.9</v>
      </c>
      <c r="C465">
        <f t="shared" si="38"/>
        <v>-0.81943169235304703</v>
      </c>
      <c r="E465">
        <v>1</v>
      </c>
      <c r="F465">
        <v>1</v>
      </c>
      <c r="H465" t="str">
        <f t="shared" si="35"/>
        <v/>
      </c>
      <c r="I465" t="str">
        <f t="shared" si="36"/>
        <v/>
      </c>
      <c r="J465" t="str">
        <f t="shared" si="39"/>
        <v/>
      </c>
      <c r="K465" t="s">
        <v>157</v>
      </c>
    </row>
    <row r="466" spans="1:11" x14ac:dyDescent="0.2">
      <c r="A466">
        <v>110292</v>
      </c>
      <c r="B466">
        <f t="shared" si="37"/>
        <v>10.199999999999999</v>
      </c>
      <c r="C466">
        <f t="shared" si="38"/>
        <v>0.23954122673208897</v>
      </c>
      <c r="H466">
        <f t="shared" si="35"/>
        <v>1</v>
      </c>
      <c r="I466">
        <f t="shared" si="36"/>
        <v>10.199999999999999</v>
      </c>
      <c r="J466" t="str">
        <f t="shared" si="39"/>
        <v/>
      </c>
      <c r="K466" t="s">
        <v>158</v>
      </c>
    </row>
    <row r="467" spans="1:11" x14ac:dyDescent="0.2">
      <c r="A467">
        <v>110598</v>
      </c>
      <c r="B467">
        <f t="shared" si="37"/>
        <v>34.6</v>
      </c>
      <c r="C467">
        <f t="shared" si="38"/>
        <v>3.3526664346450192</v>
      </c>
      <c r="E467">
        <v>1</v>
      </c>
      <c r="F467">
        <v>1</v>
      </c>
      <c r="H467" t="str">
        <f t="shared" si="35"/>
        <v/>
      </c>
      <c r="I467" t="str">
        <f t="shared" si="36"/>
        <v/>
      </c>
      <c r="J467">
        <f t="shared" si="39"/>
        <v>110445</v>
      </c>
      <c r="K467" t="s">
        <v>159</v>
      </c>
    </row>
    <row r="468" spans="1:11" x14ac:dyDescent="0.2">
      <c r="A468">
        <v>111636</v>
      </c>
      <c r="B468">
        <f t="shared" si="37"/>
        <v>10.6</v>
      </c>
      <c r="C468">
        <f t="shared" si="38"/>
        <v>0.29057606620607146</v>
      </c>
      <c r="H468" t="str">
        <f t="shared" si="35"/>
        <v/>
      </c>
      <c r="I468" t="str">
        <f t="shared" si="36"/>
        <v/>
      </c>
      <c r="J468" t="str">
        <f t="shared" si="39"/>
        <v/>
      </c>
    </row>
    <row r="469" spans="1:11" x14ac:dyDescent="0.2">
      <c r="A469">
        <v>111954</v>
      </c>
      <c r="B469">
        <f t="shared" si="37"/>
        <v>4.2</v>
      </c>
      <c r="C469">
        <f t="shared" si="38"/>
        <v>-0.52598136537764784</v>
      </c>
      <c r="E469">
        <v>1</v>
      </c>
      <c r="F469">
        <v>1</v>
      </c>
      <c r="H469" t="str">
        <f t="shared" si="35"/>
        <v/>
      </c>
      <c r="I469" t="str">
        <f t="shared" si="36"/>
        <v/>
      </c>
      <c r="J469" t="str">
        <f t="shared" si="39"/>
        <v/>
      </c>
      <c r="K469" t="s">
        <v>9</v>
      </c>
    </row>
    <row r="470" spans="1:11" x14ac:dyDescent="0.2">
      <c r="A470">
        <v>112080</v>
      </c>
      <c r="B470">
        <f t="shared" si="37"/>
        <v>6.1</v>
      </c>
      <c r="C470">
        <f t="shared" si="38"/>
        <v>-0.28356587787623122</v>
      </c>
      <c r="E470">
        <v>1</v>
      </c>
      <c r="F470">
        <v>1</v>
      </c>
      <c r="H470" t="str">
        <f t="shared" si="35"/>
        <v/>
      </c>
      <c r="I470" t="str">
        <f t="shared" si="36"/>
        <v/>
      </c>
      <c r="J470" t="str">
        <f t="shared" si="39"/>
        <v/>
      </c>
      <c r="K470" t="s">
        <v>159</v>
      </c>
    </row>
    <row r="471" spans="1:11" x14ac:dyDescent="0.2">
      <c r="A471">
        <v>112263</v>
      </c>
      <c r="B471">
        <f t="shared" si="37"/>
        <v>2.9</v>
      </c>
      <c r="C471">
        <f t="shared" si="38"/>
        <v>-0.69184459366809081</v>
      </c>
      <c r="H471" t="str">
        <f t="shared" si="35"/>
        <v/>
      </c>
      <c r="I471" t="str">
        <f t="shared" si="36"/>
        <v/>
      </c>
      <c r="J471" t="str">
        <f t="shared" si="39"/>
        <v/>
      </c>
    </row>
    <row r="472" spans="1:11" x14ac:dyDescent="0.2">
      <c r="A472">
        <v>112350</v>
      </c>
      <c r="B472">
        <f t="shared" si="37"/>
        <v>24.4</v>
      </c>
      <c r="C472">
        <f t="shared" si="38"/>
        <v>2.0512780280584662</v>
      </c>
      <c r="H472" t="str">
        <f t="shared" si="35"/>
        <v/>
      </c>
      <c r="I472" t="str">
        <f t="shared" si="36"/>
        <v/>
      </c>
      <c r="J472" t="str">
        <f t="shared" si="39"/>
        <v/>
      </c>
    </row>
    <row r="473" spans="1:11" x14ac:dyDescent="0.2">
      <c r="A473">
        <v>113082</v>
      </c>
      <c r="B473">
        <f t="shared" si="37"/>
        <v>3.2</v>
      </c>
      <c r="C473">
        <f t="shared" si="38"/>
        <v>-0.65356846406260405</v>
      </c>
      <c r="E473">
        <v>1</v>
      </c>
      <c r="F473">
        <v>1</v>
      </c>
      <c r="H473" t="str">
        <f t="shared" si="35"/>
        <v/>
      </c>
      <c r="I473" t="str">
        <f t="shared" si="36"/>
        <v/>
      </c>
      <c r="J473" t="str">
        <f t="shared" si="39"/>
        <v/>
      </c>
      <c r="K473" t="s">
        <v>9</v>
      </c>
    </row>
    <row r="474" spans="1:11" x14ac:dyDescent="0.2">
      <c r="A474">
        <v>113178</v>
      </c>
      <c r="B474">
        <f t="shared" si="37"/>
        <v>12.9</v>
      </c>
      <c r="C474">
        <f t="shared" si="38"/>
        <v>0.58402639318147076</v>
      </c>
      <c r="E474">
        <v>1</v>
      </c>
      <c r="F474">
        <v>1</v>
      </c>
      <c r="H474" t="str">
        <f t="shared" si="35"/>
        <v/>
      </c>
      <c r="I474" t="str">
        <f t="shared" si="36"/>
        <v/>
      </c>
      <c r="J474" t="str">
        <f t="shared" si="39"/>
        <v/>
      </c>
      <c r="K474" t="s">
        <v>52</v>
      </c>
    </row>
    <row r="475" spans="1:11" x14ac:dyDescent="0.2">
      <c r="A475">
        <v>113565</v>
      </c>
      <c r="B475">
        <f t="shared" si="37"/>
        <v>16.8</v>
      </c>
      <c r="C475">
        <f t="shared" si="38"/>
        <v>1.0816160780527999</v>
      </c>
      <c r="E475">
        <v>1</v>
      </c>
      <c r="H475" t="str">
        <f t="shared" si="35"/>
        <v/>
      </c>
      <c r="I475" t="str">
        <f t="shared" si="36"/>
        <v/>
      </c>
      <c r="J475" t="str">
        <f t="shared" si="39"/>
        <v/>
      </c>
      <c r="K475" t="s">
        <v>9</v>
      </c>
    </row>
    <row r="476" spans="1:11" x14ac:dyDescent="0.2">
      <c r="A476">
        <v>114069</v>
      </c>
      <c r="B476">
        <f t="shared" si="37"/>
        <v>14</v>
      </c>
      <c r="C476">
        <f t="shared" si="38"/>
        <v>0.72437220173492245</v>
      </c>
      <c r="H476" t="str">
        <f t="shared" si="35"/>
        <v/>
      </c>
      <c r="I476" t="str">
        <f t="shared" si="36"/>
        <v/>
      </c>
      <c r="J476" t="str">
        <f t="shared" si="39"/>
        <v/>
      </c>
    </row>
    <row r="477" spans="1:11" x14ac:dyDescent="0.2">
      <c r="A477">
        <v>114489</v>
      </c>
      <c r="B477">
        <f t="shared" si="37"/>
        <v>7.5</v>
      </c>
      <c r="C477">
        <f t="shared" si="38"/>
        <v>-0.10494393971729257</v>
      </c>
      <c r="E477">
        <v>1</v>
      </c>
      <c r="F477" t="s">
        <v>0</v>
      </c>
      <c r="H477" t="str">
        <f t="shared" si="35"/>
        <v/>
      </c>
      <c r="I477" t="str">
        <f t="shared" si="36"/>
        <v/>
      </c>
      <c r="J477" t="str">
        <f t="shared" si="39"/>
        <v/>
      </c>
      <c r="K477" t="s">
        <v>153</v>
      </c>
    </row>
    <row r="478" spans="1:11" x14ac:dyDescent="0.2">
      <c r="A478">
        <v>114714</v>
      </c>
      <c r="B478">
        <f t="shared" si="37"/>
        <v>2.7</v>
      </c>
      <c r="C478">
        <f t="shared" si="38"/>
        <v>-0.7173620134050821</v>
      </c>
      <c r="E478">
        <v>1</v>
      </c>
      <c r="F478">
        <v>1</v>
      </c>
      <c r="H478" t="str">
        <f t="shared" si="35"/>
        <v/>
      </c>
      <c r="I478" t="str">
        <f t="shared" si="36"/>
        <v/>
      </c>
      <c r="J478" t="str">
        <f t="shared" si="39"/>
        <v/>
      </c>
      <c r="K478" t="s">
        <v>9</v>
      </c>
    </row>
    <row r="479" spans="1:11" x14ac:dyDescent="0.2">
      <c r="A479">
        <v>114795</v>
      </c>
      <c r="B479">
        <f t="shared" si="37"/>
        <v>40</v>
      </c>
      <c r="C479">
        <f t="shared" si="38"/>
        <v>4.0416367675437828</v>
      </c>
      <c r="H479">
        <f t="shared" si="35"/>
        <v>1</v>
      </c>
      <c r="I479">
        <f t="shared" si="36"/>
        <v>40</v>
      </c>
      <c r="J479" t="str">
        <f t="shared" si="39"/>
        <v/>
      </c>
      <c r="K479" t="s">
        <v>46</v>
      </c>
    </row>
    <row r="480" spans="1:11" x14ac:dyDescent="0.2">
      <c r="A480">
        <v>115995</v>
      </c>
      <c r="B480">
        <f t="shared" si="37"/>
        <v>5.9</v>
      </c>
      <c r="C480">
        <f t="shared" si="38"/>
        <v>-0.3090832976132224</v>
      </c>
      <c r="H480">
        <f t="shared" si="35"/>
        <v>1</v>
      </c>
      <c r="I480">
        <f t="shared" si="36"/>
        <v>5.9</v>
      </c>
      <c r="J480">
        <f t="shared" si="39"/>
        <v>115395</v>
      </c>
      <c r="K480" t="s">
        <v>160</v>
      </c>
    </row>
    <row r="481" spans="1:11" x14ac:dyDescent="0.2">
      <c r="A481">
        <v>116172</v>
      </c>
      <c r="B481">
        <f t="shared" si="37"/>
        <v>3.5</v>
      </c>
      <c r="C481">
        <f t="shared" si="38"/>
        <v>-0.61529233445711717</v>
      </c>
      <c r="E481">
        <v>1</v>
      </c>
      <c r="F481">
        <v>1</v>
      </c>
      <c r="H481" t="str">
        <f t="shared" si="35"/>
        <v/>
      </c>
      <c r="I481" t="str">
        <f t="shared" si="36"/>
        <v/>
      </c>
      <c r="J481">
        <f t="shared" si="39"/>
        <v>116083.5</v>
      </c>
      <c r="K481" t="s">
        <v>161</v>
      </c>
    </row>
    <row r="482" spans="1:11" x14ac:dyDescent="0.2">
      <c r="A482">
        <v>116277</v>
      </c>
      <c r="B482">
        <f t="shared" si="37"/>
        <v>10.6</v>
      </c>
      <c r="C482">
        <f t="shared" si="38"/>
        <v>0.29057606620607146</v>
      </c>
      <c r="E482">
        <v>1</v>
      </c>
      <c r="F482">
        <v>1</v>
      </c>
      <c r="H482" t="str">
        <f t="shared" si="35"/>
        <v/>
      </c>
      <c r="I482" t="str">
        <f t="shared" si="36"/>
        <v/>
      </c>
      <c r="J482" t="str">
        <f t="shared" si="39"/>
        <v/>
      </c>
      <c r="K482" t="s">
        <v>52</v>
      </c>
    </row>
    <row r="483" spans="1:11" x14ac:dyDescent="0.2">
      <c r="A483">
        <v>116595</v>
      </c>
      <c r="B483">
        <f t="shared" si="37"/>
        <v>2.7</v>
      </c>
      <c r="C483">
        <f t="shared" si="38"/>
        <v>-0.7173620134050821</v>
      </c>
      <c r="E483">
        <v>1</v>
      </c>
      <c r="F483">
        <v>1</v>
      </c>
      <c r="H483" t="str">
        <f t="shared" si="35"/>
        <v/>
      </c>
      <c r="I483" t="str">
        <f t="shared" si="36"/>
        <v/>
      </c>
      <c r="J483" t="str">
        <f t="shared" si="39"/>
        <v/>
      </c>
      <c r="K483" t="s">
        <v>161</v>
      </c>
    </row>
    <row r="484" spans="1:11" x14ac:dyDescent="0.2">
      <c r="A484">
        <v>116676</v>
      </c>
      <c r="B484">
        <f t="shared" si="37"/>
        <v>4.5999999999999996</v>
      </c>
      <c r="C484">
        <f t="shared" si="38"/>
        <v>-0.47494652590366548</v>
      </c>
      <c r="E484">
        <v>1</v>
      </c>
      <c r="F484">
        <v>1</v>
      </c>
      <c r="H484" t="str">
        <f t="shared" si="35"/>
        <v/>
      </c>
      <c r="I484" t="str">
        <f t="shared" si="36"/>
        <v/>
      </c>
      <c r="J484" t="str">
        <f t="shared" si="39"/>
        <v/>
      </c>
      <c r="K484" t="s">
        <v>52</v>
      </c>
    </row>
    <row r="485" spans="1:11" x14ac:dyDescent="0.2">
      <c r="A485">
        <v>116814</v>
      </c>
      <c r="B485">
        <f t="shared" si="37"/>
        <v>2.8</v>
      </c>
      <c r="C485">
        <f t="shared" si="38"/>
        <v>-0.70460330353658651</v>
      </c>
      <c r="E485">
        <v>1</v>
      </c>
      <c r="F485">
        <v>1</v>
      </c>
      <c r="H485" t="str">
        <f t="shared" si="35"/>
        <v/>
      </c>
      <c r="I485" t="str">
        <f t="shared" si="36"/>
        <v/>
      </c>
      <c r="J485" t="str">
        <f t="shared" si="39"/>
        <v/>
      </c>
      <c r="K485" t="s">
        <v>161</v>
      </c>
    </row>
    <row r="486" spans="1:11" x14ac:dyDescent="0.2">
      <c r="A486">
        <v>116898</v>
      </c>
      <c r="B486">
        <f t="shared" si="37"/>
        <v>9.4</v>
      </c>
      <c r="C486">
        <f t="shared" si="38"/>
        <v>0.13747154778412418</v>
      </c>
      <c r="E486" t="s">
        <v>0</v>
      </c>
      <c r="H486" t="str">
        <f t="shared" si="35"/>
        <v/>
      </c>
      <c r="I486" t="str">
        <f t="shared" si="36"/>
        <v/>
      </c>
      <c r="J486" t="str">
        <f t="shared" si="39"/>
        <v/>
      </c>
      <c r="K486" t="s">
        <v>162</v>
      </c>
    </row>
    <row r="487" spans="1:11" x14ac:dyDescent="0.2">
      <c r="A487">
        <v>117180</v>
      </c>
      <c r="B487">
        <f t="shared" si="37"/>
        <v>9.6999999999999993</v>
      </c>
      <c r="C487">
        <f t="shared" si="38"/>
        <v>0.17574767738961089</v>
      </c>
      <c r="H487" t="str">
        <f t="shared" si="35"/>
        <v/>
      </c>
      <c r="I487" t="str">
        <f t="shared" si="36"/>
        <v/>
      </c>
      <c r="J487" t="str">
        <f t="shared" si="39"/>
        <v/>
      </c>
    </row>
    <row r="488" spans="1:11" x14ac:dyDescent="0.2">
      <c r="A488">
        <v>117471</v>
      </c>
      <c r="B488">
        <f t="shared" si="37"/>
        <v>7.7</v>
      </c>
      <c r="C488">
        <f t="shared" si="38"/>
        <v>-7.9426519980301313E-2</v>
      </c>
      <c r="H488" t="str">
        <f t="shared" si="35"/>
        <v/>
      </c>
      <c r="I488" t="str">
        <f t="shared" si="36"/>
        <v/>
      </c>
      <c r="J488" t="str">
        <f t="shared" si="39"/>
        <v/>
      </c>
      <c r="K488" t="s">
        <v>162</v>
      </c>
    </row>
    <row r="489" spans="1:11" x14ac:dyDescent="0.2">
      <c r="A489">
        <v>117702</v>
      </c>
      <c r="B489">
        <f t="shared" si="37"/>
        <v>14</v>
      </c>
      <c r="C489">
        <f t="shared" si="38"/>
        <v>0.72437220173492245</v>
      </c>
      <c r="H489" t="str">
        <f t="shared" si="35"/>
        <v/>
      </c>
      <c r="I489" t="str">
        <f t="shared" si="36"/>
        <v/>
      </c>
      <c r="J489" t="str">
        <f t="shared" si="39"/>
        <v/>
      </c>
    </row>
    <row r="490" spans="1:11" x14ac:dyDescent="0.2">
      <c r="A490">
        <v>118122</v>
      </c>
      <c r="B490">
        <f t="shared" si="37"/>
        <v>13.9</v>
      </c>
      <c r="C490">
        <f t="shared" si="38"/>
        <v>0.71161349186642686</v>
      </c>
      <c r="F490">
        <v>1</v>
      </c>
      <c r="H490" t="str">
        <f t="shared" si="35"/>
        <v/>
      </c>
      <c r="I490" t="str">
        <f t="shared" si="36"/>
        <v/>
      </c>
      <c r="J490" t="str">
        <f t="shared" si="39"/>
        <v/>
      </c>
      <c r="K490" t="s">
        <v>52</v>
      </c>
    </row>
    <row r="491" spans="1:11" x14ac:dyDescent="0.2">
      <c r="A491">
        <v>118539</v>
      </c>
      <c r="B491">
        <f t="shared" si="37"/>
        <v>37.4</v>
      </c>
      <c r="C491">
        <f t="shared" si="38"/>
        <v>3.7099103109628961</v>
      </c>
      <c r="E491">
        <v>1</v>
      </c>
      <c r="H491" t="str">
        <f t="shared" si="35"/>
        <v/>
      </c>
      <c r="I491" t="str">
        <f t="shared" si="36"/>
        <v/>
      </c>
      <c r="J491" t="str">
        <f t="shared" si="39"/>
        <v/>
      </c>
      <c r="K491" t="s">
        <v>163</v>
      </c>
    </row>
    <row r="492" spans="1:11" x14ac:dyDescent="0.2">
      <c r="A492">
        <v>119661</v>
      </c>
      <c r="B492">
        <f t="shared" si="37"/>
        <v>50.5</v>
      </c>
      <c r="C492">
        <f t="shared" si="38"/>
        <v>5.3813013037358219</v>
      </c>
      <c r="H492" t="str">
        <f t="shared" si="35"/>
        <v/>
      </c>
      <c r="I492" t="str">
        <f t="shared" si="36"/>
        <v/>
      </c>
      <c r="J492" t="str">
        <f t="shared" si="39"/>
        <v/>
      </c>
    </row>
    <row r="493" spans="1:11" x14ac:dyDescent="0.2">
      <c r="A493">
        <v>121176</v>
      </c>
      <c r="B493">
        <f t="shared" si="37"/>
        <v>24.4</v>
      </c>
      <c r="C493">
        <f t="shared" si="38"/>
        <v>2.0512780280584662</v>
      </c>
      <c r="H493" t="str">
        <f t="shared" si="35"/>
        <v/>
      </c>
      <c r="I493" t="str">
        <f t="shared" si="36"/>
        <v/>
      </c>
      <c r="J493" t="str">
        <f t="shared" si="39"/>
        <v/>
      </c>
    </row>
    <row r="494" spans="1:11" x14ac:dyDescent="0.2">
      <c r="A494">
        <v>121908</v>
      </c>
      <c r="B494">
        <f t="shared" si="37"/>
        <v>3.4</v>
      </c>
      <c r="C494">
        <f t="shared" si="38"/>
        <v>-0.62805104432561276</v>
      </c>
      <c r="E494">
        <v>1</v>
      </c>
      <c r="F494">
        <v>1</v>
      </c>
      <c r="H494" t="str">
        <f t="shared" si="35"/>
        <v/>
      </c>
      <c r="I494" t="str">
        <f t="shared" si="36"/>
        <v/>
      </c>
      <c r="J494" t="str">
        <f t="shared" si="39"/>
        <v/>
      </c>
      <c r="K494" t="s">
        <v>161</v>
      </c>
    </row>
    <row r="495" spans="1:11" x14ac:dyDescent="0.2">
      <c r="A495">
        <v>122010</v>
      </c>
      <c r="B495">
        <f t="shared" si="37"/>
        <v>3.3</v>
      </c>
      <c r="C495">
        <f t="shared" si="38"/>
        <v>-0.64080975419410846</v>
      </c>
      <c r="E495">
        <v>1</v>
      </c>
      <c r="F495">
        <v>1</v>
      </c>
      <c r="H495" t="str">
        <f t="shared" si="35"/>
        <v/>
      </c>
      <c r="I495" t="str">
        <f t="shared" si="36"/>
        <v/>
      </c>
      <c r="J495" t="str">
        <f t="shared" si="39"/>
        <v/>
      </c>
      <c r="K495" t="s">
        <v>52</v>
      </c>
    </row>
    <row r="496" spans="1:11" x14ac:dyDescent="0.2">
      <c r="A496">
        <v>122109</v>
      </c>
      <c r="B496">
        <f t="shared" si="37"/>
        <v>3.4</v>
      </c>
      <c r="C496">
        <f t="shared" si="38"/>
        <v>-0.62805104432561276</v>
      </c>
      <c r="F496">
        <v>1</v>
      </c>
      <c r="H496" t="str">
        <f t="shared" si="35"/>
        <v/>
      </c>
      <c r="I496" t="str">
        <f t="shared" si="36"/>
        <v/>
      </c>
      <c r="J496" t="str">
        <f t="shared" si="39"/>
        <v/>
      </c>
      <c r="K496" t="s">
        <v>164</v>
      </c>
    </row>
    <row r="497" spans="1:11" x14ac:dyDescent="0.2">
      <c r="A497">
        <v>122211</v>
      </c>
      <c r="B497">
        <f t="shared" si="37"/>
        <v>10.6</v>
      </c>
      <c r="C497">
        <f t="shared" si="38"/>
        <v>0.29057606620607146</v>
      </c>
      <c r="H497" t="str">
        <f t="shared" si="35"/>
        <v/>
      </c>
      <c r="I497" t="str">
        <f t="shared" si="36"/>
        <v/>
      </c>
      <c r="J497" t="str">
        <f t="shared" si="39"/>
        <v/>
      </c>
    </row>
    <row r="498" spans="1:11" x14ac:dyDescent="0.2">
      <c r="A498">
        <v>122529</v>
      </c>
      <c r="B498">
        <f t="shared" si="37"/>
        <v>9.9</v>
      </c>
      <c r="C498">
        <f t="shared" si="38"/>
        <v>0.20126509712660226</v>
      </c>
      <c r="H498">
        <f t="shared" si="35"/>
        <v>1</v>
      </c>
      <c r="I498">
        <f t="shared" si="36"/>
        <v>9.9</v>
      </c>
      <c r="J498" t="str">
        <f t="shared" si="39"/>
        <v/>
      </c>
      <c r="K498" t="s">
        <v>165</v>
      </c>
    </row>
    <row r="499" spans="1:11" x14ac:dyDescent="0.2">
      <c r="A499">
        <v>122826</v>
      </c>
      <c r="B499">
        <f t="shared" si="37"/>
        <v>3.3</v>
      </c>
      <c r="C499">
        <f t="shared" si="38"/>
        <v>-0.64080975419410846</v>
      </c>
      <c r="H499" t="str">
        <f t="shared" si="35"/>
        <v/>
      </c>
      <c r="I499" t="str">
        <f t="shared" si="36"/>
        <v/>
      </c>
      <c r="J499">
        <f t="shared" si="39"/>
        <v>122677.5</v>
      </c>
    </row>
    <row r="500" spans="1:11" x14ac:dyDescent="0.2">
      <c r="A500">
        <v>122925</v>
      </c>
      <c r="B500">
        <f t="shared" si="37"/>
        <v>12.266666666666667</v>
      </c>
      <c r="C500">
        <f t="shared" si="38"/>
        <v>0.50322123068099855</v>
      </c>
      <c r="H500" t="str">
        <f t="shared" si="35"/>
        <v/>
      </c>
      <c r="I500" t="str">
        <f t="shared" si="36"/>
        <v/>
      </c>
      <c r="J500" t="str">
        <f t="shared" si="39"/>
        <v/>
      </c>
    </row>
    <row r="501" spans="1:11" x14ac:dyDescent="0.2">
      <c r="A501">
        <v>123293</v>
      </c>
      <c r="B501">
        <f t="shared" si="37"/>
        <v>16.600000000000001</v>
      </c>
      <c r="C501">
        <f t="shared" si="38"/>
        <v>1.0560986583158087</v>
      </c>
      <c r="D501" t="s">
        <v>6</v>
      </c>
      <c r="E501">
        <v>1</v>
      </c>
      <c r="F501">
        <v>1</v>
      </c>
      <c r="G501">
        <v>1</v>
      </c>
      <c r="H501" t="str">
        <f t="shared" si="35"/>
        <v/>
      </c>
      <c r="I501" t="str">
        <f t="shared" si="36"/>
        <v/>
      </c>
      <c r="J501" t="str">
        <f t="shared" si="39"/>
        <v/>
      </c>
      <c r="K501" t="s">
        <v>112</v>
      </c>
    </row>
    <row r="502" spans="1:11" x14ac:dyDescent="0.2">
      <c r="A502">
        <v>123791</v>
      </c>
      <c r="B502">
        <f t="shared" si="37"/>
        <v>26.033333333333335</v>
      </c>
      <c r="C502">
        <f t="shared" si="38"/>
        <v>2.2596702892438953</v>
      </c>
      <c r="E502">
        <v>1</v>
      </c>
      <c r="F502">
        <v>1</v>
      </c>
      <c r="G502">
        <v>1</v>
      </c>
      <c r="H502" t="str">
        <f t="shared" si="35"/>
        <v/>
      </c>
      <c r="I502" t="str">
        <f t="shared" si="36"/>
        <v/>
      </c>
      <c r="J502" t="str">
        <f t="shared" si="39"/>
        <v/>
      </c>
      <c r="K502" t="s">
        <v>156</v>
      </c>
    </row>
    <row r="503" spans="1:11" x14ac:dyDescent="0.2">
      <c r="A503">
        <v>124572</v>
      </c>
      <c r="B503">
        <f t="shared" si="37"/>
        <v>6.8</v>
      </c>
      <c r="C503">
        <f t="shared" si="38"/>
        <v>-0.19425490879676191</v>
      </c>
      <c r="E503">
        <v>1</v>
      </c>
      <c r="F503">
        <v>1</v>
      </c>
      <c r="G503">
        <v>1</v>
      </c>
      <c r="H503" t="str">
        <f t="shared" si="35"/>
        <v/>
      </c>
      <c r="I503" t="str">
        <f t="shared" si="36"/>
        <v/>
      </c>
      <c r="J503" t="str">
        <f t="shared" si="39"/>
        <v/>
      </c>
      <c r="K503" t="s">
        <v>161</v>
      </c>
    </row>
    <row r="504" spans="1:11" x14ac:dyDescent="0.2">
      <c r="A504">
        <v>124776</v>
      </c>
      <c r="B504">
        <f t="shared" si="37"/>
        <v>14.3</v>
      </c>
      <c r="C504">
        <f t="shared" si="38"/>
        <v>0.76264833134040944</v>
      </c>
      <c r="E504">
        <v>1</v>
      </c>
      <c r="F504">
        <v>1</v>
      </c>
      <c r="G504">
        <v>1</v>
      </c>
      <c r="H504" t="str">
        <f t="shared" si="35"/>
        <v/>
      </c>
      <c r="I504" t="str">
        <f t="shared" si="36"/>
        <v/>
      </c>
      <c r="J504" t="str">
        <f t="shared" si="39"/>
        <v/>
      </c>
      <c r="K504" t="s">
        <v>52</v>
      </c>
    </row>
    <row r="505" spans="1:11" x14ac:dyDescent="0.2">
      <c r="A505">
        <v>125205</v>
      </c>
      <c r="B505">
        <f t="shared" si="37"/>
        <v>3.9</v>
      </c>
      <c r="C505">
        <f t="shared" si="38"/>
        <v>-0.56425749498313471</v>
      </c>
      <c r="H505" t="str">
        <f t="shared" si="35"/>
        <v/>
      </c>
      <c r="I505" t="str">
        <f t="shared" si="36"/>
        <v/>
      </c>
      <c r="J505" t="str">
        <f t="shared" si="39"/>
        <v/>
      </c>
    </row>
    <row r="506" spans="1:11" x14ac:dyDescent="0.2">
      <c r="A506">
        <v>125322</v>
      </c>
      <c r="B506">
        <f t="shared" si="37"/>
        <v>16.066666666666666</v>
      </c>
      <c r="C506">
        <f t="shared" si="38"/>
        <v>0.9880522056838319</v>
      </c>
      <c r="H506">
        <f t="shared" si="35"/>
        <v>1</v>
      </c>
      <c r="I506">
        <f t="shared" si="36"/>
        <v>16.066666666666666</v>
      </c>
      <c r="J506" t="str">
        <f t="shared" si="39"/>
        <v/>
      </c>
      <c r="K506" t="s">
        <v>166</v>
      </c>
    </row>
    <row r="507" spans="1:11" x14ac:dyDescent="0.2">
      <c r="A507">
        <v>125804</v>
      </c>
      <c r="B507">
        <f t="shared" si="37"/>
        <v>23.2</v>
      </c>
      <c r="C507">
        <f t="shared" si="38"/>
        <v>1.8981735096365191</v>
      </c>
      <c r="D507" t="s">
        <v>7</v>
      </c>
      <c r="E507">
        <v>1</v>
      </c>
      <c r="G507">
        <v>1</v>
      </c>
      <c r="H507" t="str">
        <f t="shared" si="35"/>
        <v/>
      </c>
      <c r="I507" t="str">
        <f t="shared" si="36"/>
        <v/>
      </c>
      <c r="J507">
        <f t="shared" si="39"/>
        <v>125563</v>
      </c>
    </row>
    <row r="508" spans="1:11" x14ac:dyDescent="0.2">
      <c r="A508">
        <v>126500</v>
      </c>
      <c r="B508">
        <f t="shared" si="37"/>
        <v>5.4333333333333336</v>
      </c>
      <c r="C508">
        <f t="shared" si="38"/>
        <v>-0.36862394366620194</v>
      </c>
      <c r="D508" t="s">
        <v>5</v>
      </c>
      <c r="E508">
        <v>1</v>
      </c>
      <c r="F508">
        <v>1</v>
      </c>
      <c r="G508">
        <v>1</v>
      </c>
      <c r="H508" t="str">
        <f t="shared" ref="H508:H513" si="40">IF(ISNUMBER(SEARCH($H$1,K508)),1,"")</f>
        <v/>
      </c>
      <c r="I508" t="str">
        <f t="shared" si="36"/>
        <v/>
      </c>
      <c r="J508" t="str">
        <f t="shared" si="39"/>
        <v/>
      </c>
      <c r="K508" t="s">
        <v>167</v>
      </c>
    </row>
    <row r="509" spans="1:11" x14ac:dyDescent="0.2">
      <c r="A509">
        <v>126663</v>
      </c>
      <c r="B509">
        <f t="shared" si="37"/>
        <v>11.9</v>
      </c>
      <c r="C509">
        <f t="shared" si="38"/>
        <v>0.4564392944965146</v>
      </c>
      <c r="H509" t="str">
        <f t="shared" si="40"/>
        <v/>
      </c>
      <c r="I509" t="str">
        <f t="shared" si="36"/>
        <v/>
      </c>
      <c r="J509" t="str">
        <f t="shared" si="39"/>
        <v/>
      </c>
      <c r="K509" t="s">
        <v>168</v>
      </c>
    </row>
    <row r="510" spans="1:11" x14ac:dyDescent="0.2">
      <c r="A510">
        <v>127020</v>
      </c>
      <c r="B510">
        <f t="shared" si="37"/>
        <v>18.766666666666666</v>
      </c>
      <c r="C510">
        <f t="shared" si="38"/>
        <v>1.3325373721332134</v>
      </c>
      <c r="H510" t="str">
        <f t="shared" si="40"/>
        <v/>
      </c>
      <c r="I510" t="str">
        <f t="shared" si="36"/>
        <v/>
      </c>
      <c r="J510" t="str">
        <f t="shared" si="39"/>
        <v/>
      </c>
    </row>
    <row r="511" spans="1:11" x14ac:dyDescent="0.2">
      <c r="A511">
        <v>127583</v>
      </c>
      <c r="B511" t="s">
        <v>0</v>
      </c>
      <c r="H511" t="str">
        <f t="shared" si="40"/>
        <v/>
      </c>
      <c r="I511" t="str">
        <f t="shared" si="36"/>
        <v/>
      </c>
      <c r="J511">
        <v>127583</v>
      </c>
    </row>
    <row r="512" spans="1:11" x14ac:dyDescent="0.2">
      <c r="H512" t="str">
        <f t="shared" si="40"/>
        <v/>
      </c>
      <c r="I512" t="str">
        <f t="shared" si="36"/>
        <v/>
      </c>
    </row>
    <row r="513" spans="2:9" x14ac:dyDescent="0.2">
      <c r="B513">
        <f>AVERAGE(B2:B511)</f>
        <v>8.3225278323510192</v>
      </c>
      <c r="H513" t="str">
        <f t="shared" si="40"/>
        <v/>
      </c>
      <c r="I513">
        <f>SUM(I1:I511)/60</f>
        <v>8.5416666666666661</v>
      </c>
    </row>
    <row r="514" spans="2:9" x14ac:dyDescent="0.2">
      <c r="B514">
        <f>STDEV(B2:B511)</f>
        <v>7.8377830541412754</v>
      </c>
    </row>
    <row r="516" spans="2:9" x14ac:dyDescent="0.2">
      <c r="B516">
        <f>SUM(B2:B510)/(60)</f>
        <v>70.602777777777817</v>
      </c>
      <c r="I516">
        <f>I513/B516</f>
        <v>0.12098201990793556</v>
      </c>
    </row>
    <row r="518" spans="2:9" x14ac:dyDescent="0.2">
      <c r="C518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2017-08-03T19:19:36Z</dcterms:modified>
</cp:coreProperties>
</file>