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6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cutting/Desktop/210 reupdated shots xls/1920/"/>
    </mc:Choice>
  </mc:AlternateContent>
  <bookViews>
    <workbookView xWindow="23080" yWindow="1420" windowWidth="14600" windowHeight="1404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655" i="1" l="1"/>
  <c r="H16" i="1"/>
  <c r="J17" i="1"/>
  <c r="H17" i="1"/>
  <c r="J18" i="1"/>
  <c r="H18" i="1"/>
  <c r="J19" i="1"/>
  <c r="H19" i="1"/>
  <c r="J20" i="1"/>
  <c r="H20" i="1"/>
  <c r="J21" i="1"/>
  <c r="H21" i="1"/>
  <c r="J22" i="1"/>
  <c r="H22" i="1"/>
  <c r="J23" i="1"/>
  <c r="H23" i="1"/>
  <c r="J24" i="1"/>
  <c r="H24" i="1"/>
  <c r="J25" i="1"/>
  <c r="H25" i="1"/>
  <c r="J26" i="1"/>
  <c r="H26" i="1"/>
  <c r="J27" i="1"/>
  <c r="H27" i="1"/>
  <c r="J28" i="1"/>
  <c r="H28" i="1"/>
  <c r="J29" i="1"/>
  <c r="H29" i="1"/>
  <c r="J30" i="1"/>
  <c r="H30" i="1"/>
  <c r="J31" i="1"/>
  <c r="H31" i="1"/>
  <c r="J32" i="1"/>
  <c r="H32" i="1"/>
  <c r="J33" i="1"/>
  <c r="H33" i="1"/>
  <c r="J34" i="1"/>
  <c r="H34" i="1"/>
  <c r="J35" i="1"/>
  <c r="H35" i="1"/>
  <c r="J36" i="1"/>
  <c r="H36" i="1"/>
  <c r="J37" i="1"/>
  <c r="H37" i="1"/>
  <c r="J38" i="1"/>
  <c r="H38" i="1"/>
  <c r="J39" i="1"/>
  <c r="H39" i="1"/>
  <c r="J40" i="1"/>
  <c r="H40" i="1"/>
  <c r="J41" i="1"/>
  <c r="H41" i="1"/>
  <c r="J42" i="1"/>
  <c r="H42" i="1"/>
  <c r="J43" i="1"/>
  <c r="H43" i="1"/>
  <c r="J44" i="1"/>
  <c r="H44" i="1"/>
  <c r="J45" i="1"/>
  <c r="H45" i="1"/>
  <c r="J46" i="1"/>
  <c r="H46" i="1"/>
  <c r="J47" i="1"/>
  <c r="H47" i="1"/>
  <c r="J48" i="1"/>
  <c r="H48" i="1"/>
  <c r="J49" i="1"/>
  <c r="H49" i="1"/>
  <c r="J50" i="1"/>
  <c r="H50" i="1"/>
  <c r="J51" i="1"/>
  <c r="H51" i="1"/>
  <c r="J52" i="1"/>
  <c r="H52" i="1"/>
  <c r="J53" i="1"/>
  <c r="H53" i="1"/>
  <c r="J54" i="1"/>
  <c r="H54" i="1"/>
  <c r="J55" i="1"/>
  <c r="H55" i="1"/>
  <c r="J56" i="1"/>
  <c r="H56" i="1"/>
  <c r="J57" i="1"/>
  <c r="H57" i="1"/>
  <c r="J58" i="1"/>
  <c r="H58" i="1"/>
  <c r="J59" i="1"/>
  <c r="H59" i="1"/>
  <c r="J60" i="1"/>
  <c r="H60" i="1"/>
  <c r="J61" i="1"/>
  <c r="H61" i="1"/>
  <c r="J62" i="1"/>
  <c r="H62" i="1"/>
  <c r="J63" i="1"/>
  <c r="H63" i="1"/>
  <c r="J64" i="1"/>
  <c r="H64" i="1"/>
  <c r="J65" i="1"/>
  <c r="H65" i="1"/>
  <c r="J66" i="1"/>
  <c r="H66" i="1"/>
  <c r="J67" i="1"/>
  <c r="H67" i="1"/>
  <c r="J68" i="1"/>
  <c r="H68" i="1"/>
  <c r="J69" i="1"/>
  <c r="H69" i="1"/>
  <c r="J70" i="1"/>
  <c r="H70" i="1"/>
  <c r="J71" i="1"/>
  <c r="H71" i="1"/>
  <c r="J72" i="1"/>
  <c r="H72" i="1"/>
  <c r="J73" i="1"/>
  <c r="H73" i="1"/>
  <c r="J74" i="1"/>
  <c r="H74" i="1"/>
  <c r="J75" i="1"/>
  <c r="H75" i="1"/>
  <c r="J76" i="1"/>
  <c r="H76" i="1"/>
  <c r="J77" i="1"/>
  <c r="H77" i="1"/>
  <c r="J78" i="1"/>
  <c r="H78" i="1"/>
  <c r="J79" i="1"/>
  <c r="H79" i="1"/>
  <c r="J80" i="1"/>
  <c r="H80" i="1"/>
  <c r="J81" i="1"/>
  <c r="H81" i="1"/>
  <c r="J82" i="1"/>
  <c r="H82" i="1"/>
  <c r="J83" i="1"/>
  <c r="H83" i="1"/>
  <c r="J84" i="1"/>
  <c r="H84" i="1"/>
  <c r="J85" i="1"/>
  <c r="H85" i="1"/>
  <c r="J86" i="1"/>
  <c r="H86" i="1"/>
  <c r="J87" i="1"/>
  <c r="H87" i="1"/>
  <c r="J88" i="1"/>
  <c r="H88" i="1"/>
  <c r="J89" i="1"/>
  <c r="H89" i="1"/>
  <c r="J90" i="1"/>
  <c r="H90" i="1"/>
  <c r="J91" i="1"/>
  <c r="H91" i="1"/>
  <c r="J92" i="1"/>
  <c r="H92" i="1"/>
  <c r="J93" i="1"/>
  <c r="H93" i="1"/>
  <c r="J94" i="1"/>
  <c r="H94" i="1"/>
  <c r="J95" i="1"/>
  <c r="H95" i="1"/>
  <c r="J96" i="1"/>
  <c r="H96" i="1"/>
  <c r="J97" i="1"/>
  <c r="H97" i="1"/>
  <c r="J98" i="1"/>
  <c r="H98" i="1"/>
  <c r="J99" i="1"/>
  <c r="H99" i="1"/>
  <c r="J100" i="1"/>
  <c r="H100" i="1"/>
  <c r="J101" i="1"/>
  <c r="H101" i="1"/>
  <c r="J102" i="1"/>
  <c r="H102" i="1"/>
  <c r="J103" i="1"/>
  <c r="H103" i="1"/>
  <c r="J104" i="1"/>
  <c r="H104" i="1"/>
  <c r="J105" i="1"/>
  <c r="H105" i="1"/>
  <c r="J106" i="1"/>
  <c r="H106" i="1"/>
  <c r="J107" i="1"/>
  <c r="H107" i="1"/>
  <c r="J108" i="1"/>
  <c r="H108" i="1"/>
  <c r="J109" i="1"/>
  <c r="H109" i="1"/>
  <c r="J110" i="1"/>
  <c r="H110" i="1"/>
  <c r="J111" i="1"/>
  <c r="H111" i="1"/>
  <c r="J112" i="1"/>
  <c r="H112" i="1"/>
  <c r="J113" i="1"/>
  <c r="H113" i="1"/>
  <c r="J114" i="1"/>
  <c r="H114" i="1"/>
  <c r="J115" i="1"/>
  <c r="H115" i="1"/>
  <c r="J116" i="1"/>
  <c r="H116" i="1"/>
  <c r="J117" i="1"/>
  <c r="H117" i="1"/>
  <c r="J118" i="1"/>
  <c r="H118" i="1"/>
  <c r="J119" i="1"/>
  <c r="H119" i="1"/>
  <c r="J120" i="1"/>
  <c r="H120" i="1"/>
  <c r="J121" i="1"/>
  <c r="H121" i="1"/>
  <c r="J122" i="1"/>
  <c r="H122" i="1"/>
  <c r="J123" i="1"/>
  <c r="H123" i="1"/>
  <c r="J124" i="1"/>
  <c r="H124" i="1"/>
  <c r="J125" i="1"/>
  <c r="H125" i="1"/>
  <c r="J126" i="1"/>
  <c r="H126" i="1"/>
  <c r="J127" i="1"/>
  <c r="H127" i="1"/>
  <c r="J128" i="1"/>
  <c r="H128" i="1"/>
  <c r="J129" i="1"/>
  <c r="H129" i="1"/>
  <c r="J130" i="1"/>
  <c r="H130" i="1"/>
  <c r="J131" i="1"/>
  <c r="H131" i="1"/>
  <c r="J132" i="1"/>
  <c r="H132" i="1"/>
  <c r="J133" i="1"/>
  <c r="H133" i="1"/>
  <c r="J134" i="1"/>
  <c r="H134" i="1"/>
  <c r="J135" i="1"/>
  <c r="H135" i="1"/>
  <c r="J136" i="1"/>
  <c r="H136" i="1"/>
  <c r="J137" i="1"/>
  <c r="H137" i="1"/>
  <c r="J138" i="1"/>
  <c r="H138" i="1"/>
  <c r="J139" i="1"/>
  <c r="H139" i="1"/>
  <c r="J140" i="1"/>
  <c r="H140" i="1"/>
  <c r="J141" i="1"/>
  <c r="H141" i="1"/>
  <c r="J142" i="1"/>
  <c r="H142" i="1"/>
  <c r="J143" i="1"/>
  <c r="H143" i="1"/>
  <c r="J144" i="1"/>
  <c r="H144" i="1"/>
  <c r="J145" i="1"/>
  <c r="H145" i="1"/>
  <c r="J146" i="1"/>
  <c r="H146" i="1"/>
  <c r="J147" i="1"/>
  <c r="H147" i="1"/>
  <c r="J148" i="1"/>
  <c r="H148" i="1"/>
  <c r="J149" i="1"/>
  <c r="H149" i="1"/>
  <c r="J150" i="1"/>
  <c r="H150" i="1"/>
  <c r="J151" i="1"/>
  <c r="H151" i="1"/>
  <c r="J152" i="1"/>
  <c r="H152" i="1"/>
  <c r="J153" i="1"/>
  <c r="H153" i="1"/>
  <c r="J154" i="1"/>
  <c r="H154" i="1"/>
  <c r="J155" i="1"/>
  <c r="H155" i="1"/>
  <c r="J156" i="1"/>
  <c r="H156" i="1"/>
  <c r="J157" i="1"/>
  <c r="H157" i="1"/>
  <c r="J158" i="1"/>
  <c r="H158" i="1"/>
  <c r="J159" i="1"/>
  <c r="H159" i="1"/>
  <c r="J160" i="1"/>
  <c r="H160" i="1"/>
  <c r="J161" i="1"/>
  <c r="H161" i="1"/>
  <c r="J162" i="1"/>
  <c r="H162" i="1"/>
  <c r="J163" i="1"/>
  <c r="H163" i="1"/>
  <c r="J164" i="1"/>
  <c r="H164" i="1"/>
  <c r="J165" i="1"/>
  <c r="H165" i="1"/>
  <c r="J166" i="1"/>
  <c r="H166" i="1"/>
  <c r="J167" i="1"/>
  <c r="H167" i="1"/>
  <c r="J168" i="1"/>
  <c r="H168" i="1"/>
  <c r="J169" i="1"/>
  <c r="H169" i="1"/>
  <c r="J170" i="1"/>
  <c r="H170" i="1"/>
  <c r="J171" i="1"/>
  <c r="H171" i="1"/>
  <c r="J172" i="1"/>
  <c r="H172" i="1"/>
  <c r="J173" i="1"/>
  <c r="H173" i="1"/>
  <c r="J174" i="1"/>
  <c r="H174" i="1"/>
  <c r="J175" i="1"/>
  <c r="H175" i="1"/>
  <c r="J176" i="1"/>
  <c r="H176" i="1"/>
  <c r="J177" i="1"/>
  <c r="H177" i="1"/>
  <c r="J178" i="1"/>
  <c r="H178" i="1"/>
  <c r="J179" i="1"/>
  <c r="H179" i="1"/>
  <c r="J180" i="1"/>
  <c r="H180" i="1"/>
  <c r="J181" i="1"/>
  <c r="H181" i="1"/>
  <c r="J182" i="1"/>
  <c r="H182" i="1"/>
  <c r="J183" i="1"/>
  <c r="H183" i="1"/>
  <c r="J184" i="1"/>
  <c r="H184" i="1"/>
  <c r="J185" i="1"/>
  <c r="H185" i="1"/>
  <c r="J186" i="1"/>
  <c r="H186" i="1"/>
  <c r="J187" i="1"/>
  <c r="H187" i="1"/>
  <c r="J188" i="1"/>
  <c r="H188" i="1"/>
  <c r="J189" i="1"/>
  <c r="H189" i="1"/>
  <c r="J190" i="1"/>
  <c r="H190" i="1"/>
  <c r="J191" i="1"/>
  <c r="H191" i="1"/>
  <c r="J192" i="1"/>
  <c r="H192" i="1"/>
  <c r="J193" i="1"/>
  <c r="H193" i="1"/>
  <c r="J194" i="1"/>
  <c r="H194" i="1"/>
  <c r="J195" i="1"/>
  <c r="H195" i="1"/>
  <c r="J196" i="1"/>
  <c r="H196" i="1"/>
  <c r="J197" i="1"/>
  <c r="H197" i="1"/>
  <c r="J198" i="1"/>
  <c r="H198" i="1"/>
  <c r="J199" i="1"/>
  <c r="H199" i="1"/>
  <c r="J200" i="1"/>
  <c r="H200" i="1"/>
  <c r="J201" i="1"/>
  <c r="H201" i="1"/>
  <c r="J202" i="1"/>
  <c r="H202" i="1"/>
  <c r="J203" i="1"/>
  <c r="H203" i="1"/>
  <c r="J204" i="1"/>
  <c r="H204" i="1"/>
  <c r="J205" i="1"/>
  <c r="H205" i="1"/>
  <c r="J206" i="1"/>
  <c r="H206" i="1"/>
  <c r="J207" i="1"/>
  <c r="H207" i="1"/>
  <c r="J208" i="1"/>
  <c r="H208" i="1"/>
  <c r="J209" i="1"/>
  <c r="H209" i="1"/>
  <c r="J210" i="1"/>
  <c r="H210" i="1"/>
  <c r="J211" i="1"/>
  <c r="H211" i="1"/>
  <c r="J212" i="1"/>
  <c r="H212" i="1"/>
  <c r="J213" i="1"/>
  <c r="H213" i="1"/>
  <c r="J214" i="1"/>
  <c r="H214" i="1"/>
  <c r="J215" i="1"/>
  <c r="H215" i="1"/>
  <c r="J216" i="1"/>
  <c r="H216" i="1"/>
  <c r="J217" i="1"/>
  <c r="H217" i="1"/>
  <c r="J218" i="1"/>
  <c r="H218" i="1"/>
  <c r="J219" i="1"/>
  <c r="H219" i="1"/>
  <c r="J220" i="1"/>
  <c r="H220" i="1"/>
  <c r="J221" i="1"/>
  <c r="H221" i="1"/>
  <c r="J222" i="1"/>
  <c r="H222" i="1"/>
  <c r="J223" i="1"/>
  <c r="H223" i="1"/>
  <c r="J224" i="1"/>
  <c r="H224" i="1"/>
  <c r="J225" i="1"/>
  <c r="H225" i="1"/>
  <c r="J226" i="1"/>
  <c r="H226" i="1"/>
  <c r="J227" i="1"/>
  <c r="H227" i="1"/>
  <c r="J228" i="1"/>
  <c r="H228" i="1"/>
  <c r="J229" i="1"/>
  <c r="H229" i="1"/>
  <c r="J230" i="1"/>
  <c r="H230" i="1"/>
  <c r="J231" i="1"/>
  <c r="H231" i="1"/>
  <c r="J232" i="1"/>
  <c r="H232" i="1"/>
  <c r="J233" i="1"/>
  <c r="H233" i="1"/>
  <c r="J234" i="1"/>
  <c r="H234" i="1"/>
  <c r="J235" i="1"/>
  <c r="H235" i="1"/>
  <c r="J236" i="1"/>
  <c r="H236" i="1"/>
  <c r="J237" i="1"/>
  <c r="H237" i="1"/>
  <c r="J238" i="1"/>
  <c r="H238" i="1"/>
  <c r="J239" i="1"/>
  <c r="H239" i="1"/>
  <c r="J240" i="1"/>
  <c r="H240" i="1"/>
  <c r="J241" i="1"/>
  <c r="H241" i="1"/>
  <c r="J242" i="1"/>
  <c r="H242" i="1"/>
  <c r="J243" i="1"/>
  <c r="H243" i="1"/>
  <c r="J244" i="1"/>
  <c r="H244" i="1"/>
  <c r="J245" i="1"/>
  <c r="H245" i="1"/>
  <c r="J246" i="1"/>
  <c r="H246" i="1"/>
  <c r="J247" i="1"/>
  <c r="H247" i="1"/>
  <c r="J248" i="1"/>
  <c r="H248" i="1"/>
  <c r="J249" i="1"/>
  <c r="H249" i="1"/>
  <c r="J250" i="1"/>
  <c r="H250" i="1"/>
  <c r="J251" i="1"/>
  <c r="H251" i="1"/>
  <c r="J252" i="1"/>
  <c r="H252" i="1"/>
  <c r="J253" i="1"/>
  <c r="H253" i="1"/>
  <c r="J254" i="1"/>
  <c r="H254" i="1"/>
  <c r="J255" i="1"/>
  <c r="H255" i="1"/>
  <c r="J256" i="1"/>
  <c r="H256" i="1"/>
  <c r="J257" i="1"/>
  <c r="H257" i="1"/>
  <c r="J258" i="1"/>
  <c r="H258" i="1"/>
  <c r="J259" i="1"/>
  <c r="H259" i="1"/>
  <c r="J260" i="1"/>
  <c r="H260" i="1"/>
  <c r="J261" i="1"/>
  <c r="H261" i="1"/>
  <c r="J262" i="1"/>
  <c r="H262" i="1"/>
  <c r="J263" i="1"/>
  <c r="H263" i="1"/>
  <c r="J264" i="1"/>
  <c r="H264" i="1"/>
  <c r="J265" i="1"/>
  <c r="H265" i="1"/>
  <c r="J266" i="1"/>
  <c r="H266" i="1"/>
  <c r="J267" i="1"/>
  <c r="H267" i="1"/>
  <c r="J268" i="1"/>
  <c r="H268" i="1"/>
  <c r="J269" i="1"/>
  <c r="H269" i="1"/>
  <c r="J270" i="1"/>
  <c r="H270" i="1"/>
  <c r="J271" i="1"/>
  <c r="H271" i="1"/>
  <c r="J272" i="1"/>
  <c r="H272" i="1"/>
  <c r="J273" i="1"/>
  <c r="H273" i="1"/>
  <c r="J274" i="1"/>
  <c r="H274" i="1"/>
  <c r="J275" i="1"/>
  <c r="H275" i="1"/>
  <c r="J276" i="1"/>
  <c r="H276" i="1"/>
  <c r="J277" i="1"/>
  <c r="H277" i="1"/>
  <c r="J278" i="1"/>
  <c r="H278" i="1"/>
  <c r="J279" i="1"/>
  <c r="H279" i="1"/>
  <c r="J280" i="1"/>
  <c r="H280" i="1"/>
  <c r="J281" i="1"/>
  <c r="H281" i="1"/>
  <c r="J282" i="1"/>
  <c r="H282" i="1"/>
  <c r="J283" i="1"/>
  <c r="H283" i="1"/>
  <c r="J284" i="1"/>
  <c r="H284" i="1"/>
  <c r="J285" i="1"/>
  <c r="H285" i="1"/>
  <c r="J286" i="1"/>
  <c r="H286" i="1"/>
  <c r="J287" i="1"/>
  <c r="H287" i="1"/>
  <c r="J288" i="1"/>
  <c r="H288" i="1"/>
  <c r="J289" i="1"/>
  <c r="H289" i="1"/>
  <c r="J290" i="1"/>
  <c r="H290" i="1"/>
  <c r="J291" i="1"/>
  <c r="H291" i="1"/>
  <c r="J292" i="1"/>
  <c r="H292" i="1"/>
  <c r="J293" i="1"/>
  <c r="H293" i="1"/>
  <c r="J294" i="1"/>
  <c r="H294" i="1"/>
  <c r="J295" i="1"/>
  <c r="H295" i="1"/>
  <c r="J296" i="1"/>
  <c r="H296" i="1"/>
  <c r="J297" i="1"/>
  <c r="H297" i="1"/>
  <c r="J298" i="1"/>
  <c r="H298" i="1"/>
  <c r="J299" i="1"/>
  <c r="H299" i="1"/>
  <c r="J300" i="1"/>
  <c r="H300" i="1"/>
  <c r="J301" i="1"/>
  <c r="H301" i="1"/>
  <c r="J302" i="1"/>
  <c r="H302" i="1"/>
  <c r="J303" i="1"/>
  <c r="H303" i="1"/>
  <c r="J304" i="1"/>
  <c r="H304" i="1"/>
  <c r="J305" i="1"/>
  <c r="H305" i="1"/>
  <c r="J306" i="1"/>
  <c r="H306" i="1"/>
  <c r="J307" i="1"/>
  <c r="H307" i="1"/>
  <c r="J308" i="1"/>
  <c r="H308" i="1"/>
  <c r="J309" i="1"/>
  <c r="H309" i="1"/>
  <c r="J310" i="1"/>
  <c r="H310" i="1"/>
  <c r="J311" i="1"/>
  <c r="H311" i="1"/>
  <c r="J312" i="1"/>
  <c r="H312" i="1"/>
  <c r="J313" i="1"/>
  <c r="H313" i="1"/>
  <c r="J314" i="1"/>
  <c r="H314" i="1"/>
  <c r="J315" i="1"/>
  <c r="H315" i="1"/>
  <c r="J316" i="1"/>
  <c r="H316" i="1"/>
  <c r="J317" i="1"/>
  <c r="H317" i="1"/>
  <c r="J318" i="1"/>
  <c r="H318" i="1"/>
  <c r="J319" i="1"/>
  <c r="H319" i="1"/>
  <c r="J320" i="1"/>
  <c r="H320" i="1"/>
  <c r="J321" i="1"/>
  <c r="H321" i="1"/>
  <c r="J322" i="1"/>
  <c r="H322" i="1"/>
  <c r="J323" i="1"/>
  <c r="H323" i="1"/>
  <c r="J324" i="1"/>
  <c r="H324" i="1"/>
  <c r="J325" i="1"/>
  <c r="H325" i="1"/>
  <c r="J326" i="1"/>
  <c r="H326" i="1"/>
  <c r="J327" i="1"/>
  <c r="H327" i="1"/>
  <c r="J328" i="1"/>
  <c r="H328" i="1"/>
  <c r="J329" i="1"/>
  <c r="H329" i="1"/>
  <c r="J330" i="1"/>
  <c r="H330" i="1"/>
  <c r="J331" i="1"/>
  <c r="H331" i="1"/>
  <c r="J332" i="1"/>
  <c r="H332" i="1"/>
  <c r="J333" i="1"/>
  <c r="H333" i="1"/>
  <c r="J334" i="1"/>
  <c r="H334" i="1"/>
  <c r="J335" i="1"/>
  <c r="H335" i="1"/>
  <c r="J336" i="1"/>
  <c r="H336" i="1"/>
  <c r="J337" i="1"/>
  <c r="H337" i="1"/>
  <c r="J338" i="1"/>
  <c r="H338" i="1"/>
  <c r="J339" i="1"/>
  <c r="H339" i="1"/>
  <c r="J340" i="1"/>
  <c r="H340" i="1"/>
  <c r="J341" i="1"/>
  <c r="H341" i="1"/>
  <c r="J342" i="1"/>
  <c r="H342" i="1"/>
  <c r="J343" i="1"/>
  <c r="H343" i="1"/>
  <c r="J344" i="1"/>
  <c r="H344" i="1"/>
  <c r="J345" i="1"/>
  <c r="H345" i="1"/>
  <c r="J346" i="1"/>
  <c r="H346" i="1"/>
  <c r="J347" i="1"/>
  <c r="H347" i="1"/>
  <c r="J348" i="1"/>
  <c r="H348" i="1"/>
  <c r="J349" i="1"/>
  <c r="H349" i="1"/>
  <c r="J350" i="1"/>
  <c r="H350" i="1"/>
  <c r="J351" i="1"/>
  <c r="H351" i="1"/>
  <c r="J352" i="1"/>
  <c r="H352" i="1"/>
  <c r="J353" i="1"/>
  <c r="H353" i="1"/>
  <c r="J354" i="1"/>
  <c r="H354" i="1"/>
  <c r="J355" i="1"/>
  <c r="H355" i="1"/>
  <c r="J356" i="1"/>
  <c r="H356" i="1"/>
  <c r="J357" i="1"/>
  <c r="H357" i="1"/>
  <c r="J358" i="1"/>
  <c r="H358" i="1"/>
  <c r="J359" i="1"/>
  <c r="H359" i="1"/>
  <c r="J360" i="1"/>
  <c r="H360" i="1"/>
  <c r="J361" i="1"/>
  <c r="H361" i="1"/>
  <c r="J362" i="1"/>
  <c r="H362" i="1"/>
  <c r="J363" i="1"/>
  <c r="H363" i="1"/>
  <c r="J364" i="1"/>
  <c r="H364" i="1"/>
  <c r="J365" i="1"/>
  <c r="H365" i="1"/>
  <c r="J366" i="1"/>
  <c r="H366" i="1"/>
  <c r="J367" i="1"/>
  <c r="H367" i="1"/>
  <c r="J368" i="1"/>
  <c r="H368" i="1"/>
  <c r="J369" i="1"/>
  <c r="H369" i="1"/>
  <c r="J370" i="1"/>
  <c r="H370" i="1"/>
  <c r="J371" i="1"/>
  <c r="H371" i="1"/>
  <c r="J372" i="1"/>
  <c r="H372" i="1"/>
  <c r="J373" i="1"/>
  <c r="H373" i="1"/>
  <c r="J374" i="1"/>
  <c r="H374" i="1"/>
  <c r="J375" i="1"/>
  <c r="H375" i="1"/>
  <c r="J376" i="1"/>
  <c r="H376" i="1"/>
  <c r="J377" i="1"/>
  <c r="H377" i="1"/>
  <c r="J378" i="1"/>
  <c r="H378" i="1"/>
  <c r="J379" i="1"/>
  <c r="H379" i="1"/>
  <c r="J380" i="1"/>
  <c r="H380" i="1"/>
  <c r="J381" i="1"/>
  <c r="H381" i="1"/>
  <c r="J382" i="1"/>
  <c r="H382" i="1"/>
  <c r="J383" i="1"/>
  <c r="H383" i="1"/>
  <c r="J384" i="1"/>
  <c r="H384" i="1"/>
  <c r="J385" i="1"/>
  <c r="H385" i="1"/>
  <c r="J386" i="1"/>
  <c r="H386" i="1"/>
  <c r="J387" i="1"/>
  <c r="H387" i="1"/>
  <c r="J388" i="1"/>
  <c r="H388" i="1"/>
  <c r="J389" i="1"/>
  <c r="H389" i="1"/>
  <c r="J390" i="1"/>
  <c r="H390" i="1"/>
  <c r="J391" i="1"/>
  <c r="H391" i="1"/>
  <c r="J392" i="1"/>
  <c r="H392" i="1"/>
  <c r="J393" i="1"/>
  <c r="H393" i="1"/>
  <c r="J394" i="1"/>
  <c r="H394" i="1"/>
  <c r="J395" i="1"/>
  <c r="H395" i="1"/>
  <c r="J396" i="1"/>
  <c r="H396" i="1"/>
  <c r="J397" i="1"/>
  <c r="H397" i="1"/>
  <c r="J398" i="1"/>
  <c r="H398" i="1"/>
  <c r="J399" i="1"/>
  <c r="H399" i="1"/>
  <c r="J400" i="1"/>
  <c r="H400" i="1"/>
  <c r="J401" i="1"/>
  <c r="H401" i="1"/>
  <c r="J402" i="1"/>
  <c r="H402" i="1"/>
  <c r="J403" i="1"/>
  <c r="H403" i="1"/>
  <c r="J404" i="1"/>
  <c r="H404" i="1"/>
  <c r="J405" i="1"/>
  <c r="H405" i="1"/>
  <c r="J406" i="1"/>
  <c r="H406" i="1"/>
  <c r="J407" i="1"/>
  <c r="H407" i="1"/>
  <c r="J408" i="1"/>
  <c r="H408" i="1"/>
  <c r="J409" i="1"/>
  <c r="H409" i="1"/>
  <c r="J410" i="1"/>
  <c r="H410" i="1"/>
  <c r="J411" i="1"/>
  <c r="H411" i="1"/>
  <c r="J412" i="1"/>
  <c r="H412" i="1"/>
  <c r="J413" i="1"/>
  <c r="H413" i="1"/>
  <c r="J414" i="1"/>
  <c r="H414" i="1"/>
  <c r="J415" i="1"/>
  <c r="H415" i="1"/>
  <c r="J416" i="1"/>
  <c r="H416" i="1"/>
  <c r="J417" i="1"/>
  <c r="H417" i="1"/>
  <c r="J418" i="1"/>
  <c r="H418" i="1"/>
  <c r="J419" i="1"/>
  <c r="H419" i="1"/>
  <c r="J420" i="1"/>
  <c r="H420" i="1"/>
  <c r="J421" i="1"/>
  <c r="H421" i="1"/>
  <c r="J422" i="1"/>
  <c r="H422" i="1"/>
  <c r="J423" i="1"/>
  <c r="H423" i="1"/>
  <c r="J424" i="1"/>
  <c r="H424" i="1"/>
  <c r="J425" i="1"/>
  <c r="H425" i="1"/>
  <c r="J426" i="1"/>
  <c r="H426" i="1"/>
  <c r="J427" i="1"/>
  <c r="H427" i="1"/>
  <c r="J428" i="1"/>
  <c r="H428" i="1"/>
  <c r="J429" i="1"/>
  <c r="H429" i="1"/>
  <c r="J430" i="1"/>
  <c r="H430" i="1"/>
  <c r="J431" i="1"/>
  <c r="H431" i="1"/>
  <c r="J432" i="1"/>
  <c r="H432" i="1"/>
  <c r="J433" i="1"/>
  <c r="H433" i="1"/>
  <c r="J434" i="1"/>
  <c r="H434" i="1"/>
  <c r="J435" i="1"/>
  <c r="H435" i="1"/>
  <c r="J436" i="1"/>
  <c r="H436" i="1"/>
  <c r="J437" i="1"/>
  <c r="H437" i="1"/>
  <c r="J438" i="1"/>
  <c r="H438" i="1"/>
  <c r="J439" i="1"/>
  <c r="H439" i="1"/>
  <c r="J440" i="1"/>
  <c r="H440" i="1"/>
  <c r="J441" i="1"/>
  <c r="H441" i="1"/>
  <c r="J442" i="1"/>
  <c r="H442" i="1"/>
  <c r="J443" i="1"/>
  <c r="H443" i="1"/>
  <c r="J444" i="1"/>
  <c r="H444" i="1"/>
  <c r="J445" i="1"/>
  <c r="H445" i="1"/>
  <c r="J446" i="1"/>
  <c r="H446" i="1"/>
  <c r="J447" i="1"/>
  <c r="H447" i="1"/>
  <c r="J448" i="1"/>
  <c r="H448" i="1"/>
  <c r="J449" i="1"/>
  <c r="H449" i="1"/>
  <c r="J450" i="1"/>
  <c r="H450" i="1"/>
  <c r="J451" i="1"/>
  <c r="H451" i="1"/>
  <c r="J452" i="1"/>
  <c r="H452" i="1"/>
  <c r="J453" i="1"/>
  <c r="H453" i="1"/>
  <c r="J454" i="1"/>
  <c r="H454" i="1"/>
  <c r="J455" i="1"/>
  <c r="H455" i="1"/>
  <c r="J456" i="1"/>
  <c r="H456" i="1"/>
  <c r="J457" i="1"/>
  <c r="H457" i="1"/>
  <c r="J458" i="1"/>
  <c r="H458" i="1"/>
  <c r="J459" i="1"/>
  <c r="H459" i="1"/>
  <c r="J460" i="1"/>
  <c r="H460" i="1"/>
  <c r="J461" i="1"/>
  <c r="H461" i="1"/>
  <c r="J462" i="1"/>
  <c r="H462" i="1"/>
  <c r="J463" i="1"/>
  <c r="H463" i="1"/>
  <c r="J464" i="1"/>
  <c r="H464" i="1"/>
  <c r="J465" i="1"/>
  <c r="H465" i="1"/>
  <c r="J466" i="1"/>
  <c r="H466" i="1"/>
  <c r="J467" i="1"/>
  <c r="H467" i="1"/>
  <c r="J468" i="1"/>
  <c r="H468" i="1"/>
  <c r="J469" i="1"/>
  <c r="H469" i="1"/>
  <c r="J470" i="1"/>
  <c r="H470" i="1"/>
  <c r="J471" i="1"/>
  <c r="H471" i="1"/>
  <c r="J472" i="1"/>
  <c r="H472" i="1"/>
  <c r="J473" i="1"/>
  <c r="H473" i="1"/>
  <c r="J474" i="1"/>
  <c r="H474" i="1"/>
  <c r="J475" i="1"/>
  <c r="H475" i="1"/>
  <c r="J476" i="1"/>
  <c r="H476" i="1"/>
  <c r="J477" i="1"/>
  <c r="H477" i="1"/>
  <c r="J478" i="1"/>
  <c r="H478" i="1"/>
  <c r="J479" i="1"/>
  <c r="H479" i="1"/>
  <c r="J480" i="1"/>
  <c r="H480" i="1"/>
  <c r="J481" i="1"/>
  <c r="H481" i="1"/>
  <c r="J482" i="1"/>
  <c r="H482" i="1"/>
  <c r="J483" i="1"/>
  <c r="H483" i="1"/>
  <c r="J484" i="1"/>
  <c r="H484" i="1"/>
  <c r="J485" i="1"/>
  <c r="H485" i="1"/>
  <c r="J486" i="1"/>
  <c r="H486" i="1"/>
  <c r="J487" i="1"/>
  <c r="H487" i="1"/>
  <c r="J488" i="1"/>
  <c r="H488" i="1"/>
  <c r="J489" i="1"/>
  <c r="H489" i="1"/>
  <c r="J490" i="1"/>
  <c r="H490" i="1"/>
  <c r="J491" i="1"/>
  <c r="H491" i="1"/>
  <c r="J492" i="1"/>
  <c r="H492" i="1"/>
  <c r="J493" i="1"/>
  <c r="H493" i="1"/>
  <c r="J494" i="1"/>
  <c r="H494" i="1"/>
  <c r="J495" i="1"/>
  <c r="H495" i="1"/>
  <c r="J496" i="1"/>
  <c r="H496" i="1"/>
  <c r="J497" i="1"/>
  <c r="H497" i="1"/>
  <c r="J498" i="1"/>
  <c r="H498" i="1"/>
  <c r="J499" i="1"/>
  <c r="H499" i="1"/>
  <c r="J500" i="1"/>
  <c r="H500" i="1"/>
  <c r="J501" i="1"/>
  <c r="H501" i="1"/>
  <c r="J502" i="1"/>
  <c r="H502" i="1"/>
  <c r="J503" i="1"/>
  <c r="H503" i="1"/>
  <c r="J504" i="1"/>
  <c r="H504" i="1"/>
  <c r="J505" i="1"/>
  <c r="H505" i="1"/>
  <c r="J506" i="1"/>
  <c r="H506" i="1"/>
  <c r="J507" i="1"/>
  <c r="H507" i="1"/>
  <c r="J508" i="1"/>
  <c r="H508" i="1"/>
  <c r="J509" i="1"/>
  <c r="H509" i="1"/>
  <c r="J510" i="1"/>
  <c r="H510" i="1"/>
  <c r="J511" i="1"/>
  <c r="H511" i="1"/>
  <c r="J512" i="1"/>
  <c r="H512" i="1"/>
  <c r="J513" i="1"/>
  <c r="H513" i="1"/>
  <c r="J514" i="1"/>
  <c r="H514" i="1"/>
  <c r="J515" i="1"/>
  <c r="H515" i="1"/>
  <c r="J516" i="1"/>
  <c r="H516" i="1"/>
  <c r="J517" i="1"/>
  <c r="H517" i="1"/>
  <c r="J518" i="1"/>
  <c r="H518" i="1"/>
  <c r="J519" i="1"/>
  <c r="H519" i="1"/>
  <c r="J520" i="1"/>
  <c r="H520" i="1"/>
  <c r="J521" i="1"/>
  <c r="H521" i="1"/>
  <c r="J522" i="1"/>
  <c r="H522" i="1"/>
  <c r="J523" i="1"/>
  <c r="H523" i="1"/>
  <c r="J524" i="1"/>
  <c r="H524" i="1"/>
  <c r="J525" i="1"/>
  <c r="H525" i="1"/>
  <c r="J526" i="1"/>
  <c r="H526" i="1"/>
  <c r="J527" i="1"/>
  <c r="H527" i="1"/>
  <c r="J528" i="1"/>
  <c r="H528" i="1"/>
  <c r="J529" i="1"/>
  <c r="H529" i="1"/>
  <c r="J530" i="1"/>
  <c r="H530" i="1"/>
  <c r="J531" i="1"/>
  <c r="H531" i="1"/>
  <c r="J532" i="1"/>
  <c r="H532" i="1"/>
  <c r="J533" i="1"/>
  <c r="H533" i="1"/>
  <c r="J534" i="1"/>
  <c r="H534" i="1"/>
  <c r="J535" i="1"/>
  <c r="H535" i="1"/>
  <c r="J536" i="1"/>
  <c r="H536" i="1"/>
  <c r="J537" i="1"/>
  <c r="H537" i="1"/>
  <c r="J538" i="1"/>
  <c r="H538" i="1"/>
  <c r="J539" i="1"/>
  <c r="H539" i="1"/>
  <c r="J540" i="1"/>
  <c r="H540" i="1"/>
  <c r="J541" i="1"/>
  <c r="H541" i="1"/>
  <c r="J542" i="1"/>
  <c r="H542" i="1"/>
  <c r="J543" i="1"/>
  <c r="H543" i="1"/>
  <c r="J544" i="1"/>
  <c r="H544" i="1"/>
  <c r="J545" i="1"/>
  <c r="H545" i="1"/>
  <c r="J546" i="1"/>
  <c r="H546" i="1"/>
  <c r="J547" i="1"/>
  <c r="H547" i="1"/>
  <c r="J548" i="1"/>
  <c r="H548" i="1"/>
  <c r="J549" i="1"/>
  <c r="H549" i="1"/>
  <c r="J550" i="1"/>
  <c r="H550" i="1"/>
  <c r="J551" i="1"/>
  <c r="H551" i="1"/>
  <c r="J552" i="1"/>
  <c r="H552" i="1"/>
  <c r="J553" i="1"/>
  <c r="H553" i="1"/>
  <c r="J554" i="1"/>
  <c r="H554" i="1"/>
  <c r="J555" i="1"/>
  <c r="H555" i="1"/>
  <c r="J556" i="1"/>
  <c r="H556" i="1"/>
  <c r="J557" i="1"/>
  <c r="H557" i="1"/>
  <c r="J558" i="1"/>
  <c r="H558" i="1"/>
  <c r="J559" i="1"/>
  <c r="H559" i="1"/>
  <c r="J560" i="1"/>
  <c r="H560" i="1"/>
  <c r="J561" i="1"/>
  <c r="H561" i="1"/>
  <c r="J562" i="1"/>
  <c r="H562" i="1"/>
  <c r="J563" i="1"/>
  <c r="H563" i="1"/>
  <c r="J564" i="1"/>
  <c r="H564" i="1"/>
  <c r="J565" i="1"/>
  <c r="H565" i="1"/>
  <c r="J566" i="1"/>
  <c r="H566" i="1"/>
  <c r="J567" i="1"/>
  <c r="H567" i="1"/>
  <c r="J568" i="1"/>
  <c r="H568" i="1"/>
  <c r="J569" i="1"/>
  <c r="H569" i="1"/>
  <c r="J570" i="1"/>
  <c r="H570" i="1"/>
  <c r="J571" i="1"/>
  <c r="H571" i="1"/>
  <c r="J572" i="1"/>
  <c r="H572" i="1"/>
  <c r="J573" i="1"/>
  <c r="H573" i="1"/>
  <c r="J574" i="1"/>
  <c r="H574" i="1"/>
  <c r="J575" i="1"/>
  <c r="H575" i="1"/>
  <c r="J576" i="1"/>
  <c r="H576" i="1"/>
  <c r="J577" i="1"/>
  <c r="H577" i="1"/>
  <c r="J578" i="1"/>
  <c r="H578" i="1"/>
  <c r="J579" i="1"/>
  <c r="H579" i="1"/>
  <c r="J580" i="1"/>
  <c r="H580" i="1"/>
  <c r="J581" i="1"/>
  <c r="H581" i="1"/>
  <c r="J582" i="1"/>
  <c r="H582" i="1"/>
  <c r="J583" i="1"/>
  <c r="H583" i="1"/>
  <c r="J584" i="1"/>
  <c r="H584" i="1"/>
  <c r="J585" i="1"/>
  <c r="H585" i="1"/>
  <c r="J586" i="1"/>
  <c r="H586" i="1"/>
  <c r="J587" i="1"/>
  <c r="H587" i="1"/>
  <c r="J588" i="1"/>
  <c r="H588" i="1"/>
  <c r="J589" i="1"/>
  <c r="H589" i="1"/>
  <c r="J590" i="1"/>
  <c r="H590" i="1"/>
  <c r="J591" i="1"/>
  <c r="H591" i="1"/>
  <c r="J592" i="1"/>
  <c r="H592" i="1"/>
  <c r="J593" i="1"/>
  <c r="H593" i="1"/>
  <c r="J594" i="1"/>
  <c r="H594" i="1"/>
  <c r="J595" i="1"/>
  <c r="H595" i="1"/>
  <c r="J596" i="1"/>
  <c r="H596" i="1"/>
  <c r="J597" i="1"/>
  <c r="H597" i="1"/>
  <c r="J598" i="1"/>
  <c r="H598" i="1"/>
  <c r="J599" i="1"/>
  <c r="H599" i="1"/>
  <c r="J600" i="1"/>
  <c r="H600" i="1"/>
  <c r="J601" i="1"/>
  <c r="H601" i="1"/>
  <c r="J602" i="1"/>
  <c r="H602" i="1"/>
  <c r="J603" i="1"/>
  <c r="H603" i="1"/>
  <c r="J604" i="1"/>
  <c r="H604" i="1"/>
  <c r="J605" i="1"/>
  <c r="H605" i="1"/>
  <c r="J606" i="1"/>
  <c r="H606" i="1"/>
  <c r="J607" i="1"/>
  <c r="H607" i="1"/>
  <c r="J608" i="1"/>
  <c r="H608" i="1"/>
  <c r="J609" i="1"/>
  <c r="H609" i="1"/>
  <c r="J610" i="1"/>
  <c r="H610" i="1"/>
  <c r="J611" i="1"/>
  <c r="H611" i="1"/>
  <c r="J612" i="1"/>
  <c r="H612" i="1"/>
  <c r="J613" i="1"/>
  <c r="H613" i="1"/>
  <c r="J614" i="1"/>
  <c r="H614" i="1"/>
  <c r="J615" i="1"/>
  <c r="H615" i="1"/>
  <c r="J616" i="1"/>
  <c r="H616" i="1"/>
  <c r="J617" i="1"/>
  <c r="H617" i="1"/>
  <c r="J618" i="1"/>
  <c r="H618" i="1"/>
  <c r="J619" i="1"/>
  <c r="H619" i="1"/>
  <c r="J620" i="1"/>
  <c r="H620" i="1"/>
  <c r="J621" i="1"/>
  <c r="H621" i="1"/>
  <c r="J622" i="1"/>
  <c r="H622" i="1"/>
  <c r="J623" i="1"/>
  <c r="H623" i="1"/>
  <c r="J624" i="1"/>
  <c r="H624" i="1"/>
  <c r="J625" i="1"/>
  <c r="H625" i="1"/>
  <c r="J626" i="1"/>
  <c r="H626" i="1"/>
  <c r="J627" i="1"/>
  <c r="H627" i="1"/>
  <c r="J628" i="1"/>
  <c r="H628" i="1"/>
  <c r="J629" i="1"/>
  <c r="H629" i="1"/>
  <c r="J630" i="1"/>
  <c r="H630" i="1"/>
  <c r="J631" i="1"/>
  <c r="H631" i="1"/>
  <c r="J632" i="1"/>
  <c r="H632" i="1"/>
  <c r="J633" i="1"/>
  <c r="H633" i="1"/>
  <c r="J634" i="1"/>
  <c r="H634" i="1"/>
  <c r="J635" i="1"/>
  <c r="H635" i="1"/>
  <c r="J636" i="1"/>
  <c r="H636" i="1"/>
  <c r="J637" i="1"/>
  <c r="H637" i="1"/>
  <c r="J638" i="1"/>
  <c r="H638" i="1"/>
  <c r="J639" i="1"/>
  <c r="H639" i="1"/>
  <c r="J640" i="1"/>
  <c r="H640" i="1"/>
  <c r="J641" i="1"/>
  <c r="H641" i="1"/>
  <c r="J642" i="1"/>
  <c r="H642" i="1"/>
  <c r="J643" i="1"/>
  <c r="H643" i="1"/>
  <c r="J644" i="1"/>
  <c r="H644" i="1"/>
  <c r="J645" i="1"/>
  <c r="H645" i="1"/>
  <c r="J646" i="1"/>
  <c r="H3" i="1"/>
  <c r="J4" i="1"/>
  <c r="H4" i="1"/>
  <c r="J5" i="1"/>
  <c r="H5" i="1"/>
  <c r="J6" i="1"/>
  <c r="H6" i="1"/>
  <c r="J7" i="1"/>
  <c r="H7" i="1"/>
  <c r="J8" i="1"/>
  <c r="H8" i="1"/>
  <c r="J9" i="1"/>
  <c r="H9" i="1"/>
  <c r="J10" i="1"/>
  <c r="H10" i="1"/>
  <c r="J11" i="1"/>
  <c r="H11" i="1"/>
  <c r="J12" i="1"/>
  <c r="H12" i="1"/>
  <c r="J13" i="1"/>
  <c r="H13" i="1"/>
  <c r="J14" i="1"/>
  <c r="H14" i="1"/>
  <c r="J15" i="1"/>
  <c r="H15" i="1"/>
  <c r="J16" i="1"/>
  <c r="H2" i="1"/>
  <c r="J3" i="1"/>
  <c r="B3" i="1"/>
  <c r="B2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D652" i="1"/>
  <c r="D653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2" i="1"/>
  <c r="D650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169" i="1"/>
  <c r="I170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650" i="1"/>
  <c r="I652" i="1"/>
  <c r="H646" i="1"/>
  <c r="I646" i="1"/>
  <c r="H647" i="1"/>
  <c r="I647" i="1"/>
</calcChain>
</file>

<file path=xl/sharedStrings.xml><?xml version="1.0" encoding="utf-8"?>
<sst xmlns="http://schemas.openxmlformats.org/spreadsheetml/2006/main" count="380" uniqueCount="302">
  <si>
    <t>loc</t>
  </si>
  <si>
    <t>char</t>
  </si>
  <si>
    <t>time</t>
  </si>
  <si>
    <t>title</t>
  </si>
  <si>
    <t xml:space="preserve"> </t>
  </si>
  <si>
    <t>title: intro</t>
  </si>
  <si>
    <t>fade out &amp; in</t>
  </si>
  <si>
    <t>rainbow</t>
  </si>
  <si>
    <t>title: spring in the Ozarks &amp; a little girl</t>
  </si>
  <si>
    <t>family</t>
  </si>
  <si>
    <t>title: rock-a-bye baby</t>
  </si>
  <si>
    <t>title: daddy don't leave me, I love you</t>
  </si>
  <si>
    <t>title: time will pass &amp; you'll be protected</t>
  </si>
  <si>
    <t>title: not the ladies aiders</t>
  </si>
  <si>
    <t>title: I'll only marry ministers</t>
  </si>
  <si>
    <t>title: they're easy to cook for</t>
  </si>
  <si>
    <t>title: we've had good times, daddy dear</t>
  </si>
  <si>
    <t>title: I'm glad he's gone to heaven</t>
  </si>
  <si>
    <t>title: Aunt polly in new england</t>
  </si>
  <si>
    <t>polly</t>
  </si>
  <si>
    <t>fairies</t>
  </si>
  <si>
    <t>maid</t>
  </si>
  <si>
    <t>title: Nancy, hot water &amp; baking soda</t>
  </si>
  <si>
    <t>title: for duty, Pollay accepted Pollyanna</t>
  </si>
  <si>
    <t>title: daving of leaving, excitement &amp; anticipation</t>
  </si>
  <si>
    <t>fade in</t>
  </si>
  <si>
    <t>gluing sign on crate</t>
  </si>
  <si>
    <t>outside</t>
  </si>
  <si>
    <t>inside</t>
  </si>
  <si>
    <t>title: that contains my necessaries</t>
  </si>
  <si>
    <t>title: and this contains my dearest treasures</t>
  </si>
  <si>
    <t>girl pushes boy</t>
  </si>
  <si>
    <t>p to chair where her pa died</t>
  </si>
  <si>
    <t>title: I'll try to be glad</t>
  </si>
  <si>
    <t>title: I'm going to live w/ aunt polly</t>
  </si>
  <si>
    <t>off they go</t>
  </si>
  <si>
    <t>kids running after</t>
  </si>
  <si>
    <t>dropped suitcase</t>
  </si>
  <si>
    <t>note: "my dear daddy …"</t>
  </si>
  <si>
    <t>kids scrounge for stuff</t>
  </si>
  <si>
    <t>p driving off</t>
  </si>
  <si>
    <t>title: no warmth in Beldingsville</t>
  </si>
  <si>
    <t>train arrives</t>
  </si>
  <si>
    <t>downpour</t>
  </si>
  <si>
    <t>p</t>
  </si>
  <si>
    <t>title: Aunt Polly I'm so glad to see you</t>
  </si>
  <si>
    <t>buggy</t>
  </si>
  <si>
    <t>title: well I look forward to meeting Aunt Polly</t>
  </si>
  <si>
    <t>blown over</t>
  </si>
  <si>
    <t>title: nothing can dampen P's spirit</t>
  </si>
  <si>
    <t>title: new life, expecting tender love</t>
  </si>
  <si>
    <t>AP's house</t>
  </si>
  <si>
    <t>thwack</t>
  </si>
  <si>
    <t>AP, thwack</t>
  </si>
  <si>
    <t>title: my dress is wet, just what I expected</t>
  </si>
  <si>
    <t>they meet, P hugs</t>
  </si>
  <si>
    <t>title: AP: my stars look at that mud</t>
  </si>
  <si>
    <t>insert: of P's shoes</t>
  </si>
  <si>
    <t>maid going after mud</t>
  </si>
  <si>
    <t>going upstairs, yarn loose</t>
  </si>
  <si>
    <t>upstairs</t>
  </si>
  <si>
    <t>title: this is my room</t>
  </si>
  <si>
    <t>title: your rm is in the attic</t>
  </si>
  <si>
    <t>title: I'm glad to have that to look forward to</t>
  </si>
  <si>
    <t>p breaks down</t>
  </si>
  <si>
    <t>AP, follows knitting, completely undone</t>
  </si>
  <si>
    <t>maid finds P</t>
  </si>
  <si>
    <t>cries too</t>
  </si>
  <si>
    <t>title: why are you crying; she isn't your aunt</t>
  </si>
  <si>
    <t>kitchen folk</t>
  </si>
  <si>
    <t>title: she's a miserbale, selfish old woman</t>
  </si>
  <si>
    <t>title: and what did she say?</t>
  </si>
  <si>
    <t>title: she was upstairs and didn't hear me</t>
  </si>
  <si>
    <t>P on roof</t>
  </si>
  <si>
    <t>AP in rm</t>
  </si>
  <si>
    <t>title: sultry night, more difficulties</t>
  </si>
  <si>
    <t>AP unstable</t>
  </si>
  <si>
    <t>shadow of P on wall</t>
  </si>
  <si>
    <t>P on roof, goes in window</t>
  </si>
  <si>
    <t>P jumps in AP's rm</t>
  </si>
  <si>
    <t>help comes</t>
  </si>
  <si>
    <t>title: AP: a terrible man came at my throat</t>
  </si>
  <si>
    <t>title: P: AP it was me</t>
  </si>
  <si>
    <t>laughs by staff</t>
  </si>
  <si>
    <t>staff outside bdrm</t>
  </si>
  <si>
    <t>AP bdrm</t>
  </si>
  <si>
    <t>p out window onto roof</t>
  </si>
  <si>
    <t>title: I'll attend to you in the morning, miss</t>
  </si>
  <si>
    <t>p on roof</t>
  </si>
  <si>
    <t>title: P to cam: I'm glad; she coud forget</t>
  </si>
  <si>
    <t>title: hungry little boy</t>
  </si>
  <si>
    <t>boy</t>
  </si>
  <si>
    <t>title: At every turn,p found life to brighten</t>
  </si>
  <si>
    <t>bathing black boy</t>
  </si>
  <si>
    <t>chasing on farm</t>
  </si>
  <si>
    <t>p chased</t>
  </si>
  <si>
    <t>boy in haystack</t>
  </si>
  <si>
    <t>p in haystck too</t>
  </si>
  <si>
    <t>both roll out</t>
  </si>
  <si>
    <t>title: I'm Jimmy Bean, and orphan</t>
  </si>
  <si>
    <t>title: that's nothig,so am I</t>
  </si>
  <si>
    <t>title: I'm looking for a home &amp; a real mother</t>
  </si>
  <si>
    <t>title: Maybe AP will adopt you</t>
  </si>
  <si>
    <t>title: I won't be trouble, I can work</t>
  </si>
  <si>
    <t>title: I'm smart; I got brains too</t>
  </si>
  <si>
    <t>title: and I don't eat much</t>
  </si>
  <si>
    <t>jimmy's stomach growling</t>
  </si>
  <si>
    <t>title: Oh, them's turnips</t>
  </si>
  <si>
    <t>title: Ladies Aid &amp; orphans</t>
  </si>
  <si>
    <t>j &amp; p in house</t>
  </si>
  <si>
    <t xml:space="preserve">ladies </t>
  </si>
  <si>
    <t>title: to PA: here's Jimmy for you to adopt</t>
  </si>
  <si>
    <t>title: PA: As if mangy dogs and stray cats were not enough</t>
  </si>
  <si>
    <t>title: J: excuse me</t>
  </si>
  <si>
    <t>boy leaves</t>
  </si>
  <si>
    <t>title: P to PA: you hurt his feelings</t>
  </si>
  <si>
    <t>p leaves</t>
  </si>
  <si>
    <t>p &amp; j outside</t>
  </si>
  <si>
    <t>title: P, thinking don't put butter in the cellar</t>
  </si>
  <si>
    <t>title: P to AP: Golbins in the cellar</t>
  </si>
  <si>
    <t>both go to cellar</t>
  </si>
  <si>
    <t>j asleep</t>
  </si>
  <si>
    <t>title: J: help the turnips got me</t>
  </si>
  <si>
    <t>outside, next day, ostriches/turnips:  j dream</t>
  </si>
  <si>
    <t>AP discovers j</t>
  </si>
  <si>
    <t>title: p to AP: he has no where to turn</t>
  </si>
  <si>
    <t>title: PA to P: get me the quilt</t>
  </si>
  <si>
    <t>title: John Pendleton, rich &amp; lonely</t>
  </si>
  <si>
    <t>p in tree</t>
  </si>
  <si>
    <t>jp</t>
  </si>
  <si>
    <t>p jumps down to jp</t>
  </si>
  <si>
    <t>both on ground</t>
  </si>
  <si>
    <t>title: jp: dear little memory eyes</t>
  </si>
  <si>
    <t>boys looking over wall</t>
  </si>
  <si>
    <t>`title: I bet he'll skin her alive</t>
  </si>
  <si>
    <t xml:space="preserve">they enter his house </t>
  </si>
  <si>
    <t>boy follows in yard</t>
  </si>
  <si>
    <t xml:space="preserve">in his house </t>
  </si>
  <si>
    <t>button &amp; picture changes</t>
  </si>
  <si>
    <t>POV pic</t>
  </si>
  <si>
    <t>title: that's my mama</t>
  </si>
  <si>
    <t>title:p to pic:  I promised daddy to be glad</t>
  </si>
  <si>
    <t>title: please come back to me</t>
  </si>
  <si>
    <t>title: jp: I also loved your mother</t>
  </si>
  <si>
    <t>j struggling w/ butler</t>
  </si>
  <si>
    <t>pic back</t>
  </si>
  <si>
    <t>title: j to JP: you oughta be ashamed picking on her</t>
  </si>
  <si>
    <t>title: p: j, I'm crying because I'm glad</t>
  </si>
  <si>
    <t>title: j: gee if that ain't just like a girl</t>
  </si>
  <si>
    <t>title: I'm sorry mr P, but there's 13 of them</t>
  </si>
  <si>
    <t>p &amp; AP</t>
  </si>
  <si>
    <t>swimming hole</t>
  </si>
  <si>
    <t>title: AP had a romance too, Tom Chilton</t>
  </si>
  <si>
    <t>carriage</t>
  </si>
  <si>
    <t>TC, a doctor</t>
  </si>
  <si>
    <t>p doing AP's hair</t>
  </si>
  <si>
    <t>boys</t>
  </si>
  <si>
    <t>tooth pulling?</t>
  </si>
  <si>
    <t>Dr takes j</t>
  </si>
  <si>
    <t>p leaves AP</t>
  </si>
  <si>
    <t>TC &amp; j</t>
  </si>
  <si>
    <t>title: I'm dying, p</t>
  </si>
  <si>
    <t>backtrack to p &amp; PA</t>
  </si>
  <si>
    <t>insert; tiptoes</t>
  </si>
  <si>
    <t>title: AP's shopping trip to the city</t>
  </si>
  <si>
    <t>p, PA, &amp; cook</t>
  </si>
  <si>
    <t>insert: fly on table</t>
  </si>
  <si>
    <t>p caught fly</t>
  </si>
  <si>
    <t>title: p: do you want to go to heaven, little fly</t>
  </si>
  <si>
    <t>AP &amp; flyswatter</t>
  </si>
  <si>
    <t>title: I'm so glad I'm going for a ride</t>
  </si>
  <si>
    <t>title: AP: I'm tired of GLAD; stay home</t>
  </si>
  <si>
    <t>title: P: well I'm glad I didn't count on going</t>
  </si>
  <si>
    <t>title: cook: it's her birthday today</t>
  </si>
  <si>
    <t>title: I'm glad she isn't twins</t>
  </si>
  <si>
    <t>j outside</t>
  </si>
  <si>
    <t>AP inside</t>
  </si>
  <si>
    <t>j &amp; p outside, w/ dog</t>
  </si>
  <si>
    <t>title: he ain't no good; you can have him</t>
  </si>
  <si>
    <t>inside w/ dog</t>
  </si>
  <si>
    <t>title: Many happy returns</t>
  </si>
  <si>
    <t>AP &amp; dog</t>
  </si>
  <si>
    <t>title: you see, she loves him</t>
  </si>
  <si>
    <t>carriage outside</t>
  </si>
  <si>
    <t>inside, AP fainted</t>
  </si>
  <si>
    <t>j &amp; p outside, w/ dog, pulling wagon</t>
  </si>
  <si>
    <t>title" may we borrow your baby</t>
  </si>
  <si>
    <t>baby in wagon, &amp; dog</t>
  </si>
  <si>
    <t>title: not a baby buggy, a fire engine</t>
  </si>
  <si>
    <t>insert: tail wag</t>
  </si>
  <si>
    <t>title: you're the beginnings of a wife beater</t>
  </si>
  <si>
    <t>title: 4 months later</t>
  </si>
  <si>
    <t>title: more of glad game</t>
  </si>
  <si>
    <t>title: Old lady Snow had poor health</t>
  </si>
  <si>
    <t>title: friends for Mrs. Snow</t>
  </si>
  <si>
    <t>man on accordion</t>
  </si>
  <si>
    <t>title: I haven't dance to that in 20 yrs</t>
  </si>
  <si>
    <t>title: she's deaf</t>
  </si>
  <si>
    <t>title: I'm thankful I'm not deaf</t>
  </si>
  <si>
    <t>p dances</t>
  </si>
  <si>
    <t>title: I'm glad I'm not blind</t>
  </si>
  <si>
    <t>title: Mrs. Snow, you're playing the glad game</t>
  </si>
  <si>
    <t>title: my daddy said we should play it all the time</t>
  </si>
  <si>
    <t>boys &amp; feet</t>
  </si>
  <si>
    <t>title: How can I shoot straight w/ you looking crooked</t>
  </si>
  <si>
    <t>title: byron quote</t>
  </si>
  <si>
    <t>game of marbles</t>
  </si>
  <si>
    <t>title: j didn't fudge</t>
  </si>
  <si>
    <t>title: P: you'll be sorry when I'm dead</t>
  </si>
  <si>
    <t>title: J: all right, go an die</t>
  </si>
  <si>
    <t>insert: P footsteps in game</t>
  </si>
  <si>
    <t>p among townsfolk</t>
  </si>
  <si>
    <t>title: p to JP: j wants you to adopt him</t>
  </si>
  <si>
    <t>title: he's such a little gentleman</t>
  </si>
  <si>
    <t>POV: boys fighting</t>
  </si>
  <si>
    <t>title: he'll be so good to you</t>
  </si>
  <si>
    <t>little girl crying</t>
  </si>
  <si>
    <t>car &amp; ped</t>
  </si>
  <si>
    <t>another car, little girl in street</t>
  </si>
  <si>
    <t>p runs</t>
  </si>
  <si>
    <t>p throws girl</t>
  </si>
  <si>
    <t>insert of wheel stopped</t>
  </si>
  <si>
    <t>p under car</t>
  </si>
  <si>
    <t>carried to another car</t>
  </si>
  <si>
    <t>AP &amp; cook</t>
  </si>
  <si>
    <t>title: I'll teach P not to dilly-dally</t>
  </si>
  <si>
    <t>outside car drives up</t>
  </si>
  <si>
    <t>j runs to door</t>
  </si>
  <si>
    <t>man carries p</t>
  </si>
  <si>
    <t>in AP bdrm</t>
  </si>
  <si>
    <t>dr &amp; AP</t>
  </si>
  <si>
    <t>title: I didn't realize how much she meant to me</t>
  </si>
  <si>
    <t>title: AP wanted specialist; P wanted Dr. C</t>
  </si>
  <si>
    <t>title: J: And I told her to go die</t>
  </si>
  <si>
    <t>title: AP tp p: Are you comforatble, dear</t>
  </si>
  <si>
    <t>title: p: AP you called me dear</t>
  </si>
  <si>
    <t>title: P: maybe if I got sick you'd kiss me</t>
  </si>
  <si>
    <t>peck</t>
  </si>
  <si>
    <t>title: p:" I'm glad you love me</t>
  </si>
  <si>
    <t>title: JP to p: tomorrow, j will adopt me as a father</t>
  </si>
  <si>
    <t>title: hushed hrs of waiting</t>
  </si>
  <si>
    <t>fade out</t>
  </si>
  <si>
    <t>outside bdrm door</t>
  </si>
  <si>
    <t>inside w/ dr</t>
  </si>
  <si>
    <t>outside house</t>
  </si>
  <si>
    <t>title: Chil: the child asked for me</t>
  </si>
  <si>
    <t>p upstairs</t>
  </si>
  <si>
    <t>POV: kids playing outside</t>
  </si>
  <si>
    <t>AP &amp; doc</t>
  </si>
  <si>
    <t>title: P: Dr, why don't my legs wake up</t>
  </si>
  <si>
    <t>AP &amp; doc leave</t>
  </si>
  <si>
    <t>outside bdrm</t>
  </si>
  <si>
    <t>tries to get up</t>
  </si>
  <si>
    <t>door open</t>
  </si>
  <si>
    <t>title: AP: you don't mean she'll never walk</t>
  </si>
  <si>
    <t xml:space="preserve">p calls out </t>
  </si>
  <si>
    <t>cooks rushes in</t>
  </si>
  <si>
    <t>title: I suppose j can't play with you anymore</t>
  </si>
  <si>
    <t>[precede by blank]</t>
  </si>
  <si>
    <t>title: JP: god wouldn't allow those feet to be destroyed</t>
  </si>
  <si>
    <t>j &amp; p</t>
  </si>
  <si>
    <t>title: J: you made us all happy w/ the glad game</t>
  </si>
  <si>
    <t>title: P: I can't walk; can't be glad</t>
  </si>
  <si>
    <t>title: J: try</t>
  </si>
  <si>
    <t>title: P: I'm glad my legs lasted as long as they did</t>
  </si>
  <si>
    <t>title; gladness was eclipsed by shadows over winter</t>
  </si>
  <si>
    <t>AP &amp; p</t>
  </si>
  <si>
    <t>p walks doll</t>
  </si>
  <si>
    <t>AP comes over</t>
  </si>
  <si>
    <t>title: P: you won't be mad at me?</t>
  </si>
  <si>
    <t>title: Could Dr. Chilton come over to see me?</t>
  </si>
  <si>
    <t>title: PA: I will not forgive him</t>
  </si>
  <si>
    <t>JP &amp; j</t>
  </si>
  <si>
    <t>title: JP: Unhappy thoughts only hurt P</t>
  </si>
  <si>
    <t>[loop]</t>
  </si>
  <si>
    <t>title: love entered AP's heart; no room for vanity</t>
  </si>
  <si>
    <t>Dr. Chilton</t>
  </si>
  <si>
    <t>title: I'll make you well because you believe in me</t>
  </si>
  <si>
    <t>title: seeds of hope &amp; fear</t>
  </si>
  <si>
    <t>many peops outside</t>
  </si>
  <si>
    <t>crtuches, she falls</t>
  </si>
  <si>
    <t>walks to AP</t>
  </si>
  <si>
    <t>cutaway: dog barks</t>
  </si>
  <si>
    <t>j outside, collapses</t>
  </si>
  <si>
    <t>title: Is there anyone you would like to see</t>
  </si>
  <si>
    <t>title: where's j?</t>
  </si>
  <si>
    <t>JP brings P to J</t>
  </si>
  <si>
    <t>Dr C &amp; AP</t>
  </si>
  <si>
    <t>title: I wasn't crying; my tooth hurt</t>
  </si>
  <si>
    <t>Dr C to kiss AP</t>
  </si>
  <si>
    <t>title: j to p: she's kissing him</t>
  </si>
  <si>
    <t>j wheels p</t>
  </si>
  <si>
    <t>title: We're growing up; I'll shave in 5 yrs</t>
  </si>
  <si>
    <t>gets ring?</t>
  </si>
  <si>
    <t>j gives it and runs</t>
  </si>
  <si>
    <t>insert: ring on index finger</t>
  </si>
  <si>
    <t>she walks</t>
  </si>
  <si>
    <t>pushing wheelchair</t>
  </si>
  <si>
    <t>runs, kisses &amp; hugs him</t>
  </si>
  <si>
    <t>title: we'll be rich; I'll be a stsreet car conductor</t>
  </si>
  <si>
    <t>title: I'm glad; our kids will ride free on Sundays</t>
  </si>
  <si>
    <t>fantasy &amp; street car, MANY kids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</si>
</sst>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56"/>
  <sheetViews>
    <sheetView tabSelected="1" topLeftCell="A631" workbookViewId="0">
      <selection activeCell="D656" sqref="D656"/>
    </sheetView>
  </sheetViews>
  <sheetFormatPr baseColWidth="10" defaultRowHeight="16" x14ac:dyDescent="0.2"/>
  <cols>
    <col min="1" max="1" width="8.5" customWidth="1"/>
    <col min="2" max="3" width="6.6640625" customWidth="1"/>
    <col min="4" max="4" width="13.1640625" customWidth="1"/>
    <col min="5" max="7" width="4.83203125" customWidth="1"/>
    <col min="8" max="8" width="4.1640625" customWidth="1"/>
    <col min="9" max="9" width="6.5" customWidth="1"/>
    <col min="10" max="10" width="8.83203125" customWidth="1"/>
    <col min="11" max="11" width="32.1640625" customWidth="1"/>
  </cols>
  <sheetData>
    <row r="1" spans="1:12" x14ac:dyDescent="0.2">
      <c r="E1" t="s">
        <v>0</v>
      </c>
      <c r="F1" t="s">
        <v>1</v>
      </c>
      <c r="G1" t="s">
        <v>2</v>
      </c>
      <c r="H1" t="s">
        <v>3</v>
      </c>
      <c r="I1" t="s">
        <v>4</v>
      </c>
    </row>
    <row r="2" spans="1:12" x14ac:dyDescent="0.2">
      <c r="A2">
        <v>1372</v>
      </c>
      <c r="B2">
        <f>(A3-A2)/24</f>
        <v>30.875</v>
      </c>
      <c r="C2">
        <f>(B2-D$652)/D$653</f>
        <v>3.7799407488845707</v>
      </c>
      <c r="H2">
        <f>IF(ISNUMBER(SEARCH($H$1,K2)),1,"")</f>
        <v>1</v>
      </c>
      <c r="I2">
        <f t="shared" ref="I2:I65" si="0">IF(H2=1,B2,"")</f>
        <v>30.875</v>
      </c>
      <c r="J2">
        <v>1372</v>
      </c>
      <c r="K2" t="s">
        <v>5</v>
      </c>
    </row>
    <row r="3" spans="1:12" x14ac:dyDescent="0.2">
      <c r="A3">
        <v>2113</v>
      </c>
      <c r="B3">
        <f t="shared" ref="B3:B257" si="1">(A4-A3)/24</f>
        <v>16.125</v>
      </c>
      <c r="C3">
        <f t="shared" ref="C3:C66" si="2">(B3-D$652)/D$653</f>
        <v>1.4860445123788244</v>
      </c>
      <c r="D3" t="s">
        <v>6</v>
      </c>
      <c r="E3">
        <v>1</v>
      </c>
      <c r="G3">
        <v>1</v>
      </c>
      <c r="H3" t="str">
        <f t="shared" ref="H3:H66" si="3">IF(ISNUMBER(SEARCH($H$1,K3)),1,"")</f>
        <v/>
      </c>
      <c r="I3" t="str">
        <f t="shared" si="0"/>
        <v/>
      </c>
      <c r="J3">
        <f>IF(H2=1,(A2+A3)/2,"")</f>
        <v>1742.5</v>
      </c>
      <c r="K3" t="s">
        <v>7</v>
      </c>
      <c r="L3" t="s">
        <v>4</v>
      </c>
    </row>
    <row r="4" spans="1:12" x14ac:dyDescent="0.2">
      <c r="A4">
        <v>2500</v>
      </c>
      <c r="B4">
        <f t="shared" si="1"/>
        <v>17.708333333333332</v>
      </c>
      <c r="C4">
        <f t="shared" si="2"/>
        <v>1.7322819614952603</v>
      </c>
      <c r="D4" t="s">
        <v>6</v>
      </c>
      <c r="H4">
        <f t="shared" si="3"/>
        <v>1</v>
      </c>
      <c r="I4">
        <f t="shared" si="0"/>
        <v>17.708333333333332</v>
      </c>
      <c r="J4" t="str">
        <f t="shared" ref="J4:J67" si="4">IF(H3=1,(A3+A4)/2,"")</f>
        <v/>
      </c>
      <c r="K4" t="s">
        <v>8</v>
      </c>
    </row>
    <row r="5" spans="1:12" x14ac:dyDescent="0.2">
      <c r="A5">
        <v>2925</v>
      </c>
      <c r="B5">
        <f t="shared" si="1"/>
        <v>8.75</v>
      </c>
      <c r="C5">
        <f t="shared" si="2"/>
        <v>0.33909639412595127</v>
      </c>
      <c r="D5" t="s">
        <v>6</v>
      </c>
      <c r="F5">
        <v>1</v>
      </c>
      <c r="H5" t="str">
        <f t="shared" si="3"/>
        <v/>
      </c>
      <c r="I5" t="str">
        <f t="shared" si="0"/>
        <v/>
      </c>
      <c r="J5">
        <f t="shared" si="4"/>
        <v>2712.5</v>
      </c>
      <c r="K5" t="s">
        <v>9</v>
      </c>
    </row>
    <row r="6" spans="1:12" x14ac:dyDescent="0.2">
      <c r="A6">
        <v>3135</v>
      </c>
      <c r="B6">
        <f t="shared" si="1"/>
        <v>11.666666666666666</v>
      </c>
      <c r="C6">
        <f t="shared" si="2"/>
        <v>0.79269169512991222</v>
      </c>
      <c r="H6">
        <f t="shared" si="3"/>
        <v>1</v>
      </c>
      <c r="I6">
        <f t="shared" si="0"/>
        <v>11.666666666666666</v>
      </c>
      <c r="J6" t="str">
        <f t="shared" si="4"/>
        <v/>
      </c>
      <c r="K6" t="s">
        <v>10</v>
      </c>
    </row>
    <row r="7" spans="1:12" x14ac:dyDescent="0.2">
      <c r="A7">
        <v>3415</v>
      </c>
      <c r="B7">
        <f t="shared" si="1"/>
        <v>5.291666666666667</v>
      </c>
      <c r="C7">
        <f t="shared" si="2"/>
        <v>-0.19873803420731687</v>
      </c>
      <c r="H7" t="str">
        <f t="shared" si="3"/>
        <v/>
      </c>
      <c r="I7" t="str">
        <f t="shared" si="0"/>
        <v/>
      </c>
      <c r="J7">
        <f t="shared" si="4"/>
        <v>3275</v>
      </c>
    </row>
    <row r="8" spans="1:12" x14ac:dyDescent="0.2">
      <c r="A8">
        <v>3542</v>
      </c>
      <c r="B8">
        <f t="shared" si="1"/>
        <v>1.9583333333333333</v>
      </c>
      <c r="C8">
        <f t="shared" si="2"/>
        <v>-0.71713266392612962</v>
      </c>
      <c r="H8" t="str">
        <f t="shared" si="3"/>
        <v/>
      </c>
      <c r="I8" t="str">
        <f t="shared" si="0"/>
        <v/>
      </c>
      <c r="J8" t="str">
        <f t="shared" si="4"/>
        <v/>
      </c>
    </row>
    <row r="9" spans="1:12" x14ac:dyDescent="0.2">
      <c r="A9">
        <v>3589</v>
      </c>
      <c r="B9">
        <f t="shared" si="1"/>
        <v>3.4166666666666665</v>
      </c>
      <c r="C9">
        <f t="shared" si="2"/>
        <v>-0.49033501342414909</v>
      </c>
      <c r="H9" t="str">
        <f t="shared" si="3"/>
        <v/>
      </c>
      <c r="I9" t="str">
        <f t="shared" si="0"/>
        <v/>
      </c>
      <c r="J9" t="str">
        <f t="shared" si="4"/>
        <v/>
      </c>
    </row>
    <row r="10" spans="1:12" x14ac:dyDescent="0.2">
      <c r="A10">
        <v>3671</v>
      </c>
      <c r="B10">
        <f t="shared" si="1"/>
        <v>6.208333333333333</v>
      </c>
      <c r="C10">
        <f t="shared" si="2"/>
        <v>-5.6179511034643463E-2</v>
      </c>
      <c r="H10" t="str">
        <f t="shared" si="3"/>
        <v/>
      </c>
      <c r="I10" t="str">
        <f t="shared" si="0"/>
        <v/>
      </c>
      <c r="J10" t="str">
        <f t="shared" si="4"/>
        <v/>
      </c>
    </row>
    <row r="11" spans="1:12" x14ac:dyDescent="0.2">
      <c r="A11">
        <v>3820</v>
      </c>
      <c r="B11">
        <f t="shared" si="1"/>
        <v>12.291666666666666</v>
      </c>
      <c r="C11">
        <f t="shared" si="2"/>
        <v>0.88989068820218964</v>
      </c>
      <c r="H11" t="str">
        <f t="shared" si="3"/>
        <v/>
      </c>
      <c r="I11" t="str">
        <f t="shared" si="0"/>
        <v/>
      </c>
      <c r="J11" t="str">
        <f t="shared" si="4"/>
        <v/>
      </c>
    </row>
    <row r="12" spans="1:12" x14ac:dyDescent="0.2">
      <c r="A12">
        <v>4115</v>
      </c>
      <c r="B12">
        <f t="shared" si="1"/>
        <v>6.375</v>
      </c>
      <c r="C12">
        <f t="shared" si="2"/>
        <v>-3.0259779548702785E-2</v>
      </c>
      <c r="H12">
        <f t="shared" si="3"/>
        <v>1</v>
      </c>
      <c r="I12">
        <f t="shared" si="0"/>
        <v>6.375</v>
      </c>
      <c r="J12" t="str">
        <f t="shared" si="4"/>
        <v/>
      </c>
      <c r="K12" t="s">
        <v>11</v>
      </c>
    </row>
    <row r="13" spans="1:12" x14ac:dyDescent="0.2">
      <c r="A13">
        <v>4268</v>
      </c>
      <c r="B13">
        <f t="shared" si="1"/>
        <v>1.7916666666666667</v>
      </c>
      <c r="C13">
        <f t="shared" si="2"/>
        <v>-0.74305239541207024</v>
      </c>
      <c r="H13" t="str">
        <f t="shared" si="3"/>
        <v/>
      </c>
      <c r="I13" t="str">
        <f t="shared" si="0"/>
        <v/>
      </c>
      <c r="J13">
        <f t="shared" si="4"/>
        <v>4191.5</v>
      </c>
    </row>
    <row r="14" spans="1:12" x14ac:dyDescent="0.2">
      <c r="A14">
        <v>4311</v>
      </c>
      <c r="B14">
        <f t="shared" si="1"/>
        <v>1.6666666666666667</v>
      </c>
      <c r="C14">
        <f t="shared" si="2"/>
        <v>-0.76249219402652568</v>
      </c>
      <c r="H14" t="str">
        <f t="shared" si="3"/>
        <v/>
      </c>
      <c r="I14" t="str">
        <f t="shared" si="0"/>
        <v/>
      </c>
      <c r="J14" t="str">
        <f t="shared" si="4"/>
        <v/>
      </c>
    </row>
    <row r="15" spans="1:12" x14ac:dyDescent="0.2">
      <c r="A15">
        <v>4351</v>
      </c>
      <c r="B15">
        <f t="shared" si="1"/>
        <v>9.25</v>
      </c>
      <c r="C15">
        <f t="shared" si="2"/>
        <v>0.41685558858377314</v>
      </c>
      <c r="H15">
        <f t="shared" si="3"/>
        <v>1</v>
      </c>
      <c r="I15">
        <f t="shared" si="0"/>
        <v>9.25</v>
      </c>
      <c r="J15" t="str">
        <f t="shared" si="4"/>
        <v/>
      </c>
      <c r="K15" t="s">
        <v>12</v>
      </c>
    </row>
    <row r="16" spans="1:12" x14ac:dyDescent="0.2">
      <c r="A16">
        <v>4573</v>
      </c>
      <c r="B16">
        <f t="shared" si="1"/>
        <v>8.7083333333333339</v>
      </c>
      <c r="C16">
        <f t="shared" si="2"/>
        <v>0.3326164612544662</v>
      </c>
      <c r="H16" t="str">
        <f t="shared" si="3"/>
        <v/>
      </c>
      <c r="I16" t="str">
        <f t="shared" si="0"/>
        <v/>
      </c>
      <c r="J16">
        <f t="shared" si="4"/>
        <v>4462</v>
      </c>
    </row>
    <row r="17" spans="1:11" x14ac:dyDescent="0.2">
      <c r="A17">
        <v>4782</v>
      </c>
      <c r="B17">
        <f t="shared" si="1"/>
        <v>2.8333333333333335</v>
      </c>
      <c r="C17">
        <f t="shared" si="2"/>
        <v>-0.58105407362494121</v>
      </c>
      <c r="H17">
        <f t="shared" si="3"/>
        <v>1</v>
      </c>
      <c r="I17">
        <f t="shared" si="0"/>
        <v>2.8333333333333335</v>
      </c>
      <c r="J17" t="str">
        <f t="shared" si="4"/>
        <v/>
      </c>
      <c r="K17" t="s">
        <v>13</v>
      </c>
    </row>
    <row r="18" spans="1:11" x14ac:dyDescent="0.2">
      <c r="A18">
        <v>4850</v>
      </c>
      <c r="B18">
        <f t="shared" si="1"/>
        <v>8.5416666666666661</v>
      </c>
      <c r="C18">
        <f t="shared" si="2"/>
        <v>0.30669672976852536</v>
      </c>
      <c r="H18" t="str">
        <f t="shared" si="3"/>
        <v/>
      </c>
      <c r="I18" t="str">
        <f t="shared" si="0"/>
        <v/>
      </c>
      <c r="J18">
        <f t="shared" si="4"/>
        <v>4816</v>
      </c>
    </row>
    <row r="19" spans="1:11" x14ac:dyDescent="0.2">
      <c r="A19">
        <v>5055</v>
      </c>
      <c r="B19">
        <f t="shared" si="1"/>
        <v>2.8333333333333335</v>
      </c>
      <c r="C19">
        <f t="shared" si="2"/>
        <v>-0.58105407362494121</v>
      </c>
      <c r="H19">
        <f t="shared" si="3"/>
        <v>1</v>
      </c>
      <c r="I19">
        <f t="shared" si="0"/>
        <v>2.8333333333333335</v>
      </c>
      <c r="J19" t="str">
        <f t="shared" si="4"/>
        <v/>
      </c>
      <c r="K19" t="s">
        <v>14</v>
      </c>
    </row>
    <row r="20" spans="1:11" x14ac:dyDescent="0.2">
      <c r="A20">
        <v>5123</v>
      </c>
      <c r="B20">
        <f t="shared" si="1"/>
        <v>1.5833333333333333</v>
      </c>
      <c r="C20">
        <f t="shared" si="2"/>
        <v>-0.77545205976949605</v>
      </c>
      <c r="H20" t="str">
        <f t="shared" si="3"/>
        <v/>
      </c>
      <c r="I20" t="str">
        <f t="shared" si="0"/>
        <v/>
      </c>
      <c r="J20">
        <f t="shared" si="4"/>
        <v>5089</v>
      </c>
    </row>
    <row r="21" spans="1:11" x14ac:dyDescent="0.2">
      <c r="A21">
        <v>5161</v>
      </c>
      <c r="B21">
        <f t="shared" si="1"/>
        <v>5.833333333333333</v>
      </c>
      <c r="C21">
        <f t="shared" si="2"/>
        <v>-0.1144989068780099</v>
      </c>
      <c r="H21">
        <f t="shared" si="3"/>
        <v>1</v>
      </c>
      <c r="I21">
        <f t="shared" si="0"/>
        <v>5.833333333333333</v>
      </c>
      <c r="J21" t="str">
        <f t="shared" si="4"/>
        <v/>
      </c>
      <c r="K21" t="s">
        <v>15</v>
      </c>
    </row>
    <row r="22" spans="1:11" x14ac:dyDescent="0.2">
      <c r="A22">
        <v>5301</v>
      </c>
      <c r="B22">
        <f t="shared" si="1"/>
        <v>18</v>
      </c>
      <c r="C22">
        <f t="shared" si="2"/>
        <v>1.7776414915956567</v>
      </c>
      <c r="H22" t="str">
        <f t="shared" si="3"/>
        <v/>
      </c>
      <c r="I22" t="str">
        <f t="shared" si="0"/>
        <v/>
      </c>
      <c r="J22">
        <f t="shared" si="4"/>
        <v>5231</v>
      </c>
    </row>
    <row r="23" spans="1:11" x14ac:dyDescent="0.2">
      <c r="A23">
        <v>5733</v>
      </c>
      <c r="B23">
        <f t="shared" si="1"/>
        <v>6.458333333333333</v>
      </c>
      <c r="C23">
        <f t="shared" si="2"/>
        <v>-1.7299913805732516E-2</v>
      </c>
      <c r="H23">
        <f t="shared" si="3"/>
        <v>1</v>
      </c>
      <c r="I23">
        <f t="shared" si="0"/>
        <v>6.458333333333333</v>
      </c>
      <c r="J23" t="str">
        <f t="shared" si="4"/>
        <v/>
      </c>
      <c r="K23" t="s">
        <v>16</v>
      </c>
    </row>
    <row r="24" spans="1:11" x14ac:dyDescent="0.2">
      <c r="A24">
        <v>5888</v>
      </c>
      <c r="B24">
        <f t="shared" si="1"/>
        <v>5.291666666666667</v>
      </c>
      <c r="C24">
        <f t="shared" si="2"/>
        <v>-0.19873803420731687</v>
      </c>
      <c r="H24" t="str">
        <f t="shared" si="3"/>
        <v/>
      </c>
      <c r="I24" t="str">
        <f t="shared" si="0"/>
        <v/>
      </c>
      <c r="J24">
        <f t="shared" si="4"/>
        <v>5810.5</v>
      </c>
    </row>
    <row r="25" spans="1:11" x14ac:dyDescent="0.2">
      <c r="A25">
        <v>6015</v>
      </c>
      <c r="B25">
        <f t="shared" si="1"/>
        <v>10.083333333333334</v>
      </c>
      <c r="C25">
        <f t="shared" si="2"/>
        <v>0.54645424601347647</v>
      </c>
      <c r="H25" t="str">
        <f t="shared" si="3"/>
        <v/>
      </c>
      <c r="I25" t="str">
        <f t="shared" si="0"/>
        <v/>
      </c>
      <c r="J25" t="str">
        <f t="shared" si="4"/>
        <v/>
      </c>
    </row>
    <row r="26" spans="1:11" x14ac:dyDescent="0.2">
      <c r="A26">
        <v>6257</v>
      </c>
      <c r="B26">
        <f t="shared" si="1"/>
        <v>1.75</v>
      </c>
      <c r="C26">
        <f t="shared" si="2"/>
        <v>-0.74953232828355543</v>
      </c>
      <c r="H26" t="str">
        <f t="shared" si="3"/>
        <v/>
      </c>
      <c r="I26" t="str">
        <f t="shared" si="0"/>
        <v/>
      </c>
      <c r="J26" t="str">
        <f t="shared" si="4"/>
        <v/>
      </c>
    </row>
    <row r="27" spans="1:11" x14ac:dyDescent="0.2">
      <c r="A27">
        <v>6299</v>
      </c>
      <c r="B27">
        <f t="shared" si="1"/>
        <v>5.666666666666667</v>
      </c>
      <c r="C27">
        <f t="shared" si="2"/>
        <v>-0.14041863836395044</v>
      </c>
      <c r="H27" t="str">
        <f t="shared" si="3"/>
        <v/>
      </c>
      <c r="I27" t="str">
        <f t="shared" si="0"/>
        <v/>
      </c>
      <c r="J27" t="str">
        <f t="shared" si="4"/>
        <v/>
      </c>
    </row>
    <row r="28" spans="1:11" x14ac:dyDescent="0.2">
      <c r="A28">
        <v>6435</v>
      </c>
      <c r="B28">
        <f t="shared" si="1"/>
        <v>10.5</v>
      </c>
      <c r="C28">
        <f t="shared" si="2"/>
        <v>0.61125357472832786</v>
      </c>
      <c r="H28">
        <f t="shared" si="3"/>
        <v>1</v>
      </c>
      <c r="I28">
        <f t="shared" si="0"/>
        <v>10.5</v>
      </c>
      <c r="J28" t="str">
        <f t="shared" si="4"/>
        <v/>
      </c>
      <c r="K28" t="s">
        <v>17</v>
      </c>
    </row>
    <row r="29" spans="1:11" x14ac:dyDescent="0.2">
      <c r="A29">
        <v>6687</v>
      </c>
      <c r="B29">
        <f t="shared" si="1"/>
        <v>5.958333333333333</v>
      </c>
      <c r="C29">
        <f t="shared" si="2"/>
        <v>-9.5059108263554418E-2</v>
      </c>
      <c r="H29" t="str">
        <f t="shared" si="3"/>
        <v/>
      </c>
      <c r="I29" t="str">
        <f t="shared" si="0"/>
        <v/>
      </c>
      <c r="J29">
        <f t="shared" si="4"/>
        <v>6561</v>
      </c>
    </row>
    <row r="30" spans="1:11" x14ac:dyDescent="0.2">
      <c r="A30">
        <v>6830</v>
      </c>
      <c r="B30">
        <f t="shared" si="1"/>
        <v>24.666666666666668</v>
      </c>
      <c r="C30">
        <f t="shared" si="2"/>
        <v>2.814430751033282</v>
      </c>
      <c r="D30" t="s">
        <v>6</v>
      </c>
      <c r="H30">
        <f t="shared" si="3"/>
        <v>1</v>
      </c>
      <c r="I30">
        <f t="shared" si="0"/>
        <v>24.666666666666668</v>
      </c>
      <c r="J30" t="str">
        <f t="shared" si="4"/>
        <v/>
      </c>
      <c r="K30" t="s">
        <v>18</v>
      </c>
    </row>
    <row r="31" spans="1:11" x14ac:dyDescent="0.2">
      <c r="A31">
        <v>7422</v>
      </c>
      <c r="B31">
        <f t="shared" si="1"/>
        <v>11.5</v>
      </c>
      <c r="C31">
        <f t="shared" si="2"/>
        <v>0.76677196364397171</v>
      </c>
      <c r="E31">
        <v>1</v>
      </c>
      <c r="F31">
        <v>1</v>
      </c>
      <c r="G31">
        <v>1</v>
      </c>
      <c r="H31" t="str">
        <f t="shared" si="3"/>
        <v/>
      </c>
      <c r="I31" t="str">
        <f t="shared" si="0"/>
        <v/>
      </c>
      <c r="J31">
        <f t="shared" si="4"/>
        <v>7126</v>
      </c>
      <c r="K31" t="s">
        <v>19</v>
      </c>
    </row>
    <row r="32" spans="1:11" x14ac:dyDescent="0.2">
      <c r="A32">
        <v>7698</v>
      </c>
      <c r="B32">
        <f t="shared" si="1"/>
        <v>8.1666666666666661</v>
      </c>
      <c r="C32">
        <f t="shared" si="2"/>
        <v>0.24837733392515896</v>
      </c>
      <c r="H32" t="str">
        <f t="shared" si="3"/>
        <v/>
      </c>
      <c r="I32" t="str">
        <f t="shared" si="0"/>
        <v/>
      </c>
      <c r="J32" t="str">
        <f t="shared" si="4"/>
        <v/>
      </c>
      <c r="K32" t="s">
        <v>20</v>
      </c>
    </row>
    <row r="33" spans="1:11" x14ac:dyDescent="0.2">
      <c r="A33">
        <v>7894</v>
      </c>
      <c r="B33">
        <f t="shared" si="1"/>
        <v>1.4166666666666667</v>
      </c>
      <c r="C33">
        <f t="shared" si="2"/>
        <v>-0.80137179125543656</v>
      </c>
      <c r="H33" t="str">
        <f t="shared" si="3"/>
        <v/>
      </c>
      <c r="I33" t="str">
        <f t="shared" si="0"/>
        <v/>
      </c>
      <c r="J33" t="str">
        <f t="shared" si="4"/>
        <v/>
      </c>
    </row>
    <row r="34" spans="1:11" x14ac:dyDescent="0.2">
      <c r="A34">
        <v>7928</v>
      </c>
      <c r="B34">
        <f t="shared" si="1"/>
        <v>7.875</v>
      </c>
      <c r="C34">
        <f t="shared" si="2"/>
        <v>0.20301780382476292</v>
      </c>
      <c r="H34" t="str">
        <f t="shared" si="3"/>
        <v/>
      </c>
      <c r="I34" t="str">
        <f t="shared" si="0"/>
        <v/>
      </c>
      <c r="J34" t="str">
        <f t="shared" si="4"/>
        <v/>
      </c>
    </row>
    <row r="35" spans="1:11" x14ac:dyDescent="0.2">
      <c r="A35">
        <v>8117</v>
      </c>
      <c r="B35">
        <f t="shared" si="1"/>
        <v>7.958333333333333</v>
      </c>
      <c r="C35">
        <f t="shared" si="2"/>
        <v>0.2159776695677332</v>
      </c>
      <c r="F35">
        <v>1</v>
      </c>
      <c r="H35" t="str">
        <f t="shared" si="3"/>
        <v/>
      </c>
      <c r="I35" t="str">
        <f t="shared" si="0"/>
        <v/>
      </c>
      <c r="J35" t="str">
        <f t="shared" si="4"/>
        <v/>
      </c>
      <c r="K35" t="s">
        <v>21</v>
      </c>
    </row>
    <row r="36" spans="1:11" x14ac:dyDescent="0.2">
      <c r="A36">
        <v>8308</v>
      </c>
      <c r="B36">
        <f t="shared" si="1"/>
        <v>4.583333333333333</v>
      </c>
      <c r="C36">
        <f t="shared" si="2"/>
        <v>-0.30889689302256468</v>
      </c>
      <c r="H36">
        <f t="shared" si="3"/>
        <v>1</v>
      </c>
      <c r="I36">
        <f t="shared" si="0"/>
        <v>4.583333333333333</v>
      </c>
      <c r="J36" t="str">
        <f t="shared" si="4"/>
        <v/>
      </c>
      <c r="K36" t="s">
        <v>22</v>
      </c>
    </row>
    <row r="37" spans="1:11" x14ac:dyDescent="0.2">
      <c r="A37">
        <v>8418</v>
      </c>
      <c r="B37">
        <f t="shared" si="1"/>
        <v>6.416666666666667</v>
      </c>
      <c r="C37">
        <f t="shared" si="2"/>
        <v>-2.3779846677217581E-2</v>
      </c>
      <c r="H37" t="str">
        <f t="shared" si="3"/>
        <v/>
      </c>
      <c r="I37" t="str">
        <f t="shared" si="0"/>
        <v/>
      </c>
      <c r="J37">
        <f t="shared" si="4"/>
        <v>8363</v>
      </c>
    </row>
    <row r="38" spans="1:11" x14ac:dyDescent="0.2">
      <c r="A38">
        <v>8572</v>
      </c>
      <c r="B38">
        <f t="shared" si="1"/>
        <v>12.375</v>
      </c>
      <c r="C38">
        <f t="shared" si="2"/>
        <v>0.90285055394516001</v>
      </c>
      <c r="D38" t="s">
        <v>6</v>
      </c>
      <c r="H38">
        <f t="shared" si="3"/>
        <v>1</v>
      </c>
      <c r="I38">
        <f t="shared" si="0"/>
        <v>12.375</v>
      </c>
      <c r="J38" t="str">
        <f t="shared" si="4"/>
        <v/>
      </c>
      <c r="K38" t="s">
        <v>23</v>
      </c>
    </row>
    <row r="39" spans="1:11" x14ac:dyDescent="0.2">
      <c r="A39">
        <v>8869</v>
      </c>
      <c r="B39">
        <f t="shared" si="1"/>
        <v>12.125</v>
      </c>
      <c r="C39">
        <f t="shared" si="2"/>
        <v>0.86397095671624913</v>
      </c>
      <c r="D39" t="s">
        <v>6</v>
      </c>
      <c r="H39">
        <f t="shared" si="3"/>
        <v>1</v>
      </c>
      <c r="I39">
        <f t="shared" si="0"/>
        <v>12.125</v>
      </c>
      <c r="J39">
        <f t="shared" si="4"/>
        <v>8720.5</v>
      </c>
      <c r="K39" t="s">
        <v>24</v>
      </c>
    </row>
    <row r="40" spans="1:11" x14ac:dyDescent="0.2">
      <c r="A40">
        <v>9160</v>
      </c>
      <c r="B40">
        <f t="shared" si="1"/>
        <v>9.125</v>
      </c>
      <c r="C40">
        <f t="shared" si="2"/>
        <v>0.3974157899693177</v>
      </c>
      <c r="D40" t="s">
        <v>25</v>
      </c>
      <c r="E40">
        <v>1</v>
      </c>
      <c r="F40">
        <v>1</v>
      </c>
      <c r="G40">
        <v>1</v>
      </c>
      <c r="H40" t="str">
        <f t="shared" si="3"/>
        <v/>
      </c>
      <c r="I40" t="str">
        <f t="shared" si="0"/>
        <v/>
      </c>
      <c r="J40">
        <f t="shared" si="4"/>
        <v>9014.5</v>
      </c>
    </row>
    <row r="41" spans="1:11" x14ac:dyDescent="0.2">
      <c r="A41">
        <v>9379</v>
      </c>
      <c r="B41">
        <f t="shared" si="1"/>
        <v>2.9166666666666665</v>
      </c>
      <c r="C41">
        <f t="shared" si="2"/>
        <v>-0.56809420788197096</v>
      </c>
      <c r="H41" t="str">
        <f t="shared" si="3"/>
        <v/>
      </c>
      <c r="I41" t="str">
        <f t="shared" si="0"/>
        <v/>
      </c>
      <c r="J41" t="str">
        <f t="shared" si="4"/>
        <v/>
      </c>
      <c r="K41" t="s">
        <v>26</v>
      </c>
    </row>
    <row r="42" spans="1:11" x14ac:dyDescent="0.2">
      <c r="A42">
        <v>9449</v>
      </c>
      <c r="B42">
        <f t="shared" si="1"/>
        <v>8.2083333333333339</v>
      </c>
      <c r="C42">
        <f t="shared" si="2"/>
        <v>0.25485726679664428</v>
      </c>
      <c r="H42" t="str">
        <f t="shared" si="3"/>
        <v/>
      </c>
      <c r="I42" t="str">
        <f t="shared" si="0"/>
        <v/>
      </c>
      <c r="J42" t="str">
        <f t="shared" si="4"/>
        <v/>
      </c>
    </row>
    <row r="43" spans="1:11" x14ac:dyDescent="0.2">
      <c r="A43">
        <v>9646</v>
      </c>
      <c r="B43">
        <f t="shared" si="1"/>
        <v>7.958333333333333</v>
      </c>
      <c r="C43">
        <f t="shared" si="2"/>
        <v>0.2159776695677332</v>
      </c>
      <c r="E43">
        <v>1</v>
      </c>
      <c r="H43" t="str">
        <f t="shared" si="3"/>
        <v/>
      </c>
      <c r="I43" t="str">
        <f t="shared" si="0"/>
        <v/>
      </c>
      <c r="J43" t="str">
        <f t="shared" si="4"/>
        <v/>
      </c>
      <c r="K43" t="s">
        <v>27</v>
      </c>
    </row>
    <row r="44" spans="1:11" x14ac:dyDescent="0.2">
      <c r="A44">
        <v>9837</v>
      </c>
      <c r="B44">
        <f t="shared" si="1"/>
        <v>2.0833333333333335</v>
      </c>
      <c r="C44">
        <f t="shared" si="2"/>
        <v>-0.69769286531167418</v>
      </c>
      <c r="E44">
        <v>1</v>
      </c>
      <c r="H44" t="str">
        <f t="shared" si="3"/>
        <v/>
      </c>
      <c r="I44" t="str">
        <f t="shared" si="0"/>
        <v/>
      </c>
      <c r="J44" t="str">
        <f t="shared" si="4"/>
        <v/>
      </c>
      <c r="K44" t="s">
        <v>28</v>
      </c>
    </row>
    <row r="45" spans="1:11" x14ac:dyDescent="0.2">
      <c r="A45">
        <v>9887</v>
      </c>
      <c r="B45">
        <f t="shared" si="1"/>
        <v>1.6666666666666667</v>
      </c>
      <c r="C45">
        <f t="shared" si="2"/>
        <v>-0.76249219402652568</v>
      </c>
      <c r="H45" t="str">
        <f t="shared" si="3"/>
        <v/>
      </c>
      <c r="I45" t="str">
        <f t="shared" si="0"/>
        <v/>
      </c>
      <c r="J45" t="str">
        <f t="shared" si="4"/>
        <v/>
      </c>
    </row>
    <row r="46" spans="1:11" x14ac:dyDescent="0.2">
      <c r="A46">
        <v>9927</v>
      </c>
      <c r="B46">
        <f t="shared" si="1"/>
        <v>6.875</v>
      </c>
      <c r="C46">
        <f t="shared" si="2"/>
        <v>4.7499414909119117E-2</v>
      </c>
      <c r="H46" t="str">
        <f t="shared" si="3"/>
        <v/>
      </c>
      <c r="I46" t="str">
        <f t="shared" si="0"/>
        <v/>
      </c>
      <c r="J46" t="str">
        <f t="shared" si="4"/>
        <v/>
      </c>
    </row>
    <row r="47" spans="1:11" x14ac:dyDescent="0.2">
      <c r="A47">
        <v>10092</v>
      </c>
      <c r="B47">
        <f t="shared" si="1"/>
        <v>3.1666666666666665</v>
      </c>
      <c r="C47">
        <f t="shared" si="2"/>
        <v>-0.52921461065305997</v>
      </c>
      <c r="H47">
        <f t="shared" si="3"/>
        <v>1</v>
      </c>
      <c r="I47">
        <f t="shared" si="0"/>
        <v>3.1666666666666665</v>
      </c>
      <c r="J47" t="str">
        <f t="shared" si="4"/>
        <v/>
      </c>
      <c r="K47" t="s">
        <v>29</v>
      </c>
    </row>
    <row r="48" spans="1:11" x14ac:dyDescent="0.2">
      <c r="A48">
        <v>10168</v>
      </c>
      <c r="B48">
        <f t="shared" si="1"/>
        <v>2.3333333333333335</v>
      </c>
      <c r="C48">
        <f t="shared" si="2"/>
        <v>-0.65881326808276319</v>
      </c>
      <c r="H48" t="str">
        <f t="shared" si="3"/>
        <v/>
      </c>
      <c r="I48" t="str">
        <f t="shared" si="0"/>
        <v/>
      </c>
      <c r="J48">
        <f t="shared" si="4"/>
        <v>10130</v>
      </c>
    </row>
    <row r="49" spans="1:11" x14ac:dyDescent="0.2">
      <c r="A49">
        <v>10224</v>
      </c>
      <c r="B49">
        <f t="shared" si="1"/>
        <v>3.9583333333333335</v>
      </c>
      <c r="C49">
        <f t="shared" si="2"/>
        <v>-0.40609588609484198</v>
      </c>
      <c r="H49">
        <f t="shared" si="3"/>
        <v>1</v>
      </c>
      <c r="I49">
        <f t="shared" si="0"/>
        <v>3.9583333333333335</v>
      </c>
      <c r="J49" t="str">
        <f t="shared" si="4"/>
        <v/>
      </c>
      <c r="K49" t="s">
        <v>30</v>
      </c>
    </row>
    <row r="50" spans="1:11" x14ac:dyDescent="0.2">
      <c r="A50">
        <v>10319</v>
      </c>
      <c r="B50">
        <f t="shared" si="1"/>
        <v>6.333333333333333</v>
      </c>
      <c r="C50">
        <f t="shared" si="2"/>
        <v>-3.6739712420187989E-2</v>
      </c>
      <c r="H50" t="str">
        <f t="shared" si="3"/>
        <v/>
      </c>
      <c r="I50" t="str">
        <f t="shared" si="0"/>
        <v/>
      </c>
      <c r="J50">
        <f t="shared" si="4"/>
        <v>10271.5</v>
      </c>
    </row>
    <row r="51" spans="1:11" x14ac:dyDescent="0.2">
      <c r="A51">
        <v>10471</v>
      </c>
      <c r="B51">
        <f t="shared" si="1"/>
        <v>1.375</v>
      </c>
      <c r="C51">
        <f t="shared" si="2"/>
        <v>-0.80785172412692186</v>
      </c>
      <c r="H51" t="str">
        <f t="shared" si="3"/>
        <v/>
      </c>
      <c r="I51" t="str">
        <f t="shared" si="0"/>
        <v/>
      </c>
      <c r="J51" t="str">
        <f t="shared" si="4"/>
        <v/>
      </c>
    </row>
    <row r="52" spans="1:11" x14ac:dyDescent="0.2">
      <c r="A52">
        <v>10504</v>
      </c>
      <c r="B52">
        <f t="shared" si="1"/>
        <v>6.541666666666667</v>
      </c>
      <c r="C52">
        <f t="shared" si="2"/>
        <v>-4.3400480627621054E-3</v>
      </c>
      <c r="E52">
        <v>1</v>
      </c>
      <c r="H52" t="str">
        <f t="shared" si="3"/>
        <v/>
      </c>
      <c r="I52" t="str">
        <f t="shared" si="0"/>
        <v/>
      </c>
      <c r="J52" t="str">
        <f t="shared" si="4"/>
        <v/>
      </c>
      <c r="K52" t="s">
        <v>27</v>
      </c>
    </row>
    <row r="53" spans="1:11" x14ac:dyDescent="0.2">
      <c r="A53">
        <v>10661</v>
      </c>
      <c r="B53">
        <f t="shared" si="1"/>
        <v>2.6666666666666665</v>
      </c>
      <c r="C53">
        <f t="shared" si="2"/>
        <v>-0.60697380511088195</v>
      </c>
      <c r="E53">
        <v>1</v>
      </c>
      <c r="H53" t="str">
        <f t="shared" si="3"/>
        <v/>
      </c>
      <c r="I53" t="str">
        <f t="shared" si="0"/>
        <v/>
      </c>
      <c r="J53" t="str">
        <f t="shared" si="4"/>
        <v/>
      </c>
      <c r="K53" t="s">
        <v>28</v>
      </c>
    </row>
    <row r="54" spans="1:11" x14ac:dyDescent="0.2">
      <c r="A54">
        <v>10725</v>
      </c>
      <c r="B54">
        <f t="shared" si="1"/>
        <v>2.2083333333333335</v>
      </c>
      <c r="C54">
        <f t="shared" si="2"/>
        <v>-0.67825306669721874</v>
      </c>
      <c r="E54">
        <v>1</v>
      </c>
      <c r="H54" t="str">
        <f t="shared" si="3"/>
        <v/>
      </c>
      <c r="I54" t="str">
        <f t="shared" si="0"/>
        <v/>
      </c>
      <c r="J54" t="str">
        <f t="shared" si="4"/>
        <v/>
      </c>
      <c r="K54" t="s">
        <v>27</v>
      </c>
    </row>
    <row r="55" spans="1:11" x14ac:dyDescent="0.2">
      <c r="A55">
        <v>10778</v>
      </c>
      <c r="B55">
        <f t="shared" si="1"/>
        <v>1.875</v>
      </c>
      <c r="C55">
        <f t="shared" si="2"/>
        <v>-0.73009252966909988</v>
      </c>
      <c r="E55">
        <v>1</v>
      </c>
      <c r="H55" t="str">
        <f t="shared" si="3"/>
        <v/>
      </c>
      <c r="I55" t="str">
        <f t="shared" si="0"/>
        <v/>
      </c>
      <c r="J55" t="str">
        <f t="shared" si="4"/>
        <v/>
      </c>
      <c r="K55" t="s">
        <v>28</v>
      </c>
    </row>
    <row r="56" spans="1:11" x14ac:dyDescent="0.2">
      <c r="A56">
        <v>10823</v>
      </c>
      <c r="B56">
        <f t="shared" si="1"/>
        <v>1.75</v>
      </c>
      <c r="C56">
        <f t="shared" si="2"/>
        <v>-0.74953232828355543</v>
      </c>
      <c r="H56" t="str">
        <f t="shared" si="3"/>
        <v/>
      </c>
      <c r="I56" t="str">
        <f t="shared" si="0"/>
        <v/>
      </c>
      <c r="J56" t="str">
        <f t="shared" si="4"/>
        <v/>
      </c>
      <c r="K56" t="s">
        <v>31</v>
      </c>
    </row>
    <row r="57" spans="1:11" x14ac:dyDescent="0.2">
      <c r="A57">
        <v>10865</v>
      </c>
      <c r="B57">
        <f t="shared" si="1"/>
        <v>0.75</v>
      </c>
      <c r="C57">
        <f t="shared" si="2"/>
        <v>-0.90505071719919916</v>
      </c>
      <c r="E57">
        <v>1</v>
      </c>
      <c r="H57" t="str">
        <f t="shared" si="3"/>
        <v/>
      </c>
      <c r="I57" t="str">
        <f t="shared" si="0"/>
        <v/>
      </c>
      <c r="J57" t="str">
        <f t="shared" si="4"/>
        <v/>
      </c>
      <c r="K57" t="s">
        <v>27</v>
      </c>
    </row>
    <row r="58" spans="1:11" x14ac:dyDescent="0.2">
      <c r="A58">
        <v>10883</v>
      </c>
      <c r="B58">
        <f t="shared" si="1"/>
        <v>0.79166666666666663</v>
      </c>
      <c r="C58">
        <f t="shared" si="2"/>
        <v>-0.89857078432771398</v>
      </c>
      <c r="E58">
        <v>1</v>
      </c>
      <c r="H58" t="str">
        <f t="shared" si="3"/>
        <v/>
      </c>
      <c r="I58" t="str">
        <f t="shared" si="0"/>
        <v/>
      </c>
      <c r="J58" t="str">
        <f t="shared" si="4"/>
        <v/>
      </c>
      <c r="K58" t="s">
        <v>28</v>
      </c>
    </row>
    <row r="59" spans="1:11" x14ac:dyDescent="0.2">
      <c r="A59">
        <v>10902</v>
      </c>
      <c r="B59">
        <f t="shared" si="1"/>
        <v>25.25</v>
      </c>
      <c r="C59">
        <f t="shared" si="2"/>
        <v>2.9051498112340743</v>
      </c>
      <c r="H59" t="str">
        <f t="shared" si="3"/>
        <v/>
      </c>
      <c r="I59" t="str">
        <f t="shared" si="0"/>
        <v/>
      </c>
      <c r="J59" t="str">
        <f t="shared" si="4"/>
        <v/>
      </c>
    </row>
    <row r="60" spans="1:11" x14ac:dyDescent="0.2">
      <c r="A60">
        <v>11508</v>
      </c>
      <c r="B60">
        <f t="shared" si="1"/>
        <v>15.291666666666666</v>
      </c>
      <c r="C60">
        <f t="shared" si="2"/>
        <v>1.356445854949121</v>
      </c>
      <c r="H60" t="str">
        <f t="shared" si="3"/>
        <v/>
      </c>
      <c r="I60" t="str">
        <f t="shared" si="0"/>
        <v/>
      </c>
      <c r="J60" t="str">
        <f t="shared" si="4"/>
        <v/>
      </c>
    </row>
    <row r="61" spans="1:11" x14ac:dyDescent="0.2">
      <c r="A61">
        <v>11875</v>
      </c>
      <c r="B61">
        <f t="shared" si="1"/>
        <v>7.75</v>
      </c>
      <c r="C61">
        <f t="shared" si="2"/>
        <v>0.18357800521030745</v>
      </c>
      <c r="H61" t="str">
        <f t="shared" si="3"/>
        <v/>
      </c>
      <c r="I61" t="str">
        <f t="shared" si="0"/>
        <v/>
      </c>
      <c r="J61" t="str">
        <f t="shared" si="4"/>
        <v/>
      </c>
      <c r="K61" t="s">
        <v>32</v>
      </c>
    </row>
    <row r="62" spans="1:11" x14ac:dyDescent="0.2">
      <c r="A62">
        <v>12061</v>
      </c>
      <c r="B62">
        <f t="shared" si="1"/>
        <v>9.7916666666666661</v>
      </c>
      <c r="C62">
        <f t="shared" si="2"/>
        <v>0.50109471591308008</v>
      </c>
      <c r="H62">
        <f t="shared" si="3"/>
        <v>1</v>
      </c>
      <c r="I62">
        <f t="shared" si="0"/>
        <v>9.7916666666666661</v>
      </c>
      <c r="J62" t="str">
        <f t="shared" si="4"/>
        <v/>
      </c>
      <c r="K62" t="s">
        <v>33</v>
      </c>
    </row>
    <row r="63" spans="1:11" x14ac:dyDescent="0.2">
      <c r="A63">
        <v>12296</v>
      </c>
      <c r="B63">
        <f t="shared" si="1"/>
        <v>8.5416666666666661</v>
      </c>
      <c r="C63">
        <f t="shared" si="2"/>
        <v>0.30669672976852536</v>
      </c>
      <c r="H63" t="str">
        <f t="shared" si="3"/>
        <v/>
      </c>
      <c r="I63" t="str">
        <f t="shared" si="0"/>
        <v/>
      </c>
      <c r="J63">
        <f t="shared" si="4"/>
        <v>12178.5</v>
      </c>
    </row>
    <row r="64" spans="1:11" x14ac:dyDescent="0.2">
      <c r="A64">
        <v>12501</v>
      </c>
      <c r="B64">
        <f t="shared" si="1"/>
        <v>10.208333333333334</v>
      </c>
      <c r="C64">
        <f t="shared" si="2"/>
        <v>0.56589404462793191</v>
      </c>
      <c r="H64" t="str">
        <f t="shared" si="3"/>
        <v/>
      </c>
      <c r="I64" t="str">
        <f t="shared" si="0"/>
        <v/>
      </c>
      <c r="J64" t="str">
        <f t="shared" si="4"/>
        <v/>
      </c>
    </row>
    <row r="65" spans="1:11" x14ac:dyDescent="0.2">
      <c r="A65">
        <v>12746</v>
      </c>
      <c r="B65">
        <f t="shared" si="1"/>
        <v>6.458333333333333</v>
      </c>
      <c r="C65">
        <f t="shared" si="2"/>
        <v>-1.7299913805732516E-2</v>
      </c>
      <c r="H65" t="str">
        <f t="shared" si="3"/>
        <v/>
      </c>
      <c r="I65" t="str">
        <f t="shared" si="0"/>
        <v/>
      </c>
      <c r="J65" t="str">
        <f t="shared" si="4"/>
        <v/>
      </c>
    </row>
    <row r="66" spans="1:11" x14ac:dyDescent="0.2">
      <c r="A66">
        <v>12901</v>
      </c>
      <c r="B66">
        <f t="shared" si="1"/>
        <v>2.2916666666666665</v>
      </c>
      <c r="C66">
        <f t="shared" si="2"/>
        <v>-0.66529320095424826</v>
      </c>
      <c r="H66" t="str">
        <f t="shared" si="3"/>
        <v/>
      </c>
      <c r="I66" t="str">
        <f t="shared" ref="I66:I129" si="5">IF(H66=1,B66,"")</f>
        <v/>
      </c>
      <c r="J66" t="str">
        <f t="shared" si="4"/>
        <v/>
      </c>
    </row>
    <row r="67" spans="1:11" x14ac:dyDescent="0.2">
      <c r="A67">
        <v>12956</v>
      </c>
      <c r="B67">
        <f t="shared" si="1"/>
        <v>6.541666666666667</v>
      </c>
      <c r="C67">
        <f t="shared" ref="C67:C130" si="6">(B67-D$652)/D$653</f>
        <v>-4.3400480627621054E-3</v>
      </c>
      <c r="H67">
        <f t="shared" ref="H67:H130" si="7">IF(ISNUMBER(SEARCH($H$1,K67)),1,"")</f>
        <v>1</v>
      </c>
      <c r="I67">
        <f t="shared" si="5"/>
        <v>6.541666666666667</v>
      </c>
      <c r="J67" t="str">
        <f t="shared" si="4"/>
        <v/>
      </c>
      <c r="K67" t="s">
        <v>34</v>
      </c>
    </row>
    <row r="68" spans="1:11" x14ac:dyDescent="0.2">
      <c r="A68">
        <v>13113</v>
      </c>
      <c r="B68">
        <f t="shared" si="1"/>
        <v>2.5833333333333335</v>
      </c>
      <c r="C68">
        <f t="shared" si="6"/>
        <v>-0.6199336708538522</v>
      </c>
      <c r="H68" t="str">
        <f t="shared" si="7"/>
        <v/>
      </c>
      <c r="I68" t="str">
        <f t="shared" si="5"/>
        <v/>
      </c>
      <c r="J68">
        <f t="shared" ref="J68:J131" si="8">IF(H67=1,(A67+A68)/2,"")</f>
        <v>13034.5</v>
      </c>
    </row>
    <row r="69" spans="1:11" x14ac:dyDescent="0.2">
      <c r="A69">
        <v>13175</v>
      </c>
      <c r="B69">
        <f t="shared" si="1"/>
        <v>9.0416666666666661</v>
      </c>
      <c r="C69">
        <f t="shared" si="6"/>
        <v>0.38445592422634728</v>
      </c>
      <c r="H69" t="str">
        <f t="shared" si="7"/>
        <v/>
      </c>
      <c r="I69" t="str">
        <f t="shared" si="5"/>
        <v/>
      </c>
      <c r="J69" t="str">
        <f t="shared" si="8"/>
        <v/>
      </c>
      <c r="K69" t="s">
        <v>35</v>
      </c>
    </row>
    <row r="70" spans="1:11" x14ac:dyDescent="0.2">
      <c r="A70">
        <v>13392</v>
      </c>
      <c r="B70">
        <f t="shared" si="1"/>
        <v>3.375</v>
      </c>
      <c r="C70">
        <f t="shared" si="6"/>
        <v>-0.49681494629563422</v>
      </c>
      <c r="H70" t="str">
        <f t="shared" si="7"/>
        <v/>
      </c>
      <c r="I70" t="str">
        <f t="shared" si="5"/>
        <v/>
      </c>
      <c r="J70" t="str">
        <f t="shared" si="8"/>
        <v/>
      </c>
    </row>
    <row r="71" spans="1:11" x14ac:dyDescent="0.2">
      <c r="A71">
        <v>13473</v>
      </c>
      <c r="B71">
        <f t="shared" si="1"/>
        <v>2.125</v>
      </c>
      <c r="C71">
        <f t="shared" si="6"/>
        <v>-0.691212932440189</v>
      </c>
      <c r="H71" t="str">
        <f t="shared" si="7"/>
        <v/>
      </c>
      <c r="I71" t="str">
        <f t="shared" si="5"/>
        <v/>
      </c>
      <c r="J71" t="str">
        <f t="shared" si="8"/>
        <v/>
      </c>
      <c r="K71" t="s">
        <v>36</v>
      </c>
    </row>
    <row r="72" spans="1:11" x14ac:dyDescent="0.2">
      <c r="A72">
        <v>13524</v>
      </c>
      <c r="B72">
        <f t="shared" si="1"/>
        <v>2.8333333333333335</v>
      </c>
      <c r="C72">
        <f t="shared" si="6"/>
        <v>-0.58105407362494121</v>
      </c>
      <c r="H72" t="str">
        <f t="shared" si="7"/>
        <v/>
      </c>
      <c r="I72" t="str">
        <f t="shared" si="5"/>
        <v/>
      </c>
      <c r="J72" t="str">
        <f t="shared" si="8"/>
        <v/>
      </c>
    </row>
    <row r="73" spans="1:11" x14ac:dyDescent="0.2">
      <c r="A73">
        <v>13592</v>
      </c>
      <c r="B73">
        <f t="shared" si="1"/>
        <v>4.916666666666667</v>
      </c>
      <c r="C73">
        <f t="shared" si="6"/>
        <v>-0.25705743005068327</v>
      </c>
      <c r="H73" t="str">
        <f t="shared" si="7"/>
        <v/>
      </c>
      <c r="I73" t="str">
        <f t="shared" si="5"/>
        <v/>
      </c>
      <c r="J73" t="str">
        <f t="shared" si="8"/>
        <v/>
      </c>
      <c r="K73" t="s">
        <v>37</v>
      </c>
    </row>
    <row r="74" spans="1:11" x14ac:dyDescent="0.2">
      <c r="A74">
        <v>13710</v>
      </c>
      <c r="B74">
        <f t="shared" si="1"/>
        <v>2.375</v>
      </c>
      <c r="C74">
        <f t="shared" si="6"/>
        <v>-0.65233333521127801</v>
      </c>
      <c r="H74" t="str">
        <f t="shared" si="7"/>
        <v/>
      </c>
      <c r="I74" t="str">
        <f t="shared" si="5"/>
        <v/>
      </c>
      <c r="J74" t="str">
        <f t="shared" si="8"/>
        <v/>
      </c>
      <c r="K74" t="s">
        <v>39</v>
      </c>
    </row>
    <row r="75" spans="1:11" x14ac:dyDescent="0.2">
      <c r="A75">
        <v>13767</v>
      </c>
      <c r="B75">
        <f t="shared" si="1"/>
        <v>4.083333333333333</v>
      </c>
      <c r="C75">
        <f t="shared" si="6"/>
        <v>-0.38665608748038655</v>
      </c>
      <c r="H75" t="str">
        <f t="shared" si="7"/>
        <v/>
      </c>
      <c r="I75" t="str">
        <f t="shared" si="5"/>
        <v/>
      </c>
      <c r="J75" t="str">
        <f t="shared" si="8"/>
        <v/>
      </c>
      <c r="K75" t="s">
        <v>38</v>
      </c>
    </row>
    <row r="76" spans="1:11" x14ac:dyDescent="0.2">
      <c r="A76">
        <v>13865</v>
      </c>
      <c r="B76">
        <f t="shared" si="1"/>
        <v>1.9583333333333333</v>
      </c>
      <c r="C76">
        <f t="shared" si="6"/>
        <v>-0.71713266392612962</v>
      </c>
      <c r="H76" t="str">
        <f t="shared" si="7"/>
        <v/>
      </c>
      <c r="I76" t="str">
        <f t="shared" si="5"/>
        <v/>
      </c>
      <c r="J76" t="str">
        <f t="shared" si="8"/>
        <v/>
      </c>
    </row>
    <row r="77" spans="1:11" x14ac:dyDescent="0.2">
      <c r="A77">
        <v>13912</v>
      </c>
      <c r="B77">
        <f t="shared" si="1"/>
        <v>1.0833333333333333</v>
      </c>
      <c r="C77">
        <f t="shared" si="6"/>
        <v>-0.85321125422731803</v>
      </c>
      <c r="H77" t="str">
        <f t="shared" si="7"/>
        <v/>
      </c>
      <c r="I77" t="str">
        <f t="shared" si="5"/>
        <v/>
      </c>
      <c r="J77" t="str">
        <f t="shared" si="8"/>
        <v/>
      </c>
    </row>
    <row r="78" spans="1:11" x14ac:dyDescent="0.2">
      <c r="A78">
        <v>13938</v>
      </c>
      <c r="B78">
        <f t="shared" si="1"/>
        <v>5.041666666666667</v>
      </c>
      <c r="C78">
        <f t="shared" si="6"/>
        <v>-0.23761763143622783</v>
      </c>
      <c r="H78" t="str">
        <f t="shared" si="7"/>
        <v/>
      </c>
      <c r="I78" t="str">
        <f t="shared" si="5"/>
        <v/>
      </c>
      <c r="J78" t="str">
        <f t="shared" si="8"/>
        <v/>
      </c>
      <c r="K78" t="s">
        <v>40</v>
      </c>
    </row>
    <row r="79" spans="1:11" x14ac:dyDescent="0.2">
      <c r="A79">
        <v>14059</v>
      </c>
      <c r="B79">
        <f t="shared" si="1"/>
        <v>12.875</v>
      </c>
      <c r="C79">
        <f t="shared" si="6"/>
        <v>0.98060974840298198</v>
      </c>
      <c r="D79" t="s">
        <v>6</v>
      </c>
      <c r="H79">
        <f t="shared" si="7"/>
        <v>1</v>
      </c>
      <c r="I79">
        <f t="shared" si="5"/>
        <v>12.875</v>
      </c>
      <c r="J79" t="str">
        <f t="shared" si="8"/>
        <v/>
      </c>
      <c r="K79" t="s">
        <v>41</v>
      </c>
    </row>
    <row r="80" spans="1:11" x14ac:dyDescent="0.2">
      <c r="A80">
        <v>14368</v>
      </c>
      <c r="B80">
        <f t="shared" si="1"/>
        <v>4.541666666666667</v>
      </c>
      <c r="C80">
        <f t="shared" si="6"/>
        <v>-0.31537682589404969</v>
      </c>
      <c r="D80" t="s">
        <v>6</v>
      </c>
      <c r="E80">
        <v>1</v>
      </c>
      <c r="G80">
        <v>1</v>
      </c>
      <c r="H80" t="str">
        <f t="shared" si="7"/>
        <v/>
      </c>
      <c r="I80" t="str">
        <f t="shared" si="5"/>
        <v/>
      </c>
      <c r="J80">
        <f t="shared" si="8"/>
        <v>14213.5</v>
      </c>
      <c r="K80" t="s">
        <v>42</v>
      </c>
    </row>
    <row r="81" spans="1:11" x14ac:dyDescent="0.2">
      <c r="A81">
        <v>14477</v>
      </c>
      <c r="B81">
        <f t="shared" si="1"/>
        <v>4.208333333333333</v>
      </c>
      <c r="C81">
        <f t="shared" si="6"/>
        <v>-0.36721628886593111</v>
      </c>
      <c r="H81" t="str">
        <f t="shared" si="7"/>
        <v/>
      </c>
      <c r="I81" t="str">
        <f t="shared" si="5"/>
        <v/>
      </c>
      <c r="J81" t="str">
        <f t="shared" si="8"/>
        <v/>
      </c>
      <c r="K81" t="s">
        <v>43</v>
      </c>
    </row>
    <row r="82" spans="1:11" x14ac:dyDescent="0.2">
      <c r="A82">
        <v>14578</v>
      </c>
      <c r="B82">
        <f t="shared" si="1"/>
        <v>2.0416666666666665</v>
      </c>
      <c r="C82">
        <f t="shared" si="6"/>
        <v>-0.70417279818315925</v>
      </c>
      <c r="H82" t="str">
        <f t="shared" si="7"/>
        <v/>
      </c>
      <c r="I82" t="str">
        <f t="shared" si="5"/>
        <v/>
      </c>
      <c r="J82" t="str">
        <f t="shared" si="8"/>
        <v/>
      </c>
    </row>
    <row r="83" spans="1:11" x14ac:dyDescent="0.2">
      <c r="A83">
        <v>14627</v>
      </c>
      <c r="B83">
        <f t="shared" si="1"/>
        <v>20.458333333333332</v>
      </c>
      <c r="C83">
        <f t="shared" si="6"/>
        <v>2.1599575310132808</v>
      </c>
      <c r="F83">
        <v>1</v>
      </c>
      <c r="H83" t="str">
        <f t="shared" si="7"/>
        <v/>
      </c>
      <c r="I83" t="str">
        <f t="shared" si="5"/>
        <v/>
      </c>
      <c r="J83" t="str">
        <f t="shared" si="8"/>
        <v/>
      </c>
      <c r="K83" t="s">
        <v>44</v>
      </c>
    </row>
    <row r="84" spans="1:11" x14ac:dyDescent="0.2">
      <c r="A84">
        <v>15118</v>
      </c>
      <c r="B84">
        <f t="shared" si="1"/>
        <v>3.0833333333333335</v>
      </c>
      <c r="C84">
        <f t="shared" si="6"/>
        <v>-0.54217447639603034</v>
      </c>
      <c r="H84" t="str">
        <f t="shared" si="7"/>
        <v/>
      </c>
      <c r="I84" t="str">
        <f t="shared" si="5"/>
        <v/>
      </c>
      <c r="J84" t="str">
        <f t="shared" si="8"/>
        <v/>
      </c>
    </row>
    <row r="85" spans="1:11" x14ac:dyDescent="0.2">
      <c r="A85">
        <v>15192</v>
      </c>
      <c r="B85">
        <f t="shared" si="1"/>
        <v>4.291666666666667</v>
      </c>
      <c r="C85">
        <f t="shared" si="6"/>
        <v>-0.35425642312296068</v>
      </c>
      <c r="H85" t="str">
        <f t="shared" si="7"/>
        <v/>
      </c>
      <c r="I85" t="str">
        <f t="shared" si="5"/>
        <v/>
      </c>
      <c r="J85" t="str">
        <f t="shared" si="8"/>
        <v/>
      </c>
    </row>
    <row r="86" spans="1:11" x14ac:dyDescent="0.2">
      <c r="A86">
        <v>15295</v>
      </c>
      <c r="B86">
        <f t="shared" si="1"/>
        <v>0.41666666666666669</v>
      </c>
      <c r="C86">
        <f t="shared" si="6"/>
        <v>-0.95689018017108041</v>
      </c>
      <c r="H86" t="str">
        <f t="shared" si="7"/>
        <v/>
      </c>
      <c r="I86" t="str">
        <f t="shared" si="5"/>
        <v/>
      </c>
      <c r="J86" t="str">
        <f t="shared" si="8"/>
        <v/>
      </c>
    </row>
    <row r="87" spans="1:11" x14ac:dyDescent="0.2">
      <c r="A87">
        <v>15305</v>
      </c>
      <c r="B87">
        <f t="shared" si="1"/>
        <v>6.916666666666667</v>
      </c>
      <c r="C87">
        <f t="shared" si="6"/>
        <v>5.3979347780604321E-2</v>
      </c>
      <c r="H87">
        <f t="shared" si="7"/>
        <v>1</v>
      </c>
      <c r="I87">
        <f t="shared" si="5"/>
        <v>6.916666666666667</v>
      </c>
      <c r="J87" t="str">
        <f t="shared" si="8"/>
        <v/>
      </c>
      <c r="K87" t="s">
        <v>45</v>
      </c>
    </row>
    <row r="88" spans="1:11" x14ac:dyDescent="0.2">
      <c r="A88">
        <v>15471</v>
      </c>
      <c r="B88">
        <f t="shared" si="1"/>
        <v>3.4583333333333335</v>
      </c>
      <c r="C88">
        <f t="shared" si="6"/>
        <v>-0.48385508055266385</v>
      </c>
      <c r="H88" t="str">
        <f t="shared" si="7"/>
        <v/>
      </c>
      <c r="I88" t="str">
        <f t="shared" si="5"/>
        <v/>
      </c>
      <c r="J88">
        <f t="shared" si="8"/>
        <v>15388</v>
      </c>
    </row>
    <row r="89" spans="1:11" x14ac:dyDescent="0.2">
      <c r="A89">
        <v>15554</v>
      </c>
      <c r="B89">
        <f t="shared" si="1"/>
        <v>14.208333333333334</v>
      </c>
      <c r="C89">
        <f t="shared" si="6"/>
        <v>1.1879676002905071</v>
      </c>
      <c r="H89" t="str">
        <f t="shared" si="7"/>
        <v/>
      </c>
      <c r="I89" t="str">
        <f t="shared" si="5"/>
        <v/>
      </c>
      <c r="J89" t="str">
        <f t="shared" si="8"/>
        <v/>
      </c>
    </row>
    <row r="90" spans="1:11" x14ac:dyDescent="0.2">
      <c r="A90">
        <v>15895</v>
      </c>
      <c r="B90">
        <f t="shared" si="1"/>
        <v>2.6666666666666665</v>
      </c>
      <c r="C90">
        <f t="shared" si="6"/>
        <v>-0.60697380511088195</v>
      </c>
      <c r="H90" t="str">
        <f t="shared" si="7"/>
        <v/>
      </c>
      <c r="I90" t="str">
        <f t="shared" si="5"/>
        <v/>
      </c>
      <c r="J90" t="str">
        <f t="shared" si="8"/>
        <v/>
      </c>
      <c r="K90" t="s">
        <v>46</v>
      </c>
    </row>
    <row r="91" spans="1:11" x14ac:dyDescent="0.2">
      <c r="A91">
        <v>15959</v>
      </c>
      <c r="B91">
        <f t="shared" si="1"/>
        <v>5.583333333333333</v>
      </c>
      <c r="C91">
        <f t="shared" si="6"/>
        <v>-0.15337850410692083</v>
      </c>
      <c r="H91" t="str">
        <f t="shared" si="7"/>
        <v/>
      </c>
      <c r="I91" t="str">
        <f t="shared" si="5"/>
        <v/>
      </c>
      <c r="J91" t="str">
        <f t="shared" si="8"/>
        <v/>
      </c>
    </row>
    <row r="92" spans="1:11" x14ac:dyDescent="0.2">
      <c r="A92">
        <v>16093</v>
      </c>
      <c r="B92">
        <f t="shared" si="1"/>
        <v>8.8333333333333339</v>
      </c>
      <c r="C92">
        <f t="shared" si="6"/>
        <v>0.35205625986892164</v>
      </c>
      <c r="H92">
        <f t="shared" si="7"/>
        <v>1</v>
      </c>
      <c r="I92">
        <f t="shared" si="5"/>
        <v>8.8333333333333339</v>
      </c>
      <c r="J92" t="str">
        <f t="shared" si="8"/>
        <v/>
      </c>
      <c r="K92" t="s">
        <v>47</v>
      </c>
    </row>
    <row r="93" spans="1:11" x14ac:dyDescent="0.2">
      <c r="A93">
        <v>16305</v>
      </c>
      <c r="B93">
        <f t="shared" si="1"/>
        <v>2.0833333333333335</v>
      </c>
      <c r="C93">
        <f t="shared" si="6"/>
        <v>-0.69769286531167418</v>
      </c>
      <c r="H93" t="str">
        <f t="shared" si="7"/>
        <v/>
      </c>
      <c r="I93" t="str">
        <f t="shared" si="5"/>
        <v/>
      </c>
      <c r="J93">
        <f t="shared" si="8"/>
        <v>16199</v>
      </c>
    </row>
    <row r="94" spans="1:11" x14ac:dyDescent="0.2">
      <c r="A94">
        <v>16355</v>
      </c>
      <c r="B94">
        <f t="shared" si="1"/>
        <v>1.5416666666666667</v>
      </c>
      <c r="C94">
        <f t="shared" si="6"/>
        <v>-0.78193199264098112</v>
      </c>
      <c r="H94" t="str">
        <f t="shared" si="7"/>
        <v/>
      </c>
      <c r="I94" t="str">
        <f t="shared" si="5"/>
        <v/>
      </c>
      <c r="J94" t="str">
        <f t="shared" si="8"/>
        <v/>
      </c>
      <c r="K94" t="s">
        <v>48</v>
      </c>
    </row>
    <row r="95" spans="1:11" x14ac:dyDescent="0.2">
      <c r="A95">
        <v>16392</v>
      </c>
      <c r="B95">
        <f t="shared" si="1"/>
        <v>5.958333333333333</v>
      </c>
      <c r="C95">
        <f t="shared" si="6"/>
        <v>-9.5059108263554418E-2</v>
      </c>
      <c r="H95" t="str">
        <f t="shared" si="7"/>
        <v/>
      </c>
      <c r="I95" t="str">
        <f t="shared" si="5"/>
        <v/>
      </c>
      <c r="J95" t="str">
        <f t="shared" si="8"/>
        <v/>
      </c>
    </row>
    <row r="96" spans="1:11" x14ac:dyDescent="0.2">
      <c r="A96">
        <v>16535</v>
      </c>
      <c r="B96">
        <f t="shared" si="1"/>
        <v>4.875</v>
      </c>
      <c r="C96">
        <f t="shared" si="6"/>
        <v>-0.26353736292216851</v>
      </c>
      <c r="H96">
        <f t="shared" si="7"/>
        <v>1</v>
      </c>
      <c r="I96">
        <f t="shared" si="5"/>
        <v>4.875</v>
      </c>
      <c r="J96" t="str">
        <f t="shared" si="8"/>
        <v/>
      </c>
      <c r="K96" t="s">
        <v>49</v>
      </c>
    </row>
    <row r="97" spans="1:11" x14ac:dyDescent="0.2">
      <c r="A97">
        <v>16652</v>
      </c>
      <c r="B97">
        <f t="shared" si="1"/>
        <v>3.7916666666666665</v>
      </c>
      <c r="C97">
        <f t="shared" si="6"/>
        <v>-0.43201561758078266</v>
      </c>
      <c r="H97" t="str">
        <f t="shared" si="7"/>
        <v/>
      </c>
      <c r="I97" t="str">
        <f t="shared" si="5"/>
        <v/>
      </c>
      <c r="J97">
        <f t="shared" si="8"/>
        <v>16593.5</v>
      </c>
    </row>
    <row r="98" spans="1:11" x14ac:dyDescent="0.2">
      <c r="A98">
        <v>16743</v>
      </c>
      <c r="B98">
        <f t="shared" si="1"/>
        <v>2.9583333333333335</v>
      </c>
      <c r="C98">
        <f t="shared" si="6"/>
        <v>-0.56161427501048578</v>
      </c>
      <c r="H98" t="str">
        <f t="shared" si="7"/>
        <v/>
      </c>
      <c r="I98" t="str">
        <f t="shared" si="5"/>
        <v/>
      </c>
      <c r="J98" t="str">
        <f t="shared" si="8"/>
        <v/>
      </c>
    </row>
    <row r="99" spans="1:11" x14ac:dyDescent="0.2">
      <c r="A99">
        <v>16814</v>
      </c>
      <c r="B99">
        <f t="shared" si="1"/>
        <v>14.208333333333334</v>
      </c>
      <c r="C99">
        <f t="shared" si="6"/>
        <v>1.1879676002905071</v>
      </c>
      <c r="H99" t="str">
        <f t="shared" si="7"/>
        <v/>
      </c>
      <c r="I99" t="str">
        <f t="shared" si="5"/>
        <v/>
      </c>
      <c r="J99" t="str">
        <f t="shared" si="8"/>
        <v/>
      </c>
    </row>
    <row r="100" spans="1:11" x14ac:dyDescent="0.2">
      <c r="A100">
        <v>17155</v>
      </c>
      <c r="B100">
        <f t="shared" si="1"/>
        <v>13.666666666666666</v>
      </c>
      <c r="C100">
        <f t="shared" si="6"/>
        <v>1.1037284729611998</v>
      </c>
      <c r="D100" t="s">
        <v>6</v>
      </c>
      <c r="H100">
        <f t="shared" si="7"/>
        <v>1</v>
      </c>
      <c r="I100">
        <f t="shared" si="5"/>
        <v>13.666666666666666</v>
      </c>
      <c r="J100" t="str">
        <f t="shared" si="8"/>
        <v/>
      </c>
      <c r="K100" t="s">
        <v>50</v>
      </c>
    </row>
    <row r="101" spans="1:11" x14ac:dyDescent="0.2">
      <c r="A101">
        <v>17483</v>
      </c>
      <c r="B101">
        <f t="shared" si="1"/>
        <v>10.583333333333334</v>
      </c>
      <c r="C101">
        <f t="shared" si="6"/>
        <v>0.62421344047129834</v>
      </c>
      <c r="D101" t="s">
        <v>6</v>
      </c>
      <c r="E101">
        <v>1</v>
      </c>
      <c r="G101">
        <v>1</v>
      </c>
      <c r="H101" t="str">
        <f t="shared" si="7"/>
        <v/>
      </c>
      <c r="I101" t="str">
        <f t="shared" si="5"/>
        <v/>
      </c>
      <c r="J101">
        <f t="shared" si="8"/>
        <v>17319</v>
      </c>
      <c r="K101" t="s">
        <v>51</v>
      </c>
    </row>
    <row r="102" spans="1:11" x14ac:dyDescent="0.2">
      <c r="A102">
        <v>17737</v>
      </c>
      <c r="B102">
        <f t="shared" si="1"/>
        <v>7.333333333333333</v>
      </c>
      <c r="C102">
        <f t="shared" si="6"/>
        <v>0.11877867649545581</v>
      </c>
      <c r="F102">
        <v>1</v>
      </c>
      <c r="H102" t="str">
        <f t="shared" si="7"/>
        <v/>
      </c>
      <c r="I102" t="str">
        <f t="shared" si="5"/>
        <v/>
      </c>
      <c r="J102" t="str">
        <f t="shared" si="8"/>
        <v/>
      </c>
      <c r="K102" t="s">
        <v>53</v>
      </c>
    </row>
    <row r="103" spans="1:11" x14ac:dyDescent="0.2">
      <c r="A103">
        <v>17913</v>
      </c>
      <c r="B103">
        <f t="shared" si="1"/>
        <v>1.4583333333333333</v>
      </c>
      <c r="C103">
        <f t="shared" si="6"/>
        <v>-0.7948918583839516</v>
      </c>
      <c r="H103" t="str">
        <f t="shared" si="7"/>
        <v/>
      </c>
      <c r="I103" t="str">
        <f t="shared" si="5"/>
        <v/>
      </c>
      <c r="J103" t="str">
        <f t="shared" si="8"/>
        <v/>
      </c>
    </row>
    <row r="104" spans="1:11" x14ac:dyDescent="0.2">
      <c r="A104">
        <v>17948</v>
      </c>
      <c r="B104">
        <f t="shared" si="1"/>
        <v>0.41666666666666669</v>
      </c>
      <c r="C104">
        <f t="shared" si="6"/>
        <v>-0.95689018017108041</v>
      </c>
      <c r="H104" t="str">
        <f t="shared" si="7"/>
        <v/>
      </c>
      <c r="I104" t="str">
        <f t="shared" si="5"/>
        <v/>
      </c>
      <c r="J104" t="str">
        <f t="shared" si="8"/>
        <v/>
      </c>
    </row>
    <row r="105" spans="1:11" x14ac:dyDescent="0.2">
      <c r="A105">
        <v>17958</v>
      </c>
      <c r="B105">
        <f t="shared" si="1"/>
        <v>7.416666666666667</v>
      </c>
      <c r="C105">
        <f t="shared" si="6"/>
        <v>0.13173854223842624</v>
      </c>
      <c r="H105" t="str">
        <f t="shared" si="7"/>
        <v/>
      </c>
      <c r="I105" t="str">
        <f t="shared" si="5"/>
        <v/>
      </c>
      <c r="J105" t="str">
        <f t="shared" si="8"/>
        <v/>
      </c>
      <c r="K105" t="s">
        <v>52</v>
      </c>
    </row>
    <row r="106" spans="1:11" x14ac:dyDescent="0.2">
      <c r="A106">
        <v>18136</v>
      </c>
      <c r="B106">
        <f t="shared" si="1"/>
        <v>12.583333333333334</v>
      </c>
      <c r="C106">
        <f t="shared" si="6"/>
        <v>0.93525021830258592</v>
      </c>
      <c r="H106" t="str">
        <f t="shared" si="7"/>
        <v/>
      </c>
      <c r="I106" t="str">
        <f t="shared" si="5"/>
        <v/>
      </c>
      <c r="J106" t="str">
        <f t="shared" si="8"/>
        <v/>
      </c>
    </row>
    <row r="107" spans="1:11" x14ac:dyDescent="0.2">
      <c r="A107">
        <v>18438</v>
      </c>
      <c r="B107">
        <f t="shared" si="1"/>
        <v>5.208333333333333</v>
      </c>
      <c r="C107">
        <f t="shared" si="6"/>
        <v>-0.21169789995028726</v>
      </c>
      <c r="H107" t="str">
        <f t="shared" si="7"/>
        <v/>
      </c>
      <c r="I107" t="str">
        <f t="shared" si="5"/>
        <v/>
      </c>
      <c r="J107" t="str">
        <f t="shared" si="8"/>
        <v/>
      </c>
      <c r="K107" t="s">
        <v>55</v>
      </c>
    </row>
    <row r="108" spans="1:11" x14ac:dyDescent="0.2">
      <c r="A108">
        <v>18563</v>
      </c>
      <c r="B108">
        <f t="shared" si="1"/>
        <v>8.9583333333333339</v>
      </c>
      <c r="C108">
        <f t="shared" si="6"/>
        <v>0.37149605848337713</v>
      </c>
      <c r="H108" t="str">
        <f t="shared" si="7"/>
        <v/>
      </c>
      <c r="I108" t="str">
        <f t="shared" si="5"/>
        <v/>
      </c>
      <c r="J108" t="str">
        <f t="shared" si="8"/>
        <v/>
      </c>
    </row>
    <row r="109" spans="1:11" x14ac:dyDescent="0.2">
      <c r="A109">
        <v>18778</v>
      </c>
      <c r="B109">
        <f t="shared" si="1"/>
        <v>6.875</v>
      </c>
      <c r="C109">
        <f t="shared" si="6"/>
        <v>4.7499414909119117E-2</v>
      </c>
      <c r="H109">
        <f t="shared" si="7"/>
        <v>1</v>
      </c>
      <c r="I109">
        <f t="shared" si="5"/>
        <v>6.875</v>
      </c>
      <c r="J109" t="str">
        <f t="shared" si="8"/>
        <v/>
      </c>
      <c r="K109" t="s">
        <v>54</v>
      </c>
    </row>
    <row r="110" spans="1:11" x14ac:dyDescent="0.2">
      <c r="A110">
        <v>18943</v>
      </c>
      <c r="B110">
        <f t="shared" si="1"/>
        <v>8.2083333333333339</v>
      </c>
      <c r="C110">
        <f t="shared" si="6"/>
        <v>0.25485726679664428</v>
      </c>
      <c r="H110" t="str">
        <f t="shared" si="7"/>
        <v/>
      </c>
      <c r="I110" t="str">
        <f t="shared" si="5"/>
        <v/>
      </c>
      <c r="J110">
        <f t="shared" si="8"/>
        <v>18860.5</v>
      </c>
    </row>
    <row r="111" spans="1:11" x14ac:dyDescent="0.2">
      <c r="A111">
        <v>19140</v>
      </c>
      <c r="B111">
        <f t="shared" si="1"/>
        <v>1.9166666666666667</v>
      </c>
      <c r="C111">
        <f t="shared" si="6"/>
        <v>-0.72361259679761469</v>
      </c>
      <c r="H111" t="str">
        <f t="shared" si="7"/>
        <v/>
      </c>
      <c r="I111" t="str">
        <f t="shared" si="5"/>
        <v/>
      </c>
      <c r="J111" t="str">
        <f t="shared" si="8"/>
        <v/>
      </c>
    </row>
    <row r="112" spans="1:11" x14ac:dyDescent="0.2">
      <c r="A112">
        <v>19186</v>
      </c>
      <c r="B112">
        <f t="shared" si="1"/>
        <v>4.208333333333333</v>
      </c>
      <c r="C112">
        <f t="shared" si="6"/>
        <v>-0.36721628886593111</v>
      </c>
      <c r="H112" t="str">
        <f t="shared" si="7"/>
        <v/>
      </c>
      <c r="I112" t="str">
        <f t="shared" si="5"/>
        <v/>
      </c>
      <c r="J112" t="str">
        <f t="shared" si="8"/>
        <v/>
      </c>
    </row>
    <row r="113" spans="1:11" x14ac:dyDescent="0.2">
      <c r="A113">
        <v>19287</v>
      </c>
      <c r="B113">
        <f t="shared" si="1"/>
        <v>4.291666666666667</v>
      </c>
      <c r="C113">
        <f t="shared" si="6"/>
        <v>-0.35425642312296068</v>
      </c>
      <c r="H113">
        <f t="shared" si="7"/>
        <v>1</v>
      </c>
      <c r="I113">
        <f t="shared" si="5"/>
        <v>4.291666666666667</v>
      </c>
      <c r="J113" t="str">
        <f t="shared" si="8"/>
        <v/>
      </c>
      <c r="K113" t="s">
        <v>56</v>
      </c>
    </row>
    <row r="114" spans="1:11" x14ac:dyDescent="0.2">
      <c r="A114">
        <v>19390</v>
      </c>
      <c r="B114">
        <f t="shared" si="1"/>
        <v>1.375</v>
      </c>
      <c r="C114">
        <f t="shared" si="6"/>
        <v>-0.80785172412692186</v>
      </c>
      <c r="H114" t="str">
        <f t="shared" si="7"/>
        <v/>
      </c>
      <c r="I114" t="str">
        <f t="shared" si="5"/>
        <v/>
      </c>
      <c r="J114">
        <f t="shared" si="8"/>
        <v>19338.5</v>
      </c>
    </row>
    <row r="115" spans="1:11" x14ac:dyDescent="0.2">
      <c r="A115">
        <v>19423</v>
      </c>
      <c r="B115">
        <f t="shared" si="1"/>
        <v>4.333333333333333</v>
      </c>
      <c r="C115">
        <f t="shared" si="6"/>
        <v>-0.34777649025147561</v>
      </c>
      <c r="H115" t="str">
        <f t="shared" si="7"/>
        <v/>
      </c>
      <c r="I115" t="str">
        <f t="shared" si="5"/>
        <v/>
      </c>
      <c r="J115" t="str">
        <f t="shared" si="8"/>
        <v/>
      </c>
      <c r="K115" t="s">
        <v>57</v>
      </c>
    </row>
    <row r="116" spans="1:11" x14ac:dyDescent="0.2">
      <c r="A116">
        <v>19527</v>
      </c>
      <c r="B116">
        <f t="shared" si="1"/>
        <v>7.708333333333333</v>
      </c>
      <c r="C116">
        <f t="shared" si="6"/>
        <v>0.17709807233882224</v>
      </c>
      <c r="H116" t="str">
        <f t="shared" si="7"/>
        <v/>
      </c>
      <c r="I116" t="str">
        <f t="shared" si="5"/>
        <v/>
      </c>
      <c r="J116" t="str">
        <f t="shared" si="8"/>
        <v/>
      </c>
    </row>
    <row r="117" spans="1:11" x14ac:dyDescent="0.2">
      <c r="A117">
        <v>19712</v>
      </c>
      <c r="B117">
        <f t="shared" si="1"/>
        <v>1.5833333333333333</v>
      </c>
      <c r="C117">
        <f t="shared" si="6"/>
        <v>-0.77545205976949605</v>
      </c>
      <c r="H117" t="str">
        <f t="shared" si="7"/>
        <v/>
      </c>
      <c r="I117" t="str">
        <f t="shared" si="5"/>
        <v/>
      </c>
      <c r="J117" t="str">
        <f t="shared" si="8"/>
        <v/>
      </c>
    </row>
    <row r="118" spans="1:11" x14ac:dyDescent="0.2">
      <c r="A118">
        <v>19750</v>
      </c>
      <c r="B118">
        <f t="shared" si="1"/>
        <v>2.875</v>
      </c>
      <c r="C118">
        <f t="shared" si="6"/>
        <v>-0.57457414075345614</v>
      </c>
      <c r="H118" t="str">
        <f t="shared" si="7"/>
        <v/>
      </c>
      <c r="I118" t="str">
        <f t="shared" si="5"/>
        <v/>
      </c>
      <c r="J118" t="str">
        <f t="shared" si="8"/>
        <v/>
      </c>
      <c r="K118" t="s">
        <v>58</v>
      </c>
    </row>
    <row r="119" spans="1:11" x14ac:dyDescent="0.2">
      <c r="A119">
        <v>19819</v>
      </c>
      <c r="B119">
        <f t="shared" si="1"/>
        <v>17.791666666666668</v>
      </c>
      <c r="C119">
        <f t="shared" si="6"/>
        <v>1.7452418272382311</v>
      </c>
      <c r="H119" t="str">
        <f t="shared" si="7"/>
        <v/>
      </c>
      <c r="I119" t="str">
        <f t="shared" si="5"/>
        <v/>
      </c>
      <c r="J119" t="str">
        <f t="shared" si="8"/>
        <v/>
      </c>
    </row>
    <row r="120" spans="1:11" x14ac:dyDescent="0.2">
      <c r="A120">
        <v>20246</v>
      </c>
      <c r="B120">
        <f t="shared" si="1"/>
        <v>12.458333333333334</v>
      </c>
      <c r="C120">
        <f t="shared" si="6"/>
        <v>0.91581041968813048</v>
      </c>
      <c r="H120" t="str">
        <f t="shared" si="7"/>
        <v/>
      </c>
      <c r="I120" t="str">
        <f t="shared" si="5"/>
        <v/>
      </c>
      <c r="J120" t="str">
        <f t="shared" si="8"/>
        <v/>
      </c>
    </row>
    <row r="121" spans="1:11" x14ac:dyDescent="0.2">
      <c r="A121">
        <v>20545</v>
      </c>
      <c r="B121">
        <f t="shared" si="1"/>
        <v>3.25</v>
      </c>
      <c r="C121">
        <f t="shared" si="6"/>
        <v>-0.51625474491008971</v>
      </c>
      <c r="H121" t="str">
        <f t="shared" si="7"/>
        <v/>
      </c>
      <c r="I121" t="str">
        <f t="shared" si="5"/>
        <v/>
      </c>
      <c r="J121" t="str">
        <f t="shared" si="8"/>
        <v/>
      </c>
      <c r="K121" t="s">
        <v>59</v>
      </c>
    </row>
    <row r="122" spans="1:11" x14ac:dyDescent="0.2">
      <c r="A122">
        <v>20623</v>
      </c>
      <c r="B122">
        <f t="shared" si="1"/>
        <v>9.0416666666666661</v>
      </c>
      <c r="C122">
        <f t="shared" si="6"/>
        <v>0.38445592422634728</v>
      </c>
      <c r="H122" t="str">
        <f t="shared" si="7"/>
        <v/>
      </c>
      <c r="I122" t="str">
        <f t="shared" si="5"/>
        <v/>
      </c>
      <c r="J122" t="str">
        <f t="shared" si="8"/>
        <v/>
      </c>
      <c r="K122" t="s">
        <v>60</v>
      </c>
    </row>
    <row r="123" spans="1:11" x14ac:dyDescent="0.2">
      <c r="A123">
        <v>20840</v>
      </c>
      <c r="B123">
        <f t="shared" si="1"/>
        <v>4.5</v>
      </c>
      <c r="C123">
        <f t="shared" si="6"/>
        <v>-0.32185675876553493</v>
      </c>
      <c r="H123" t="str">
        <f t="shared" si="7"/>
        <v/>
      </c>
      <c r="I123" t="str">
        <f t="shared" si="5"/>
        <v/>
      </c>
      <c r="J123" t="str">
        <f t="shared" si="8"/>
        <v/>
      </c>
    </row>
    <row r="124" spans="1:11" x14ac:dyDescent="0.2">
      <c r="A124">
        <v>20948</v>
      </c>
      <c r="B124">
        <f t="shared" si="1"/>
        <v>4.833333333333333</v>
      </c>
      <c r="C124">
        <f t="shared" si="6"/>
        <v>-0.27001729579365369</v>
      </c>
      <c r="H124" t="str">
        <f t="shared" si="7"/>
        <v/>
      </c>
      <c r="I124" t="str">
        <f t="shared" si="5"/>
        <v/>
      </c>
      <c r="J124" t="str">
        <f t="shared" si="8"/>
        <v/>
      </c>
    </row>
    <row r="125" spans="1:11" x14ac:dyDescent="0.2">
      <c r="A125">
        <v>21064</v>
      </c>
      <c r="B125">
        <f t="shared" si="1"/>
        <v>2.9583333333333335</v>
      </c>
      <c r="C125">
        <f t="shared" si="6"/>
        <v>-0.56161427501048578</v>
      </c>
      <c r="H125" t="str">
        <f t="shared" si="7"/>
        <v/>
      </c>
      <c r="I125" t="str">
        <f t="shared" si="5"/>
        <v/>
      </c>
      <c r="J125" t="str">
        <f t="shared" si="8"/>
        <v/>
      </c>
    </row>
    <row r="126" spans="1:11" x14ac:dyDescent="0.2">
      <c r="A126">
        <v>21135</v>
      </c>
      <c r="B126">
        <f t="shared" si="1"/>
        <v>4.708333333333333</v>
      </c>
      <c r="C126">
        <f t="shared" si="6"/>
        <v>-0.28945709440810918</v>
      </c>
      <c r="H126" t="str">
        <f t="shared" si="7"/>
        <v/>
      </c>
      <c r="I126" t="str">
        <f t="shared" si="5"/>
        <v/>
      </c>
      <c r="J126" t="str">
        <f t="shared" si="8"/>
        <v/>
      </c>
    </row>
    <row r="127" spans="1:11" x14ac:dyDescent="0.2">
      <c r="A127">
        <v>21248</v>
      </c>
      <c r="B127">
        <f t="shared" si="1"/>
        <v>1.2916666666666667</v>
      </c>
      <c r="C127">
        <f t="shared" si="6"/>
        <v>-0.82081158986989211</v>
      </c>
      <c r="H127" t="str">
        <f t="shared" si="7"/>
        <v/>
      </c>
      <c r="I127" t="str">
        <f t="shared" si="5"/>
        <v/>
      </c>
      <c r="J127" t="str">
        <f t="shared" si="8"/>
        <v/>
      </c>
    </row>
    <row r="128" spans="1:11" x14ac:dyDescent="0.2">
      <c r="A128">
        <v>21279</v>
      </c>
      <c r="B128">
        <f t="shared" si="1"/>
        <v>5.75</v>
      </c>
      <c r="C128">
        <f t="shared" si="6"/>
        <v>-0.12745877262098015</v>
      </c>
      <c r="H128">
        <f t="shared" si="7"/>
        <v>1</v>
      </c>
      <c r="I128">
        <f t="shared" si="5"/>
        <v>5.75</v>
      </c>
      <c r="J128" t="str">
        <f t="shared" si="8"/>
        <v/>
      </c>
      <c r="K128" t="s">
        <v>61</v>
      </c>
    </row>
    <row r="129" spans="1:11" x14ac:dyDescent="0.2">
      <c r="A129">
        <v>21417</v>
      </c>
      <c r="B129">
        <f t="shared" si="1"/>
        <v>7.291666666666667</v>
      </c>
      <c r="C129">
        <f t="shared" si="6"/>
        <v>0.11229874362397076</v>
      </c>
      <c r="H129" t="str">
        <f t="shared" si="7"/>
        <v/>
      </c>
      <c r="I129" t="str">
        <f t="shared" si="5"/>
        <v/>
      </c>
      <c r="J129">
        <f t="shared" si="8"/>
        <v>21348</v>
      </c>
    </row>
    <row r="130" spans="1:11" x14ac:dyDescent="0.2">
      <c r="A130">
        <v>21592</v>
      </c>
      <c r="B130">
        <f t="shared" si="1"/>
        <v>3.3333333333333335</v>
      </c>
      <c r="C130">
        <f t="shared" si="6"/>
        <v>-0.50329487916711935</v>
      </c>
      <c r="H130" t="str">
        <f t="shared" si="7"/>
        <v/>
      </c>
      <c r="I130" t="str">
        <f t="shared" ref="I130:I193" si="9">IF(H130=1,B130,"")</f>
        <v/>
      </c>
      <c r="J130" t="str">
        <f t="shared" si="8"/>
        <v/>
      </c>
    </row>
    <row r="131" spans="1:11" x14ac:dyDescent="0.2">
      <c r="A131">
        <v>21672</v>
      </c>
      <c r="B131">
        <f t="shared" si="1"/>
        <v>2.25</v>
      </c>
      <c r="C131">
        <f t="shared" ref="C131:C194" si="10">(B131-D$652)/D$653</f>
        <v>-0.67177313382573345</v>
      </c>
      <c r="H131" t="str">
        <f t="shared" ref="H131:H194" si="11">IF(ISNUMBER(SEARCH($H$1,K131)),1,"")</f>
        <v/>
      </c>
      <c r="I131" t="str">
        <f t="shared" si="9"/>
        <v/>
      </c>
      <c r="J131" t="str">
        <f t="shared" si="8"/>
        <v/>
      </c>
    </row>
    <row r="132" spans="1:11" x14ac:dyDescent="0.2">
      <c r="A132">
        <v>21726</v>
      </c>
      <c r="B132">
        <f t="shared" si="1"/>
        <v>3.0416666666666665</v>
      </c>
      <c r="C132">
        <f t="shared" si="10"/>
        <v>-0.54865440926751552</v>
      </c>
      <c r="H132" t="str">
        <f t="shared" si="11"/>
        <v/>
      </c>
      <c r="I132" t="str">
        <f t="shared" si="9"/>
        <v/>
      </c>
      <c r="J132" t="str">
        <f t="shared" ref="J132:J195" si="12">IF(H131=1,(A131+A132)/2,"")</f>
        <v/>
      </c>
    </row>
    <row r="133" spans="1:11" x14ac:dyDescent="0.2">
      <c r="A133">
        <v>21799</v>
      </c>
      <c r="B133">
        <f t="shared" si="1"/>
        <v>2.0833333333333335</v>
      </c>
      <c r="C133">
        <f t="shared" si="10"/>
        <v>-0.69769286531167418</v>
      </c>
      <c r="H133" t="str">
        <f t="shared" si="11"/>
        <v/>
      </c>
      <c r="I133" t="str">
        <f t="shared" si="9"/>
        <v/>
      </c>
      <c r="J133" t="str">
        <f t="shared" si="12"/>
        <v/>
      </c>
    </row>
    <row r="134" spans="1:11" x14ac:dyDescent="0.2">
      <c r="A134">
        <v>21849</v>
      </c>
      <c r="B134">
        <f t="shared" si="1"/>
        <v>2.4583333333333335</v>
      </c>
      <c r="C134">
        <f t="shared" si="10"/>
        <v>-0.63937346946830775</v>
      </c>
      <c r="H134" t="str">
        <f t="shared" si="11"/>
        <v/>
      </c>
      <c r="I134" t="str">
        <f t="shared" si="9"/>
        <v/>
      </c>
      <c r="J134" t="str">
        <f t="shared" si="12"/>
        <v/>
      </c>
    </row>
    <row r="135" spans="1:11" x14ac:dyDescent="0.2">
      <c r="A135">
        <v>21908</v>
      </c>
      <c r="B135">
        <f t="shared" si="1"/>
        <v>5.958333333333333</v>
      </c>
      <c r="C135">
        <f t="shared" si="10"/>
        <v>-9.5059108263554418E-2</v>
      </c>
      <c r="H135" t="str">
        <f t="shared" si="11"/>
        <v/>
      </c>
      <c r="I135" t="str">
        <f t="shared" si="9"/>
        <v/>
      </c>
      <c r="J135" t="str">
        <f t="shared" si="12"/>
        <v/>
      </c>
    </row>
    <row r="136" spans="1:11" x14ac:dyDescent="0.2">
      <c r="A136">
        <v>22051</v>
      </c>
      <c r="B136">
        <f t="shared" si="1"/>
        <v>0.875</v>
      </c>
      <c r="C136">
        <f t="shared" si="10"/>
        <v>-0.88561091858474372</v>
      </c>
      <c r="H136" t="str">
        <f t="shared" si="11"/>
        <v/>
      </c>
      <c r="I136" t="str">
        <f t="shared" si="9"/>
        <v/>
      </c>
      <c r="J136" t="str">
        <f t="shared" si="12"/>
        <v/>
      </c>
    </row>
    <row r="137" spans="1:11" x14ac:dyDescent="0.2">
      <c r="A137">
        <v>22072</v>
      </c>
      <c r="B137">
        <f t="shared" si="1"/>
        <v>4.208333333333333</v>
      </c>
      <c r="C137">
        <f t="shared" si="10"/>
        <v>-0.36721628886593111</v>
      </c>
      <c r="H137">
        <f t="shared" si="11"/>
        <v>1</v>
      </c>
      <c r="I137">
        <f t="shared" si="9"/>
        <v>4.208333333333333</v>
      </c>
      <c r="J137" t="str">
        <f t="shared" si="12"/>
        <v/>
      </c>
      <c r="K137" t="s">
        <v>62</v>
      </c>
    </row>
    <row r="138" spans="1:11" x14ac:dyDescent="0.2">
      <c r="A138">
        <v>22173</v>
      </c>
      <c r="B138">
        <f t="shared" si="1"/>
        <v>0.79166666666666663</v>
      </c>
      <c r="C138">
        <f t="shared" si="10"/>
        <v>-0.89857078432771398</v>
      </c>
      <c r="H138" t="str">
        <f t="shared" si="11"/>
        <v/>
      </c>
      <c r="I138" t="str">
        <f t="shared" si="9"/>
        <v/>
      </c>
      <c r="J138">
        <f t="shared" si="12"/>
        <v>22122.5</v>
      </c>
    </row>
    <row r="139" spans="1:11" x14ac:dyDescent="0.2">
      <c r="A139">
        <v>22192</v>
      </c>
      <c r="B139">
        <f t="shared" si="1"/>
        <v>4</v>
      </c>
      <c r="C139">
        <f t="shared" si="10"/>
        <v>-0.3996159532233568</v>
      </c>
      <c r="H139" t="str">
        <f t="shared" si="11"/>
        <v/>
      </c>
      <c r="I139" t="str">
        <f t="shared" si="9"/>
        <v/>
      </c>
      <c r="J139" t="str">
        <f t="shared" si="12"/>
        <v/>
      </c>
    </row>
    <row r="140" spans="1:11" x14ac:dyDescent="0.2">
      <c r="A140">
        <v>22288</v>
      </c>
      <c r="B140">
        <f t="shared" si="1"/>
        <v>6.291666666666667</v>
      </c>
      <c r="C140">
        <f t="shared" si="10"/>
        <v>-4.3219645291673055E-2</v>
      </c>
      <c r="H140" t="str">
        <f t="shared" si="11"/>
        <v/>
      </c>
      <c r="I140" t="str">
        <f t="shared" si="9"/>
        <v/>
      </c>
      <c r="J140" t="str">
        <f t="shared" si="12"/>
        <v/>
      </c>
    </row>
    <row r="141" spans="1:11" x14ac:dyDescent="0.2">
      <c r="A141">
        <v>22439</v>
      </c>
      <c r="B141">
        <f t="shared" si="1"/>
        <v>5.291666666666667</v>
      </c>
      <c r="C141">
        <f t="shared" si="10"/>
        <v>-0.19873803420731687</v>
      </c>
      <c r="H141">
        <f t="shared" si="11"/>
        <v>1</v>
      </c>
      <c r="I141">
        <f t="shared" si="9"/>
        <v>5.291666666666667</v>
      </c>
      <c r="J141" t="str">
        <f t="shared" si="12"/>
        <v/>
      </c>
      <c r="K141" t="s">
        <v>63</v>
      </c>
    </row>
    <row r="142" spans="1:11" x14ac:dyDescent="0.2">
      <c r="A142">
        <v>22566</v>
      </c>
      <c r="B142">
        <f t="shared" si="1"/>
        <v>5</v>
      </c>
      <c r="C142">
        <f t="shared" si="10"/>
        <v>-0.24409756430771301</v>
      </c>
      <c r="H142" t="str">
        <f t="shared" si="11"/>
        <v/>
      </c>
      <c r="I142" t="str">
        <f t="shared" si="9"/>
        <v/>
      </c>
      <c r="J142">
        <f t="shared" si="12"/>
        <v>22502.5</v>
      </c>
    </row>
    <row r="143" spans="1:11" x14ac:dyDescent="0.2">
      <c r="A143">
        <v>22686</v>
      </c>
      <c r="B143">
        <f t="shared" si="1"/>
        <v>10.583333333333334</v>
      </c>
      <c r="C143">
        <f t="shared" si="10"/>
        <v>0.62421344047129834</v>
      </c>
      <c r="H143" t="str">
        <f t="shared" si="11"/>
        <v/>
      </c>
      <c r="I143" t="str">
        <f t="shared" si="9"/>
        <v/>
      </c>
      <c r="J143" t="str">
        <f t="shared" si="12"/>
        <v/>
      </c>
    </row>
    <row r="144" spans="1:11" x14ac:dyDescent="0.2">
      <c r="A144">
        <v>22940</v>
      </c>
      <c r="B144">
        <f t="shared" si="1"/>
        <v>10.041666666666666</v>
      </c>
      <c r="C144">
        <f t="shared" si="10"/>
        <v>0.53997431314199107</v>
      </c>
      <c r="H144" t="str">
        <f t="shared" si="11"/>
        <v/>
      </c>
      <c r="I144" t="str">
        <f t="shared" si="9"/>
        <v/>
      </c>
      <c r="J144" t="str">
        <f t="shared" si="12"/>
        <v/>
      </c>
    </row>
    <row r="145" spans="1:11" x14ac:dyDescent="0.2">
      <c r="A145">
        <v>23181</v>
      </c>
      <c r="B145">
        <f t="shared" si="1"/>
        <v>41.416666666666664</v>
      </c>
      <c r="C145">
        <f t="shared" si="10"/>
        <v>5.4193637653703153</v>
      </c>
      <c r="H145" t="str">
        <f t="shared" si="11"/>
        <v/>
      </c>
      <c r="I145" t="str">
        <f t="shared" si="9"/>
        <v/>
      </c>
      <c r="J145" t="str">
        <f t="shared" si="12"/>
        <v/>
      </c>
      <c r="K145" t="s">
        <v>64</v>
      </c>
    </row>
    <row r="146" spans="1:11" x14ac:dyDescent="0.2">
      <c r="A146">
        <v>24175</v>
      </c>
      <c r="B146">
        <f t="shared" si="1"/>
        <v>9.6666666666666661</v>
      </c>
      <c r="C146">
        <f t="shared" si="10"/>
        <v>0.48165491729862464</v>
      </c>
      <c r="E146">
        <v>1</v>
      </c>
      <c r="H146" t="str">
        <f t="shared" si="11"/>
        <v/>
      </c>
      <c r="I146" t="str">
        <f t="shared" si="9"/>
        <v/>
      </c>
      <c r="J146" t="str">
        <f t="shared" si="12"/>
        <v/>
      </c>
      <c r="K146" t="s">
        <v>65</v>
      </c>
    </row>
    <row r="147" spans="1:11" x14ac:dyDescent="0.2">
      <c r="A147">
        <v>24407</v>
      </c>
      <c r="B147">
        <f t="shared" si="1"/>
        <v>2.5833333333333335</v>
      </c>
      <c r="C147">
        <f t="shared" si="10"/>
        <v>-0.6199336708538522</v>
      </c>
      <c r="E147">
        <v>1</v>
      </c>
      <c r="H147" t="str">
        <f t="shared" si="11"/>
        <v/>
      </c>
      <c r="I147" t="str">
        <f t="shared" si="9"/>
        <v/>
      </c>
      <c r="J147" t="str">
        <f t="shared" si="12"/>
        <v/>
      </c>
      <c r="K147" t="s">
        <v>66</v>
      </c>
    </row>
    <row r="148" spans="1:11" x14ac:dyDescent="0.2">
      <c r="A148">
        <v>24469</v>
      </c>
      <c r="B148">
        <f t="shared" si="1"/>
        <v>13.958333333333334</v>
      </c>
      <c r="C148">
        <f t="shared" si="10"/>
        <v>1.1490880030615962</v>
      </c>
      <c r="H148" t="str">
        <f t="shared" si="11"/>
        <v/>
      </c>
      <c r="I148" t="str">
        <f t="shared" si="9"/>
        <v/>
      </c>
      <c r="J148" t="str">
        <f t="shared" si="12"/>
        <v/>
      </c>
      <c r="K148" t="s">
        <v>67</v>
      </c>
    </row>
    <row r="149" spans="1:11" x14ac:dyDescent="0.2">
      <c r="A149">
        <v>24804</v>
      </c>
      <c r="B149">
        <f t="shared" si="1"/>
        <v>5.916666666666667</v>
      </c>
      <c r="C149">
        <f t="shared" si="10"/>
        <v>-0.10153904113503949</v>
      </c>
      <c r="H149">
        <f t="shared" si="11"/>
        <v>1</v>
      </c>
      <c r="I149">
        <f t="shared" si="9"/>
        <v>5.916666666666667</v>
      </c>
      <c r="J149" t="str">
        <f t="shared" si="12"/>
        <v/>
      </c>
      <c r="K149" t="s">
        <v>68</v>
      </c>
    </row>
    <row r="150" spans="1:11" x14ac:dyDescent="0.2">
      <c r="A150">
        <v>24946</v>
      </c>
      <c r="B150">
        <f t="shared" si="1"/>
        <v>5.5</v>
      </c>
      <c r="C150">
        <f t="shared" si="10"/>
        <v>-0.16633836984989112</v>
      </c>
      <c r="H150" t="str">
        <f t="shared" si="11"/>
        <v/>
      </c>
      <c r="I150" t="str">
        <f t="shared" si="9"/>
        <v/>
      </c>
      <c r="J150">
        <f t="shared" si="12"/>
        <v>24875</v>
      </c>
    </row>
    <row r="151" spans="1:11" x14ac:dyDescent="0.2">
      <c r="A151">
        <v>25078</v>
      </c>
      <c r="B151">
        <f t="shared" si="1"/>
        <v>11.5</v>
      </c>
      <c r="C151">
        <f t="shared" si="10"/>
        <v>0.76677196364397171</v>
      </c>
      <c r="D151" t="s">
        <v>6</v>
      </c>
      <c r="H151">
        <f t="shared" si="11"/>
        <v>1</v>
      </c>
      <c r="I151">
        <f t="shared" si="9"/>
        <v>11.5</v>
      </c>
      <c r="J151" t="str">
        <f t="shared" si="12"/>
        <v/>
      </c>
      <c r="K151" t="s">
        <v>75</v>
      </c>
    </row>
    <row r="152" spans="1:11" x14ac:dyDescent="0.2">
      <c r="A152">
        <v>25354</v>
      </c>
      <c r="B152">
        <f t="shared" si="1"/>
        <v>18.708333333333332</v>
      </c>
      <c r="C152">
        <f t="shared" si="10"/>
        <v>1.8878003504109042</v>
      </c>
      <c r="D152" t="s">
        <v>6</v>
      </c>
      <c r="G152">
        <v>1</v>
      </c>
      <c r="H152" t="str">
        <f t="shared" si="11"/>
        <v/>
      </c>
      <c r="I152" t="str">
        <f t="shared" si="9"/>
        <v/>
      </c>
      <c r="J152">
        <f t="shared" si="12"/>
        <v>25216</v>
      </c>
    </row>
    <row r="153" spans="1:11" x14ac:dyDescent="0.2">
      <c r="A153">
        <v>25803</v>
      </c>
      <c r="B153">
        <f t="shared" si="1"/>
        <v>11.833333333333334</v>
      </c>
      <c r="C153">
        <f t="shared" si="10"/>
        <v>0.81861142661585307</v>
      </c>
      <c r="H153" t="str">
        <f t="shared" si="11"/>
        <v/>
      </c>
      <c r="I153" t="str">
        <f t="shared" si="9"/>
        <v/>
      </c>
      <c r="J153" t="str">
        <f t="shared" si="12"/>
        <v/>
      </c>
    </row>
    <row r="154" spans="1:11" x14ac:dyDescent="0.2">
      <c r="A154">
        <v>26087</v>
      </c>
      <c r="B154">
        <f t="shared" si="1"/>
        <v>22</v>
      </c>
      <c r="C154">
        <f t="shared" si="10"/>
        <v>2.399715047258232</v>
      </c>
      <c r="H154" t="str">
        <f t="shared" si="11"/>
        <v/>
      </c>
      <c r="I154" t="str">
        <f t="shared" si="9"/>
        <v/>
      </c>
      <c r="J154" t="str">
        <f t="shared" si="12"/>
        <v/>
      </c>
    </row>
    <row r="155" spans="1:11" x14ac:dyDescent="0.2">
      <c r="A155">
        <v>26615</v>
      </c>
      <c r="B155">
        <f t="shared" si="1"/>
        <v>12.041666666666666</v>
      </c>
      <c r="C155">
        <f t="shared" si="10"/>
        <v>0.85101109097327865</v>
      </c>
      <c r="H155" t="str">
        <f t="shared" si="11"/>
        <v/>
      </c>
      <c r="I155" t="str">
        <f t="shared" si="9"/>
        <v/>
      </c>
      <c r="J155" t="str">
        <f t="shared" si="12"/>
        <v/>
      </c>
    </row>
    <row r="156" spans="1:11" x14ac:dyDescent="0.2">
      <c r="A156">
        <v>26904</v>
      </c>
      <c r="B156">
        <f t="shared" si="1"/>
        <v>9.7083333333333339</v>
      </c>
      <c r="C156">
        <f t="shared" si="10"/>
        <v>0.48813485017010999</v>
      </c>
      <c r="E156">
        <v>1</v>
      </c>
      <c r="F156">
        <v>1</v>
      </c>
      <c r="H156" t="str">
        <f t="shared" si="11"/>
        <v/>
      </c>
      <c r="I156" t="str">
        <f t="shared" si="9"/>
        <v/>
      </c>
      <c r="J156" t="str">
        <f t="shared" si="12"/>
        <v/>
      </c>
      <c r="K156" t="s">
        <v>69</v>
      </c>
    </row>
    <row r="157" spans="1:11" x14ac:dyDescent="0.2">
      <c r="A157">
        <v>27137</v>
      </c>
      <c r="B157">
        <f t="shared" si="1"/>
        <v>11.791666666666666</v>
      </c>
      <c r="C157">
        <f t="shared" si="10"/>
        <v>0.81213149374436777</v>
      </c>
      <c r="H157">
        <f t="shared" si="11"/>
        <v>1</v>
      </c>
      <c r="I157">
        <f t="shared" si="9"/>
        <v>11.791666666666666</v>
      </c>
      <c r="J157" t="str">
        <f t="shared" si="12"/>
        <v/>
      </c>
      <c r="K157" t="s">
        <v>70</v>
      </c>
    </row>
    <row r="158" spans="1:11" x14ac:dyDescent="0.2">
      <c r="A158">
        <v>27420</v>
      </c>
      <c r="B158">
        <f t="shared" si="1"/>
        <v>3.3333333333333335</v>
      </c>
      <c r="C158">
        <f t="shared" si="10"/>
        <v>-0.50329487916711935</v>
      </c>
      <c r="H158" t="str">
        <f t="shared" si="11"/>
        <v/>
      </c>
      <c r="I158" t="str">
        <f t="shared" si="9"/>
        <v/>
      </c>
      <c r="J158">
        <f t="shared" si="12"/>
        <v>27278.5</v>
      </c>
    </row>
    <row r="159" spans="1:11" x14ac:dyDescent="0.2">
      <c r="A159">
        <v>27500</v>
      </c>
      <c r="B159">
        <f t="shared" si="1"/>
        <v>4.083333333333333</v>
      </c>
      <c r="C159">
        <f t="shared" si="10"/>
        <v>-0.38665608748038655</v>
      </c>
      <c r="H159">
        <f t="shared" si="11"/>
        <v>1</v>
      </c>
      <c r="I159">
        <f t="shared" si="9"/>
        <v>4.083333333333333</v>
      </c>
      <c r="J159" t="str">
        <f t="shared" si="12"/>
        <v/>
      </c>
      <c r="K159" t="s">
        <v>71</v>
      </c>
    </row>
    <row r="160" spans="1:11" x14ac:dyDescent="0.2">
      <c r="A160">
        <v>27598</v>
      </c>
      <c r="B160">
        <f t="shared" si="1"/>
        <v>1</v>
      </c>
      <c r="C160">
        <f t="shared" si="10"/>
        <v>-0.86617111997028828</v>
      </c>
      <c r="H160" t="str">
        <f t="shared" si="11"/>
        <v/>
      </c>
      <c r="I160" t="str">
        <f t="shared" si="9"/>
        <v/>
      </c>
      <c r="J160">
        <f t="shared" si="12"/>
        <v>27549</v>
      </c>
    </row>
    <row r="161" spans="1:11" x14ac:dyDescent="0.2">
      <c r="A161">
        <v>27622</v>
      </c>
      <c r="B161">
        <f t="shared" si="1"/>
        <v>4.416666666666667</v>
      </c>
      <c r="C161">
        <f t="shared" si="10"/>
        <v>-0.33481662450850519</v>
      </c>
      <c r="H161">
        <f t="shared" si="11"/>
        <v>1</v>
      </c>
      <c r="I161">
        <f t="shared" si="9"/>
        <v>4.416666666666667</v>
      </c>
      <c r="J161" t="str">
        <f t="shared" si="12"/>
        <v/>
      </c>
      <c r="K161" t="s">
        <v>72</v>
      </c>
    </row>
    <row r="162" spans="1:11" x14ac:dyDescent="0.2">
      <c r="A162">
        <v>27728</v>
      </c>
      <c r="B162">
        <f t="shared" si="1"/>
        <v>3.375</v>
      </c>
      <c r="C162">
        <f t="shared" si="10"/>
        <v>-0.49681494629563422</v>
      </c>
      <c r="H162" t="str">
        <f t="shared" si="11"/>
        <v/>
      </c>
      <c r="I162" t="str">
        <f t="shared" si="9"/>
        <v/>
      </c>
      <c r="J162">
        <f t="shared" si="12"/>
        <v>27675</v>
      </c>
    </row>
    <row r="163" spans="1:11" x14ac:dyDescent="0.2">
      <c r="A163">
        <v>27809</v>
      </c>
      <c r="B163">
        <f t="shared" si="1"/>
        <v>4.458333333333333</v>
      </c>
      <c r="C163">
        <f t="shared" si="10"/>
        <v>-0.32833669163702012</v>
      </c>
      <c r="E163">
        <v>1</v>
      </c>
      <c r="F163">
        <v>1</v>
      </c>
      <c r="H163" t="str">
        <f t="shared" si="11"/>
        <v/>
      </c>
      <c r="I163" t="str">
        <f t="shared" si="9"/>
        <v/>
      </c>
      <c r="J163" t="str">
        <f t="shared" si="12"/>
        <v/>
      </c>
      <c r="K163" t="s">
        <v>73</v>
      </c>
    </row>
    <row r="164" spans="1:11" x14ac:dyDescent="0.2">
      <c r="A164">
        <v>27916</v>
      </c>
      <c r="B164">
        <f t="shared" si="1"/>
        <v>3.625</v>
      </c>
      <c r="C164">
        <f t="shared" si="10"/>
        <v>-0.45793534906672323</v>
      </c>
      <c r="E164">
        <v>1</v>
      </c>
      <c r="F164">
        <v>1</v>
      </c>
      <c r="H164" t="str">
        <f t="shared" si="11"/>
        <v/>
      </c>
      <c r="I164" t="str">
        <f t="shared" si="9"/>
        <v/>
      </c>
      <c r="J164" t="str">
        <f t="shared" si="12"/>
        <v/>
      </c>
      <c r="K164" t="s">
        <v>74</v>
      </c>
    </row>
    <row r="165" spans="1:11" x14ac:dyDescent="0.2">
      <c r="A165">
        <v>28003</v>
      </c>
      <c r="B165">
        <f t="shared" si="1"/>
        <v>6.416666666666667</v>
      </c>
      <c r="C165">
        <f t="shared" si="10"/>
        <v>-2.3779846677217581E-2</v>
      </c>
      <c r="E165">
        <v>1</v>
      </c>
      <c r="F165">
        <v>1</v>
      </c>
      <c r="H165" t="str">
        <f t="shared" si="11"/>
        <v/>
      </c>
      <c r="I165" t="str">
        <f t="shared" si="9"/>
        <v/>
      </c>
      <c r="J165" t="str">
        <f t="shared" si="12"/>
        <v/>
      </c>
      <c r="K165" t="s">
        <v>73</v>
      </c>
    </row>
    <row r="166" spans="1:11" x14ac:dyDescent="0.2">
      <c r="A166">
        <v>28157</v>
      </c>
      <c r="B166">
        <f t="shared" si="1"/>
        <v>5.333333333333333</v>
      </c>
      <c r="C166">
        <f t="shared" si="10"/>
        <v>-0.19225810133583179</v>
      </c>
      <c r="E166">
        <v>1</v>
      </c>
      <c r="F166">
        <v>1</v>
      </c>
      <c r="H166" t="str">
        <f t="shared" si="11"/>
        <v/>
      </c>
      <c r="I166" t="str">
        <f t="shared" si="9"/>
        <v/>
      </c>
      <c r="J166" t="str">
        <f t="shared" si="12"/>
        <v/>
      </c>
      <c r="K166" t="s">
        <v>76</v>
      </c>
    </row>
    <row r="167" spans="1:11" x14ac:dyDescent="0.2">
      <c r="A167">
        <v>28285</v>
      </c>
      <c r="B167">
        <f t="shared" si="1"/>
        <v>2.5</v>
      </c>
      <c r="C167">
        <f t="shared" si="10"/>
        <v>-0.63289353659682257</v>
      </c>
      <c r="E167" t="s">
        <v>4</v>
      </c>
      <c r="F167" t="s">
        <v>4</v>
      </c>
      <c r="H167" t="str">
        <f t="shared" si="11"/>
        <v/>
      </c>
      <c r="I167" t="str">
        <f t="shared" si="9"/>
        <v/>
      </c>
      <c r="J167" t="str">
        <f t="shared" si="12"/>
        <v/>
      </c>
      <c r="K167" t="s">
        <v>77</v>
      </c>
    </row>
    <row r="168" spans="1:11" x14ac:dyDescent="0.2">
      <c r="A168">
        <v>28345</v>
      </c>
      <c r="B168">
        <f t="shared" si="1"/>
        <v>2.1666666666666665</v>
      </c>
      <c r="C168">
        <f t="shared" si="10"/>
        <v>-0.68473299956870382</v>
      </c>
      <c r="H168" t="str">
        <f t="shared" si="11"/>
        <v/>
      </c>
      <c r="I168" t="str">
        <f t="shared" si="9"/>
        <v/>
      </c>
      <c r="J168" t="str">
        <f t="shared" si="12"/>
        <v/>
      </c>
    </row>
    <row r="169" spans="1:11" x14ac:dyDescent="0.2">
      <c r="A169">
        <v>28397</v>
      </c>
      <c r="B169">
        <f t="shared" si="1"/>
        <v>3.125</v>
      </c>
      <c r="C169">
        <f t="shared" si="10"/>
        <v>-0.53569454352454515</v>
      </c>
      <c r="E169">
        <v>1</v>
      </c>
      <c r="F169">
        <v>1</v>
      </c>
      <c r="H169" t="str">
        <f t="shared" si="11"/>
        <v/>
      </c>
      <c r="I169" t="str">
        <f t="shared" si="9"/>
        <v/>
      </c>
      <c r="J169" t="str">
        <f t="shared" si="12"/>
        <v/>
      </c>
      <c r="K169" t="s">
        <v>78</v>
      </c>
    </row>
    <row r="170" spans="1:11" x14ac:dyDescent="0.2">
      <c r="A170">
        <v>28472</v>
      </c>
      <c r="B170">
        <f t="shared" si="1"/>
        <v>2.7916666666666665</v>
      </c>
      <c r="C170">
        <f t="shared" si="10"/>
        <v>-0.5875340064964264</v>
      </c>
      <c r="E170">
        <v>1</v>
      </c>
      <c r="F170">
        <v>1</v>
      </c>
      <c r="H170" t="str">
        <f t="shared" si="11"/>
        <v/>
      </c>
      <c r="I170" t="str">
        <f t="shared" si="9"/>
        <v/>
      </c>
      <c r="J170" t="str">
        <f t="shared" si="12"/>
        <v/>
      </c>
      <c r="K170" t="s">
        <v>74</v>
      </c>
    </row>
    <row r="171" spans="1:11" x14ac:dyDescent="0.2">
      <c r="A171">
        <v>28539</v>
      </c>
      <c r="B171">
        <f t="shared" si="1"/>
        <v>9.5833333333333339</v>
      </c>
      <c r="C171">
        <f t="shared" si="10"/>
        <v>0.4686950515556545</v>
      </c>
      <c r="H171" t="str">
        <f t="shared" si="11"/>
        <v/>
      </c>
      <c r="I171" t="str">
        <f t="shared" si="9"/>
        <v/>
      </c>
      <c r="J171" t="str">
        <f t="shared" si="12"/>
        <v/>
      </c>
      <c r="K171" t="s">
        <v>79</v>
      </c>
    </row>
    <row r="172" spans="1:11" x14ac:dyDescent="0.2">
      <c r="A172">
        <v>28769</v>
      </c>
      <c r="B172">
        <f t="shared" si="1"/>
        <v>22.125</v>
      </c>
      <c r="C172">
        <f t="shared" si="10"/>
        <v>2.4191548458726873</v>
      </c>
      <c r="H172" t="str">
        <f t="shared" si="11"/>
        <v/>
      </c>
      <c r="I172" t="str">
        <f t="shared" si="9"/>
        <v/>
      </c>
      <c r="J172" t="str">
        <f t="shared" si="12"/>
        <v/>
      </c>
      <c r="K172" t="s">
        <v>80</v>
      </c>
    </row>
    <row r="173" spans="1:11" x14ac:dyDescent="0.2">
      <c r="A173">
        <v>29300</v>
      </c>
      <c r="B173">
        <f t="shared" si="1"/>
        <v>14.666666666666666</v>
      </c>
      <c r="C173">
        <f t="shared" si="10"/>
        <v>1.2592468618768435</v>
      </c>
      <c r="H173" t="str">
        <f t="shared" si="11"/>
        <v/>
      </c>
      <c r="I173" t="str">
        <f t="shared" si="9"/>
        <v/>
      </c>
      <c r="J173" t="str">
        <f t="shared" si="12"/>
        <v/>
      </c>
    </row>
    <row r="174" spans="1:11" x14ac:dyDescent="0.2">
      <c r="A174">
        <v>29652</v>
      </c>
      <c r="B174">
        <f t="shared" si="1"/>
        <v>7.291666666666667</v>
      </c>
      <c r="C174">
        <f t="shared" si="10"/>
        <v>0.11229874362397076</v>
      </c>
      <c r="H174">
        <f t="shared" si="11"/>
        <v>1</v>
      </c>
      <c r="I174">
        <f t="shared" si="9"/>
        <v>7.291666666666667</v>
      </c>
      <c r="J174" t="str">
        <f t="shared" si="12"/>
        <v/>
      </c>
      <c r="K174" t="s">
        <v>81</v>
      </c>
    </row>
    <row r="175" spans="1:11" x14ac:dyDescent="0.2">
      <c r="A175">
        <v>29827</v>
      </c>
      <c r="B175">
        <f t="shared" si="1"/>
        <v>3.3333333333333335</v>
      </c>
      <c r="C175">
        <f t="shared" si="10"/>
        <v>-0.50329487916711935</v>
      </c>
      <c r="H175" t="str">
        <f t="shared" si="11"/>
        <v/>
      </c>
      <c r="I175" t="str">
        <f t="shared" si="9"/>
        <v/>
      </c>
      <c r="J175">
        <f t="shared" si="12"/>
        <v>29739.5</v>
      </c>
    </row>
    <row r="176" spans="1:11" x14ac:dyDescent="0.2">
      <c r="A176">
        <v>29907</v>
      </c>
      <c r="B176">
        <f t="shared" si="1"/>
        <v>4.833333333333333</v>
      </c>
      <c r="C176">
        <f t="shared" si="10"/>
        <v>-0.27001729579365369</v>
      </c>
      <c r="H176">
        <f t="shared" si="11"/>
        <v>1</v>
      </c>
      <c r="I176">
        <f t="shared" si="9"/>
        <v>4.833333333333333</v>
      </c>
      <c r="J176" t="str">
        <f t="shared" si="12"/>
        <v/>
      </c>
      <c r="K176" t="s">
        <v>82</v>
      </c>
    </row>
    <row r="177" spans="1:11" x14ac:dyDescent="0.2">
      <c r="A177">
        <v>30023</v>
      </c>
      <c r="B177">
        <f t="shared" si="1"/>
        <v>3.0416666666666665</v>
      </c>
      <c r="C177">
        <f t="shared" si="10"/>
        <v>-0.54865440926751552</v>
      </c>
      <c r="H177" t="str">
        <f t="shared" si="11"/>
        <v/>
      </c>
      <c r="I177" t="str">
        <f t="shared" si="9"/>
        <v/>
      </c>
      <c r="J177">
        <f t="shared" si="12"/>
        <v>29965</v>
      </c>
      <c r="K177" t="s">
        <v>83</v>
      </c>
    </row>
    <row r="178" spans="1:11" x14ac:dyDescent="0.2">
      <c r="A178">
        <v>30096</v>
      </c>
      <c r="B178">
        <f t="shared" si="1"/>
        <v>10.625</v>
      </c>
      <c r="C178">
        <f t="shared" si="10"/>
        <v>0.63069337334278341</v>
      </c>
      <c r="H178" t="str">
        <f t="shared" si="11"/>
        <v/>
      </c>
      <c r="I178" t="str">
        <f t="shared" si="9"/>
        <v/>
      </c>
      <c r="J178" t="str">
        <f t="shared" si="12"/>
        <v/>
      </c>
    </row>
    <row r="179" spans="1:11" x14ac:dyDescent="0.2">
      <c r="A179">
        <v>30351</v>
      </c>
      <c r="B179">
        <f t="shared" si="1"/>
        <v>1.9166666666666667</v>
      </c>
      <c r="C179">
        <f t="shared" si="10"/>
        <v>-0.72361259679761469</v>
      </c>
      <c r="E179">
        <v>1</v>
      </c>
      <c r="F179">
        <v>1</v>
      </c>
      <c r="H179" t="str">
        <f t="shared" si="11"/>
        <v/>
      </c>
      <c r="I179" t="str">
        <f t="shared" si="9"/>
        <v/>
      </c>
      <c r="J179" t="str">
        <f t="shared" si="12"/>
        <v/>
      </c>
      <c r="K179" t="s">
        <v>84</v>
      </c>
    </row>
    <row r="180" spans="1:11" x14ac:dyDescent="0.2">
      <c r="A180">
        <v>30397</v>
      </c>
      <c r="B180">
        <f t="shared" si="1"/>
        <v>7.333333333333333</v>
      </c>
      <c r="C180">
        <f t="shared" si="10"/>
        <v>0.11877867649545581</v>
      </c>
      <c r="E180">
        <v>1</v>
      </c>
      <c r="F180">
        <v>1</v>
      </c>
      <c r="H180" t="str">
        <f t="shared" si="11"/>
        <v/>
      </c>
      <c r="I180" t="str">
        <f t="shared" si="9"/>
        <v/>
      </c>
      <c r="J180" t="str">
        <f t="shared" si="12"/>
        <v/>
      </c>
      <c r="K180" t="s">
        <v>85</v>
      </c>
    </row>
    <row r="181" spans="1:11" x14ac:dyDescent="0.2">
      <c r="A181">
        <v>30573</v>
      </c>
      <c r="B181">
        <f t="shared" si="1"/>
        <v>2</v>
      </c>
      <c r="C181">
        <f t="shared" si="10"/>
        <v>-0.71065273105464444</v>
      </c>
      <c r="E181" t="s">
        <v>4</v>
      </c>
      <c r="F181" t="s">
        <v>4</v>
      </c>
      <c r="H181" t="str">
        <f t="shared" si="11"/>
        <v/>
      </c>
      <c r="I181" t="str">
        <f t="shared" si="9"/>
        <v/>
      </c>
      <c r="J181" t="str">
        <f t="shared" si="12"/>
        <v/>
      </c>
      <c r="K181" t="s">
        <v>86</v>
      </c>
    </row>
    <row r="182" spans="1:11" x14ac:dyDescent="0.2">
      <c r="A182">
        <v>30621</v>
      </c>
      <c r="B182">
        <f t="shared" si="1"/>
        <v>1.6666666666666667</v>
      </c>
      <c r="C182">
        <f t="shared" si="10"/>
        <v>-0.76249219402652568</v>
      </c>
      <c r="E182" t="s">
        <v>4</v>
      </c>
      <c r="F182" t="s">
        <v>4</v>
      </c>
      <c r="H182" t="str">
        <f t="shared" si="11"/>
        <v/>
      </c>
      <c r="I182" t="str">
        <f t="shared" si="9"/>
        <v/>
      </c>
      <c r="J182" t="str">
        <f t="shared" si="12"/>
        <v/>
      </c>
      <c r="K182" t="s">
        <v>85</v>
      </c>
    </row>
    <row r="183" spans="1:11" x14ac:dyDescent="0.2">
      <c r="A183">
        <v>30661</v>
      </c>
      <c r="B183">
        <f t="shared" si="1"/>
        <v>5.583333333333333</v>
      </c>
      <c r="C183">
        <f t="shared" si="10"/>
        <v>-0.15337850410692083</v>
      </c>
      <c r="H183">
        <f t="shared" si="11"/>
        <v>1</v>
      </c>
      <c r="I183">
        <f t="shared" si="9"/>
        <v>5.583333333333333</v>
      </c>
      <c r="J183" t="str">
        <f t="shared" si="12"/>
        <v/>
      </c>
      <c r="K183" t="s">
        <v>87</v>
      </c>
    </row>
    <row r="184" spans="1:11" x14ac:dyDescent="0.2">
      <c r="A184">
        <v>30795</v>
      </c>
      <c r="B184">
        <f t="shared" si="1"/>
        <v>3.8333333333333335</v>
      </c>
      <c r="C184">
        <f t="shared" si="10"/>
        <v>-0.42553568470929742</v>
      </c>
      <c r="H184" t="str">
        <f t="shared" si="11"/>
        <v/>
      </c>
      <c r="I184" t="str">
        <f t="shared" si="9"/>
        <v/>
      </c>
      <c r="J184">
        <f t="shared" si="12"/>
        <v>30728</v>
      </c>
      <c r="K184" t="s">
        <v>88</v>
      </c>
    </row>
    <row r="185" spans="1:11" x14ac:dyDescent="0.2">
      <c r="A185">
        <v>30887</v>
      </c>
      <c r="B185">
        <f t="shared" si="1"/>
        <v>8.0416666666666661</v>
      </c>
      <c r="C185">
        <f t="shared" si="10"/>
        <v>0.22893753531070346</v>
      </c>
      <c r="H185">
        <f t="shared" si="11"/>
        <v>1</v>
      </c>
      <c r="I185">
        <f t="shared" si="9"/>
        <v>8.0416666666666661</v>
      </c>
      <c r="J185" t="str">
        <f t="shared" si="12"/>
        <v/>
      </c>
      <c r="K185" t="s">
        <v>89</v>
      </c>
    </row>
    <row r="186" spans="1:11" x14ac:dyDescent="0.2">
      <c r="A186">
        <v>31080</v>
      </c>
      <c r="B186">
        <f t="shared" si="1"/>
        <v>2.4583333333333335</v>
      </c>
      <c r="C186">
        <f t="shared" si="10"/>
        <v>-0.63937346946830775</v>
      </c>
      <c r="H186" t="str">
        <f t="shared" si="11"/>
        <v/>
      </c>
      <c r="I186" t="str">
        <f t="shared" si="9"/>
        <v/>
      </c>
      <c r="J186">
        <f t="shared" si="12"/>
        <v>30983.5</v>
      </c>
    </row>
    <row r="187" spans="1:11" x14ac:dyDescent="0.2">
      <c r="A187">
        <v>31139</v>
      </c>
      <c r="B187">
        <f t="shared" si="1"/>
        <v>14.291666666666666</v>
      </c>
      <c r="C187">
        <f t="shared" si="10"/>
        <v>1.2009274660334772</v>
      </c>
      <c r="D187" t="s">
        <v>6</v>
      </c>
      <c r="H187">
        <f t="shared" si="11"/>
        <v>1</v>
      </c>
      <c r="I187">
        <f t="shared" si="9"/>
        <v>14.291666666666666</v>
      </c>
      <c r="J187" t="str">
        <f t="shared" si="12"/>
        <v/>
      </c>
      <c r="K187" t="s">
        <v>90</v>
      </c>
    </row>
    <row r="188" spans="1:11" x14ac:dyDescent="0.2">
      <c r="A188">
        <v>31482</v>
      </c>
      <c r="B188">
        <f t="shared" si="1"/>
        <v>6.875</v>
      </c>
      <c r="C188">
        <f t="shared" si="10"/>
        <v>4.7499414909119117E-2</v>
      </c>
      <c r="D188" t="s">
        <v>6</v>
      </c>
      <c r="E188">
        <v>1</v>
      </c>
      <c r="F188">
        <v>1</v>
      </c>
      <c r="G188">
        <v>1</v>
      </c>
      <c r="H188" t="str">
        <f t="shared" si="11"/>
        <v/>
      </c>
      <c r="I188" t="str">
        <f t="shared" si="9"/>
        <v/>
      </c>
      <c r="J188">
        <f t="shared" si="12"/>
        <v>31310.5</v>
      </c>
      <c r="K188" t="s">
        <v>91</v>
      </c>
    </row>
    <row r="189" spans="1:11" x14ac:dyDescent="0.2">
      <c r="A189">
        <v>31647</v>
      </c>
      <c r="B189">
        <f t="shared" si="1"/>
        <v>9.4583333333333339</v>
      </c>
      <c r="C189">
        <f t="shared" si="10"/>
        <v>0.44925525294119906</v>
      </c>
      <c r="H189" t="str">
        <f t="shared" si="11"/>
        <v/>
      </c>
      <c r="I189" t="str">
        <f t="shared" si="9"/>
        <v/>
      </c>
      <c r="J189" t="str">
        <f t="shared" si="12"/>
        <v/>
      </c>
    </row>
    <row r="190" spans="1:11" x14ac:dyDescent="0.2">
      <c r="A190">
        <v>31874</v>
      </c>
      <c r="B190">
        <f t="shared" si="1"/>
        <v>7.125</v>
      </c>
      <c r="C190">
        <f t="shared" si="10"/>
        <v>8.6379012138030065E-2</v>
      </c>
      <c r="H190">
        <f t="shared" si="11"/>
        <v>1</v>
      </c>
      <c r="I190">
        <f t="shared" si="9"/>
        <v>7.125</v>
      </c>
      <c r="J190" t="str">
        <f t="shared" si="12"/>
        <v/>
      </c>
      <c r="K190" t="s">
        <v>92</v>
      </c>
    </row>
    <row r="191" spans="1:11" x14ac:dyDescent="0.2">
      <c r="A191">
        <v>32045</v>
      </c>
      <c r="B191">
        <f t="shared" si="1"/>
        <v>7.25</v>
      </c>
      <c r="C191">
        <f t="shared" si="10"/>
        <v>0.10581881075248555</v>
      </c>
      <c r="H191" t="str">
        <f t="shared" si="11"/>
        <v/>
      </c>
      <c r="I191" t="str">
        <f t="shared" si="9"/>
        <v/>
      </c>
      <c r="J191">
        <f t="shared" si="12"/>
        <v>31959.5</v>
      </c>
      <c r="K191" t="s">
        <v>93</v>
      </c>
    </row>
    <row r="192" spans="1:11" x14ac:dyDescent="0.2">
      <c r="A192">
        <v>32219</v>
      </c>
      <c r="B192">
        <f t="shared" si="1"/>
        <v>11.625</v>
      </c>
      <c r="C192">
        <f t="shared" si="10"/>
        <v>0.78621176225842715</v>
      </c>
      <c r="H192" t="str">
        <f t="shared" si="11"/>
        <v/>
      </c>
      <c r="I192" t="str">
        <f t="shared" si="9"/>
        <v/>
      </c>
      <c r="J192" t="str">
        <f t="shared" si="12"/>
        <v/>
      </c>
      <c r="K192" t="s">
        <v>94</v>
      </c>
    </row>
    <row r="193" spans="1:11" x14ac:dyDescent="0.2">
      <c r="A193">
        <v>32498</v>
      </c>
      <c r="B193">
        <f t="shared" si="1"/>
        <v>11.625</v>
      </c>
      <c r="C193">
        <f t="shared" si="10"/>
        <v>0.78621176225842715</v>
      </c>
      <c r="H193" t="str">
        <f t="shared" si="11"/>
        <v/>
      </c>
      <c r="I193" t="str">
        <f t="shared" si="9"/>
        <v/>
      </c>
      <c r="J193" t="str">
        <f t="shared" si="12"/>
        <v/>
      </c>
    </row>
    <row r="194" spans="1:11" x14ac:dyDescent="0.2">
      <c r="A194">
        <v>32777</v>
      </c>
      <c r="B194">
        <f t="shared" si="1"/>
        <v>3.3333333333333335</v>
      </c>
      <c r="C194">
        <f t="shared" si="10"/>
        <v>-0.50329487916711935</v>
      </c>
      <c r="H194" t="str">
        <f t="shared" si="11"/>
        <v/>
      </c>
      <c r="I194" t="str">
        <f t="shared" ref="I194:I257" si="13">IF(H194=1,B194,"")</f>
        <v/>
      </c>
      <c r="J194" t="str">
        <f t="shared" si="12"/>
        <v/>
      </c>
      <c r="K194" t="s">
        <v>96</v>
      </c>
    </row>
    <row r="195" spans="1:11" x14ac:dyDescent="0.2">
      <c r="A195">
        <v>32857</v>
      </c>
      <c r="B195">
        <f t="shared" si="1"/>
        <v>4.208333333333333</v>
      </c>
      <c r="C195">
        <f t="shared" ref="C195:C258" si="14">(B195-D$652)/D$653</f>
        <v>-0.36721628886593111</v>
      </c>
      <c r="H195" t="str">
        <f t="shared" ref="H195:H258" si="15">IF(ISNUMBER(SEARCH($H$1,K195)),1,"")</f>
        <v/>
      </c>
      <c r="I195" t="str">
        <f t="shared" si="13"/>
        <v/>
      </c>
      <c r="J195" t="str">
        <f t="shared" si="12"/>
        <v/>
      </c>
    </row>
    <row r="196" spans="1:11" x14ac:dyDescent="0.2">
      <c r="A196">
        <v>32958</v>
      </c>
      <c r="B196">
        <f t="shared" si="1"/>
        <v>10.791666666666666</v>
      </c>
      <c r="C196">
        <f t="shared" si="14"/>
        <v>0.65661310482872393</v>
      </c>
      <c r="H196" t="str">
        <f t="shared" si="15"/>
        <v/>
      </c>
      <c r="I196" t="str">
        <f t="shared" si="13"/>
        <v/>
      </c>
      <c r="J196" t="str">
        <f t="shared" ref="J196:J259" si="16">IF(H195=1,(A195+A196)/2,"")</f>
        <v/>
      </c>
    </row>
    <row r="197" spans="1:11" x14ac:dyDescent="0.2">
      <c r="A197">
        <v>33217</v>
      </c>
      <c r="B197">
        <f t="shared" si="1"/>
        <v>3.9583333333333335</v>
      </c>
      <c r="C197">
        <f t="shared" si="14"/>
        <v>-0.40609588609484198</v>
      </c>
      <c r="H197" t="str">
        <f t="shared" si="15"/>
        <v/>
      </c>
      <c r="I197" t="str">
        <f t="shared" si="13"/>
        <v/>
      </c>
      <c r="J197" t="str">
        <f t="shared" si="16"/>
        <v/>
      </c>
      <c r="K197" t="s">
        <v>95</v>
      </c>
    </row>
    <row r="198" spans="1:11" x14ac:dyDescent="0.2">
      <c r="A198">
        <v>33312</v>
      </c>
      <c r="B198">
        <f t="shared" si="1"/>
        <v>6.041666666666667</v>
      </c>
      <c r="C198">
        <f t="shared" si="14"/>
        <v>-8.2099242520584009E-2</v>
      </c>
      <c r="H198" t="str">
        <f t="shared" si="15"/>
        <v/>
      </c>
      <c r="I198" t="str">
        <f t="shared" si="13"/>
        <v/>
      </c>
      <c r="J198" t="str">
        <f t="shared" si="16"/>
        <v/>
      </c>
    </row>
    <row r="199" spans="1:11" x14ac:dyDescent="0.2">
      <c r="A199">
        <v>33457</v>
      </c>
      <c r="B199">
        <f t="shared" si="1"/>
        <v>8.0416666666666661</v>
      </c>
      <c r="C199">
        <f t="shared" si="14"/>
        <v>0.22893753531070346</v>
      </c>
      <c r="H199" t="str">
        <f t="shared" si="15"/>
        <v/>
      </c>
      <c r="I199" t="str">
        <f t="shared" si="13"/>
        <v/>
      </c>
      <c r="J199" t="str">
        <f t="shared" si="16"/>
        <v/>
      </c>
      <c r="K199" t="s">
        <v>97</v>
      </c>
    </row>
    <row r="200" spans="1:11" x14ac:dyDescent="0.2">
      <c r="A200">
        <v>33650</v>
      </c>
      <c r="B200">
        <f t="shared" si="1"/>
        <v>7</v>
      </c>
      <c r="C200">
        <f t="shared" si="14"/>
        <v>6.6939213523574598E-2</v>
      </c>
      <c r="H200" t="str">
        <f t="shared" si="15"/>
        <v/>
      </c>
      <c r="I200" t="str">
        <f t="shared" si="13"/>
        <v/>
      </c>
      <c r="J200" t="str">
        <f t="shared" si="16"/>
        <v/>
      </c>
    </row>
    <row r="201" spans="1:11" x14ac:dyDescent="0.2">
      <c r="A201">
        <v>33818</v>
      </c>
      <c r="B201">
        <f t="shared" si="1"/>
        <v>9.8333333333333339</v>
      </c>
      <c r="C201">
        <f t="shared" si="14"/>
        <v>0.50757464878456549</v>
      </c>
      <c r="H201" t="str">
        <f t="shared" si="15"/>
        <v/>
      </c>
      <c r="I201" t="str">
        <f t="shared" si="13"/>
        <v/>
      </c>
      <c r="J201" t="str">
        <f t="shared" si="16"/>
        <v/>
      </c>
      <c r="K201" t="s">
        <v>98</v>
      </c>
    </row>
    <row r="202" spans="1:11" x14ac:dyDescent="0.2">
      <c r="A202">
        <v>34054</v>
      </c>
      <c r="B202">
        <f t="shared" si="1"/>
        <v>4.666666666666667</v>
      </c>
      <c r="C202">
        <f t="shared" si="14"/>
        <v>-0.29593702727959426</v>
      </c>
      <c r="H202">
        <f t="shared" si="15"/>
        <v>1</v>
      </c>
      <c r="I202">
        <f t="shared" si="13"/>
        <v>4.666666666666667</v>
      </c>
      <c r="J202" t="str">
        <f t="shared" si="16"/>
        <v/>
      </c>
      <c r="K202" t="s">
        <v>99</v>
      </c>
    </row>
    <row r="203" spans="1:11" x14ac:dyDescent="0.2">
      <c r="A203">
        <v>34166</v>
      </c>
      <c r="B203">
        <f t="shared" si="1"/>
        <v>3.4166666666666665</v>
      </c>
      <c r="C203">
        <f t="shared" si="14"/>
        <v>-0.49033501342414909</v>
      </c>
      <c r="H203" t="str">
        <f t="shared" si="15"/>
        <v/>
      </c>
      <c r="I203" t="str">
        <f t="shared" si="13"/>
        <v/>
      </c>
      <c r="J203">
        <f t="shared" si="16"/>
        <v>34110</v>
      </c>
    </row>
    <row r="204" spans="1:11" x14ac:dyDescent="0.2">
      <c r="A204">
        <v>34248</v>
      </c>
      <c r="B204">
        <f t="shared" si="1"/>
        <v>3.125</v>
      </c>
      <c r="C204">
        <f t="shared" si="14"/>
        <v>-0.53569454352454515</v>
      </c>
      <c r="H204">
        <f t="shared" si="15"/>
        <v>1</v>
      </c>
      <c r="I204">
        <f t="shared" si="13"/>
        <v>3.125</v>
      </c>
      <c r="J204" t="str">
        <f t="shared" si="16"/>
        <v/>
      </c>
      <c r="K204" t="s">
        <v>100</v>
      </c>
    </row>
    <row r="205" spans="1:11" x14ac:dyDescent="0.2">
      <c r="A205">
        <v>34323</v>
      </c>
      <c r="B205">
        <f t="shared" si="1"/>
        <v>2.5</v>
      </c>
      <c r="C205">
        <f t="shared" si="14"/>
        <v>-0.63289353659682257</v>
      </c>
      <c r="H205" t="str">
        <f t="shared" si="15"/>
        <v/>
      </c>
      <c r="I205" t="str">
        <f t="shared" si="13"/>
        <v/>
      </c>
      <c r="J205">
        <f t="shared" si="16"/>
        <v>34285.5</v>
      </c>
    </row>
    <row r="206" spans="1:11" x14ac:dyDescent="0.2">
      <c r="A206">
        <v>34383</v>
      </c>
      <c r="B206">
        <f t="shared" si="1"/>
        <v>5.833333333333333</v>
      </c>
      <c r="C206">
        <f t="shared" si="14"/>
        <v>-0.1144989068780099</v>
      </c>
      <c r="H206">
        <f t="shared" si="15"/>
        <v>1</v>
      </c>
      <c r="I206">
        <f t="shared" si="13"/>
        <v>5.833333333333333</v>
      </c>
      <c r="J206" t="str">
        <f t="shared" si="16"/>
        <v/>
      </c>
      <c r="K206" t="s">
        <v>101</v>
      </c>
    </row>
    <row r="207" spans="1:11" x14ac:dyDescent="0.2">
      <c r="A207">
        <v>34523</v>
      </c>
      <c r="B207">
        <f t="shared" si="1"/>
        <v>3.7083333333333335</v>
      </c>
      <c r="C207">
        <f t="shared" si="14"/>
        <v>-0.44497548332375292</v>
      </c>
      <c r="H207" t="str">
        <f t="shared" si="15"/>
        <v/>
      </c>
      <c r="I207" t="str">
        <f t="shared" si="13"/>
        <v/>
      </c>
      <c r="J207">
        <f t="shared" si="16"/>
        <v>34453</v>
      </c>
    </row>
    <row r="208" spans="1:11" x14ac:dyDescent="0.2">
      <c r="A208">
        <v>34612</v>
      </c>
      <c r="B208">
        <f t="shared" si="1"/>
        <v>5.541666666666667</v>
      </c>
      <c r="C208">
        <f t="shared" si="14"/>
        <v>-0.1598584369784059</v>
      </c>
      <c r="H208">
        <f t="shared" si="15"/>
        <v>1</v>
      </c>
      <c r="I208">
        <f t="shared" si="13"/>
        <v>5.541666666666667</v>
      </c>
      <c r="J208" t="str">
        <f t="shared" si="16"/>
        <v/>
      </c>
      <c r="K208" t="s">
        <v>102</v>
      </c>
    </row>
    <row r="209" spans="1:11" x14ac:dyDescent="0.2">
      <c r="A209">
        <v>34745</v>
      </c>
      <c r="B209">
        <f t="shared" si="1"/>
        <v>2.4166666666666665</v>
      </c>
      <c r="C209">
        <f t="shared" si="14"/>
        <v>-0.64585340233979283</v>
      </c>
      <c r="H209" t="str">
        <f t="shared" si="15"/>
        <v/>
      </c>
      <c r="I209" t="str">
        <f t="shared" si="13"/>
        <v/>
      </c>
      <c r="J209">
        <f t="shared" si="16"/>
        <v>34678.5</v>
      </c>
    </row>
    <row r="210" spans="1:11" x14ac:dyDescent="0.2">
      <c r="A210">
        <v>34803</v>
      </c>
      <c r="B210">
        <f t="shared" si="1"/>
        <v>5.125</v>
      </c>
      <c r="C210">
        <f t="shared" si="14"/>
        <v>-0.22465776569325754</v>
      </c>
      <c r="H210">
        <f t="shared" si="15"/>
        <v>1</v>
      </c>
      <c r="I210">
        <f t="shared" si="13"/>
        <v>5.125</v>
      </c>
      <c r="J210" t="str">
        <f t="shared" si="16"/>
        <v/>
      </c>
      <c r="K210" t="s">
        <v>103</v>
      </c>
    </row>
    <row r="211" spans="1:11" x14ac:dyDescent="0.2">
      <c r="A211">
        <v>34926</v>
      </c>
      <c r="B211">
        <f t="shared" si="1"/>
        <v>5.333333333333333</v>
      </c>
      <c r="C211">
        <f t="shared" si="14"/>
        <v>-0.19225810133583179</v>
      </c>
      <c r="H211" t="str">
        <f t="shared" si="15"/>
        <v/>
      </c>
      <c r="I211" t="str">
        <f t="shared" si="13"/>
        <v/>
      </c>
      <c r="J211">
        <f t="shared" si="16"/>
        <v>34864.5</v>
      </c>
    </row>
    <row r="212" spans="1:11" x14ac:dyDescent="0.2">
      <c r="A212">
        <v>35054</v>
      </c>
      <c r="B212">
        <f t="shared" si="1"/>
        <v>4.125</v>
      </c>
      <c r="C212">
        <f t="shared" si="14"/>
        <v>-0.38017615460890136</v>
      </c>
      <c r="H212">
        <f t="shared" si="15"/>
        <v>1</v>
      </c>
      <c r="I212">
        <f t="shared" si="13"/>
        <v>4.125</v>
      </c>
      <c r="J212" t="str">
        <f t="shared" si="16"/>
        <v/>
      </c>
      <c r="K212" t="s">
        <v>104</v>
      </c>
    </row>
    <row r="213" spans="1:11" x14ac:dyDescent="0.2">
      <c r="A213">
        <v>35153</v>
      </c>
      <c r="B213">
        <f t="shared" si="1"/>
        <v>4.916666666666667</v>
      </c>
      <c r="C213">
        <f t="shared" si="14"/>
        <v>-0.25705743005068327</v>
      </c>
      <c r="H213" t="str">
        <f t="shared" si="15"/>
        <v/>
      </c>
      <c r="I213" t="str">
        <f t="shared" si="13"/>
        <v/>
      </c>
      <c r="J213">
        <f t="shared" si="16"/>
        <v>35103.5</v>
      </c>
    </row>
    <row r="214" spans="1:11" x14ac:dyDescent="0.2">
      <c r="A214">
        <v>35271</v>
      </c>
      <c r="B214">
        <f t="shared" si="1"/>
        <v>2.9166666666666665</v>
      </c>
      <c r="C214">
        <f t="shared" si="14"/>
        <v>-0.56809420788197096</v>
      </c>
      <c r="H214">
        <f t="shared" si="15"/>
        <v>1</v>
      </c>
      <c r="I214">
        <f t="shared" si="13"/>
        <v>2.9166666666666665</v>
      </c>
      <c r="J214" t="str">
        <f t="shared" si="16"/>
        <v/>
      </c>
      <c r="K214" t="s">
        <v>105</v>
      </c>
    </row>
    <row r="215" spans="1:11" x14ac:dyDescent="0.2">
      <c r="A215">
        <v>35341</v>
      </c>
      <c r="B215">
        <f t="shared" si="1"/>
        <v>3.4166666666666665</v>
      </c>
      <c r="C215">
        <f t="shared" si="14"/>
        <v>-0.49033501342414909</v>
      </c>
      <c r="H215" t="str">
        <f t="shared" si="15"/>
        <v/>
      </c>
      <c r="I215" t="str">
        <f t="shared" si="13"/>
        <v/>
      </c>
      <c r="J215">
        <f t="shared" si="16"/>
        <v>35306</v>
      </c>
      <c r="K215" t="s">
        <v>106</v>
      </c>
    </row>
    <row r="216" spans="1:11" x14ac:dyDescent="0.2">
      <c r="A216">
        <v>35423</v>
      </c>
      <c r="B216">
        <f t="shared" si="1"/>
        <v>2.875</v>
      </c>
      <c r="C216">
        <f t="shared" si="14"/>
        <v>-0.57457414075345614</v>
      </c>
      <c r="H216">
        <f t="shared" si="15"/>
        <v>1</v>
      </c>
      <c r="I216">
        <f t="shared" si="13"/>
        <v>2.875</v>
      </c>
      <c r="J216" t="str">
        <f t="shared" si="16"/>
        <v/>
      </c>
      <c r="K216" t="s">
        <v>107</v>
      </c>
    </row>
    <row r="217" spans="1:11" x14ac:dyDescent="0.2">
      <c r="A217">
        <v>35492</v>
      </c>
      <c r="B217">
        <f t="shared" si="1"/>
        <v>10.708333333333334</v>
      </c>
      <c r="C217">
        <f t="shared" si="14"/>
        <v>0.64365323908575378</v>
      </c>
      <c r="H217" t="str">
        <f t="shared" si="15"/>
        <v/>
      </c>
      <c r="I217" t="str">
        <f t="shared" si="13"/>
        <v/>
      </c>
      <c r="J217">
        <f t="shared" si="16"/>
        <v>35457.5</v>
      </c>
    </row>
    <row r="218" spans="1:11" x14ac:dyDescent="0.2">
      <c r="A218">
        <v>35749</v>
      </c>
      <c r="B218">
        <f t="shared" si="1"/>
        <v>5.75</v>
      </c>
      <c r="C218">
        <f t="shared" si="14"/>
        <v>-0.12745877262098015</v>
      </c>
      <c r="H218">
        <f t="shared" si="15"/>
        <v>1</v>
      </c>
      <c r="I218">
        <f t="shared" si="13"/>
        <v>5.75</v>
      </c>
      <c r="J218" t="str">
        <f t="shared" si="16"/>
        <v/>
      </c>
      <c r="K218" t="s">
        <v>108</v>
      </c>
    </row>
    <row r="219" spans="1:11" x14ac:dyDescent="0.2">
      <c r="A219">
        <v>35887</v>
      </c>
      <c r="B219">
        <f t="shared" si="1"/>
        <v>12.291666666666666</v>
      </c>
      <c r="C219">
        <f t="shared" si="14"/>
        <v>0.88989068820218964</v>
      </c>
      <c r="E219">
        <v>1</v>
      </c>
      <c r="F219">
        <v>1</v>
      </c>
      <c r="G219">
        <v>1</v>
      </c>
      <c r="H219" t="str">
        <f t="shared" si="15"/>
        <v/>
      </c>
      <c r="I219" t="str">
        <f t="shared" si="13"/>
        <v/>
      </c>
      <c r="J219">
        <f t="shared" si="16"/>
        <v>35818</v>
      </c>
      <c r="K219" t="s">
        <v>109</v>
      </c>
    </row>
    <row r="220" spans="1:11" x14ac:dyDescent="0.2">
      <c r="A220">
        <v>36182</v>
      </c>
      <c r="B220">
        <f t="shared" si="1"/>
        <v>2.2916666666666665</v>
      </c>
      <c r="C220">
        <f t="shared" si="14"/>
        <v>-0.66529320095424826</v>
      </c>
      <c r="H220" t="str">
        <f t="shared" si="15"/>
        <v/>
      </c>
      <c r="I220" t="str">
        <f t="shared" si="13"/>
        <v/>
      </c>
      <c r="J220" t="str">
        <f t="shared" si="16"/>
        <v/>
      </c>
      <c r="K220" t="s">
        <v>110</v>
      </c>
    </row>
    <row r="221" spans="1:11" x14ac:dyDescent="0.2">
      <c r="A221">
        <v>36237</v>
      </c>
      <c r="B221">
        <f t="shared" si="1"/>
        <v>2.2083333333333335</v>
      </c>
      <c r="C221">
        <f t="shared" si="14"/>
        <v>-0.67825306669721874</v>
      </c>
      <c r="H221" t="str">
        <f t="shared" si="15"/>
        <v/>
      </c>
      <c r="I221" t="str">
        <f t="shared" si="13"/>
        <v/>
      </c>
      <c r="J221" t="str">
        <f t="shared" si="16"/>
        <v/>
      </c>
    </row>
    <row r="222" spans="1:11" x14ac:dyDescent="0.2">
      <c r="A222">
        <v>36290</v>
      </c>
      <c r="B222">
        <f t="shared" si="1"/>
        <v>6.416666666666667</v>
      </c>
      <c r="C222">
        <f t="shared" si="14"/>
        <v>-2.3779846677217581E-2</v>
      </c>
      <c r="H222">
        <f t="shared" si="15"/>
        <v>1</v>
      </c>
      <c r="I222">
        <f t="shared" si="13"/>
        <v>6.416666666666667</v>
      </c>
      <c r="J222" t="str">
        <f t="shared" si="16"/>
        <v/>
      </c>
      <c r="K222" t="s">
        <v>111</v>
      </c>
    </row>
    <row r="223" spans="1:11" x14ac:dyDescent="0.2">
      <c r="A223">
        <v>36444</v>
      </c>
      <c r="B223">
        <f t="shared" si="1"/>
        <v>9.9583333333333339</v>
      </c>
      <c r="C223">
        <f t="shared" si="14"/>
        <v>0.52701444739902092</v>
      </c>
      <c r="H223" t="str">
        <f t="shared" si="15"/>
        <v/>
      </c>
      <c r="I223" t="str">
        <f t="shared" si="13"/>
        <v/>
      </c>
      <c r="J223">
        <f t="shared" si="16"/>
        <v>36367</v>
      </c>
    </row>
    <row r="224" spans="1:11" x14ac:dyDescent="0.2">
      <c r="A224">
        <v>36683</v>
      </c>
      <c r="B224">
        <f t="shared" si="1"/>
        <v>10.541666666666666</v>
      </c>
      <c r="C224">
        <f t="shared" si="14"/>
        <v>0.61773350759981294</v>
      </c>
      <c r="H224">
        <f t="shared" si="15"/>
        <v>1</v>
      </c>
      <c r="I224">
        <f t="shared" si="13"/>
        <v>10.541666666666666</v>
      </c>
      <c r="J224" t="str">
        <f t="shared" si="16"/>
        <v/>
      </c>
      <c r="K224" t="s">
        <v>112</v>
      </c>
    </row>
    <row r="225" spans="1:11" x14ac:dyDescent="0.2">
      <c r="A225">
        <v>36936</v>
      </c>
      <c r="B225">
        <f t="shared" si="1"/>
        <v>2.5416666666666665</v>
      </c>
      <c r="C225">
        <f t="shared" si="14"/>
        <v>-0.62641360372533739</v>
      </c>
      <c r="H225" t="str">
        <f t="shared" si="15"/>
        <v/>
      </c>
      <c r="I225" t="str">
        <f t="shared" si="13"/>
        <v/>
      </c>
      <c r="J225">
        <f t="shared" si="16"/>
        <v>36809.5</v>
      </c>
    </row>
    <row r="226" spans="1:11" x14ac:dyDescent="0.2">
      <c r="A226">
        <v>36997</v>
      </c>
      <c r="B226">
        <f t="shared" si="1"/>
        <v>10.166666666666666</v>
      </c>
      <c r="C226">
        <f t="shared" si="14"/>
        <v>0.55941411175644651</v>
      </c>
      <c r="H226">
        <f t="shared" si="15"/>
        <v>1</v>
      </c>
      <c r="I226">
        <f t="shared" si="13"/>
        <v>10.166666666666666</v>
      </c>
      <c r="J226" t="str">
        <f t="shared" si="16"/>
        <v/>
      </c>
      <c r="K226" t="s">
        <v>113</v>
      </c>
    </row>
    <row r="227" spans="1:11" x14ac:dyDescent="0.2">
      <c r="A227">
        <v>37241</v>
      </c>
      <c r="B227">
        <f t="shared" si="1"/>
        <v>3.0416666666666665</v>
      </c>
      <c r="C227">
        <f t="shared" si="14"/>
        <v>-0.54865440926751552</v>
      </c>
      <c r="H227" t="str">
        <f t="shared" si="15"/>
        <v/>
      </c>
      <c r="I227" t="str">
        <f t="shared" si="13"/>
        <v/>
      </c>
      <c r="J227">
        <f t="shared" si="16"/>
        <v>37119</v>
      </c>
    </row>
    <row r="228" spans="1:11" x14ac:dyDescent="0.2">
      <c r="A228">
        <v>37314</v>
      </c>
      <c r="B228">
        <f t="shared" si="1"/>
        <v>6.291666666666667</v>
      </c>
      <c r="C228">
        <f t="shared" si="14"/>
        <v>-4.3219645291673055E-2</v>
      </c>
      <c r="H228" t="str">
        <f t="shared" si="15"/>
        <v/>
      </c>
      <c r="I228" t="str">
        <f t="shared" si="13"/>
        <v/>
      </c>
      <c r="J228" t="str">
        <f t="shared" si="16"/>
        <v/>
      </c>
      <c r="K228" t="s">
        <v>114</v>
      </c>
    </row>
    <row r="229" spans="1:11" x14ac:dyDescent="0.2">
      <c r="A229">
        <v>37465</v>
      </c>
      <c r="B229">
        <f t="shared" si="1"/>
        <v>1.2916666666666667</v>
      </c>
      <c r="C229">
        <f t="shared" si="14"/>
        <v>-0.82081158986989211</v>
      </c>
      <c r="H229" t="str">
        <f t="shared" si="15"/>
        <v/>
      </c>
      <c r="I229" t="str">
        <f t="shared" si="13"/>
        <v/>
      </c>
      <c r="J229" t="str">
        <f t="shared" si="16"/>
        <v/>
      </c>
    </row>
    <row r="230" spans="1:11" x14ac:dyDescent="0.2">
      <c r="A230">
        <v>37496</v>
      </c>
      <c r="B230">
        <f t="shared" si="1"/>
        <v>4.916666666666667</v>
      </c>
      <c r="C230">
        <f t="shared" si="14"/>
        <v>-0.25705743005068327</v>
      </c>
      <c r="H230">
        <f t="shared" si="15"/>
        <v>1</v>
      </c>
      <c r="I230">
        <f t="shared" si="13"/>
        <v>4.916666666666667</v>
      </c>
      <c r="J230" t="str">
        <f t="shared" si="16"/>
        <v/>
      </c>
      <c r="K230" t="s">
        <v>115</v>
      </c>
    </row>
    <row r="231" spans="1:11" x14ac:dyDescent="0.2">
      <c r="A231">
        <v>37614</v>
      </c>
      <c r="B231">
        <f t="shared" si="1"/>
        <v>3.25</v>
      </c>
      <c r="C231">
        <f t="shared" si="14"/>
        <v>-0.51625474491008971</v>
      </c>
      <c r="H231" t="str">
        <f t="shared" si="15"/>
        <v/>
      </c>
      <c r="I231" t="str">
        <f t="shared" si="13"/>
        <v/>
      </c>
      <c r="J231">
        <f t="shared" si="16"/>
        <v>37555</v>
      </c>
    </row>
    <row r="232" spans="1:11" x14ac:dyDescent="0.2">
      <c r="A232">
        <v>37692</v>
      </c>
      <c r="B232">
        <f t="shared" si="1"/>
        <v>5.541666666666667</v>
      </c>
      <c r="C232">
        <f t="shared" si="14"/>
        <v>-0.1598584369784059</v>
      </c>
      <c r="H232" t="str">
        <f t="shared" si="15"/>
        <v/>
      </c>
      <c r="I232" t="str">
        <f t="shared" si="13"/>
        <v/>
      </c>
      <c r="J232" t="str">
        <f t="shared" si="16"/>
        <v/>
      </c>
      <c r="K232" t="s">
        <v>116</v>
      </c>
    </row>
    <row r="233" spans="1:11" x14ac:dyDescent="0.2">
      <c r="A233">
        <v>37825</v>
      </c>
      <c r="B233">
        <f t="shared" si="1"/>
        <v>20</v>
      </c>
      <c r="C233">
        <f t="shared" si="14"/>
        <v>2.0886782694269441</v>
      </c>
      <c r="E233">
        <v>1</v>
      </c>
      <c r="F233">
        <v>1</v>
      </c>
      <c r="H233" t="str">
        <f t="shared" si="15"/>
        <v/>
      </c>
      <c r="I233" t="str">
        <f t="shared" si="13"/>
        <v/>
      </c>
      <c r="J233" t="str">
        <f t="shared" si="16"/>
        <v/>
      </c>
      <c r="K233" t="s">
        <v>117</v>
      </c>
    </row>
    <row r="234" spans="1:11" x14ac:dyDescent="0.2">
      <c r="A234">
        <v>38305</v>
      </c>
      <c r="B234">
        <f t="shared" si="1"/>
        <v>17.625</v>
      </c>
      <c r="C234">
        <f t="shared" si="14"/>
        <v>1.7193220957522901</v>
      </c>
      <c r="D234" t="s">
        <v>6</v>
      </c>
      <c r="H234">
        <f t="shared" si="15"/>
        <v>1</v>
      </c>
      <c r="I234">
        <f t="shared" si="13"/>
        <v>17.625</v>
      </c>
      <c r="J234" t="str">
        <f t="shared" si="16"/>
        <v/>
      </c>
      <c r="K234" t="s">
        <v>118</v>
      </c>
    </row>
    <row r="235" spans="1:11" x14ac:dyDescent="0.2">
      <c r="A235">
        <v>38728</v>
      </c>
      <c r="B235">
        <f t="shared" si="1"/>
        <v>29.333333333333332</v>
      </c>
      <c r="C235">
        <f t="shared" si="14"/>
        <v>3.5401832326396194</v>
      </c>
      <c r="H235" t="str">
        <f t="shared" si="15"/>
        <v/>
      </c>
      <c r="I235" t="str">
        <f t="shared" si="13"/>
        <v/>
      </c>
      <c r="J235">
        <f t="shared" si="16"/>
        <v>38516.5</v>
      </c>
    </row>
    <row r="236" spans="1:11" x14ac:dyDescent="0.2">
      <c r="A236">
        <v>39432</v>
      </c>
      <c r="B236">
        <f t="shared" si="1"/>
        <v>5.625</v>
      </c>
      <c r="C236">
        <f t="shared" si="14"/>
        <v>-0.14689857123543565</v>
      </c>
      <c r="H236" t="str">
        <f t="shared" si="15"/>
        <v/>
      </c>
      <c r="I236" t="str">
        <f t="shared" si="13"/>
        <v/>
      </c>
      <c r="J236" t="str">
        <f t="shared" si="16"/>
        <v/>
      </c>
    </row>
    <row r="237" spans="1:11" x14ac:dyDescent="0.2">
      <c r="A237">
        <v>39567</v>
      </c>
      <c r="B237">
        <f t="shared" si="1"/>
        <v>9.8333333333333339</v>
      </c>
      <c r="C237">
        <f t="shared" si="14"/>
        <v>0.50757464878456549</v>
      </c>
      <c r="H237">
        <f t="shared" si="15"/>
        <v>1</v>
      </c>
      <c r="I237">
        <f t="shared" si="13"/>
        <v>9.8333333333333339</v>
      </c>
      <c r="J237" t="str">
        <f t="shared" si="16"/>
        <v/>
      </c>
      <c r="K237" t="s">
        <v>119</v>
      </c>
    </row>
    <row r="238" spans="1:11" x14ac:dyDescent="0.2">
      <c r="A238">
        <v>39803</v>
      </c>
      <c r="B238">
        <f t="shared" si="1"/>
        <v>13.333333333333334</v>
      </c>
      <c r="C238">
        <f t="shared" si="14"/>
        <v>1.0518890099893188</v>
      </c>
      <c r="H238" t="str">
        <f t="shared" si="15"/>
        <v/>
      </c>
      <c r="I238" t="str">
        <f t="shared" si="13"/>
        <v/>
      </c>
      <c r="J238">
        <f t="shared" si="16"/>
        <v>39685</v>
      </c>
    </row>
    <row r="239" spans="1:11" x14ac:dyDescent="0.2">
      <c r="A239">
        <v>40123</v>
      </c>
      <c r="B239">
        <f t="shared" si="1"/>
        <v>4.541666666666667</v>
      </c>
      <c r="C239">
        <f t="shared" si="14"/>
        <v>-0.31537682589404969</v>
      </c>
      <c r="E239">
        <v>1</v>
      </c>
      <c r="F239">
        <v>1</v>
      </c>
      <c r="H239" t="str">
        <f t="shared" si="15"/>
        <v/>
      </c>
      <c r="I239" t="str">
        <f t="shared" si="13"/>
        <v/>
      </c>
      <c r="J239" t="str">
        <f t="shared" si="16"/>
        <v/>
      </c>
      <c r="K239" t="s">
        <v>120</v>
      </c>
    </row>
    <row r="240" spans="1:11" x14ac:dyDescent="0.2">
      <c r="A240">
        <v>40232</v>
      </c>
      <c r="B240">
        <f t="shared" si="1"/>
        <v>8.2916666666666661</v>
      </c>
      <c r="C240">
        <f t="shared" si="14"/>
        <v>0.26781713253961442</v>
      </c>
      <c r="H240" t="str">
        <f t="shared" si="15"/>
        <v/>
      </c>
      <c r="I240" t="str">
        <f t="shared" si="13"/>
        <v/>
      </c>
      <c r="J240" t="str">
        <f t="shared" si="16"/>
        <v/>
      </c>
    </row>
    <row r="241" spans="1:11" x14ac:dyDescent="0.2">
      <c r="A241">
        <v>40431</v>
      </c>
      <c r="B241">
        <f t="shared" si="1"/>
        <v>4.083333333333333</v>
      </c>
      <c r="C241">
        <f t="shared" si="14"/>
        <v>-0.38665608748038655</v>
      </c>
      <c r="H241" t="str">
        <f t="shared" si="15"/>
        <v/>
      </c>
      <c r="I241" t="str">
        <f t="shared" si="13"/>
        <v/>
      </c>
      <c r="J241" t="str">
        <f t="shared" si="16"/>
        <v/>
      </c>
    </row>
    <row r="242" spans="1:11" x14ac:dyDescent="0.2">
      <c r="A242">
        <v>40529</v>
      </c>
      <c r="B242">
        <f t="shared" si="1"/>
        <v>2.5</v>
      </c>
      <c r="C242">
        <f t="shared" si="14"/>
        <v>-0.63289353659682257</v>
      </c>
      <c r="H242" t="str">
        <f t="shared" si="15"/>
        <v/>
      </c>
      <c r="I242" t="str">
        <f t="shared" si="13"/>
        <v/>
      </c>
      <c r="J242" t="str">
        <f t="shared" si="16"/>
        <v/>
      </c>
    </row>
    <row r="243" spans="1:11" x14ac:dyDescent="0.2">
      <c r="A243">
        <v>40589</v>
      </c>
      <c r="B243">
        <f t="shared" si="1"/>
        <v>5</v>
      </c>
      <c r="C243">
        <f t="shared" si="14"/>
        <v>-0.24409756430771301</v>
      </c>
      <c r="F243">
        <v>1</v>
      </c>
      <c r="H243" t="str">
        <f t="shared" si="15"/>
        <v/>
      </c>
      <c r="I243" t="str">
        <f t="shared" si="13"/>
        <v/>
      </c>
      <c r="J243" t="str">
        <f t="shared" si="16"/>
        <v/>
      </c>
      <c r="K243" t="s">
        <v>121</v>
      </c>
    </row>
    <row r="244" spans="1:11" x14ac:dyDescent="0.2">
      <c r="A244">
        <v>40709</v>
      </c>
      <c r="B244">
        <f t="shared" si="1"/>
        <v>8.7916666666666661</v>
      </c>
      <c r="C244">
        <f t="shared" si="14"/>
        <v>0.34557632699743634</v>
      </c>
      <c r="E244">
        <v>1</v>
      </c>
      <c r="G244">
        <v>1</v>
      </c>
      <c r="H244" t="str">
        <f t="shared" si="15"/>
        <v/>
      </c>
      <c r="I244" t="str">
        <f t="shared" si="13"/>
        <v/>
      </c>
      <c r="J244" t="str">
        <f t="shared" si="16"/>
        <v/>
      </c>
      <c r="K244" t="s">
        <v>123</v>
      </c>
    </row>
    <row r="245" spans="1:11" x14ac:dyDescent="0.2">
      <c r="A245">
        <v>40920</v>
      </c>
      <c r="B245">
        <f t="shared" si="1"/>
        <v>3.25</v>
      </c>
      <c r="C245">
        <f t="shared" si="14"/>
        <v>-0.51625474491008971</v>
      </c>
      <c r="H245" t="str">
        <f t="shared" si="15"/>
        <v/>
      </c>
      <c r="I245" t="str">
        <f t="shared" si="13"/>
        <v/>
      </c>
      <c r="J245" t="str">
        <f t="shared" si="16"/>
        <v/>
      </c>
    </row>
    <row r="246" spans="1:11" x14ac:dyDescent="0.2">
      <c r="A246">
        <v>40998</v>
      </c>
      <c r="B246">
        <f t="shared" si="1"/>
        <v>3.4583333333333335</v>
      </c>
      <c r="C246">
        <f t="shared" si="14"/>
        <v>-0.48385508055266385</v>
      </c>
      <c r="H246">
        <f t="shared" si="15"/>
        <v>1</v>
      </c>
      <c r="I246">
        <f t="shared" si="13"/>
        <v>3.4583333333333335</v>
      </c>
      <c r="J246" t="str">
        <f t="shared" si="16"/>
        <v/>
      </c>
      <c r="K246" t="s">
        <v>122</v>
      </c>
    </row>
    <row r="247" spans="1:11" x14ac:dyDescent="0.2">
      <c r="A247">
        <v>41081</v>
      </c>
      <c r="B247">
        <f t="shared" si="1"/>
        <v>1.6666666666666667</v>
      </c>
      <c r="C247">
        <f t="shared" si="14"/>
        <v>-0.76249219402652568</v>
      </c>
      <c r="H247" t="str">
        <f t="shared" si="15"/>
        <v/>
      </c>
      <c r="I247" t="str">
        <f t="shared" si="13"/>
        <v/>
      </c>
      <c r="J247">
        <f t="shared" si="16"/>
        <v>41039.5</v>
      </c>
    </row>
    <row r="248" spans="1:11" x14ac:dyDescent="0.2">
      <c r="A248">
        <v>41121</v>
      </c>
      <c r="B248">
        <f t="shared" si="1"/>
        <v>11.25</v>
      </c>
      <c r="C248">
        <f t="shared" si="14"/>
        <v>0.72789236641506072</v>
      </c>
      <c r="H248" t="str">
        <f t="shared" si="15"/>
        <v/>
      </c>
      <c r="I248" t="str">
        <f t="shared" si="13"/>
        <v/>
      </c>
      <c r="J248" t="str">
        <f t="shared" si="16"/>
        <v/>
      </c>
    </row>
    <row r="249" spans="1:11" x14ac:dyDescent="0.2">
      <c r="A249">
        <v>41391</v>
      </c>
      <c r="B249">
        <f t="shared" si="1"/>
        <v>2.4166666666666665</v>
      </c>
      <c r="C249">
        <f t="shared" si="14"/>
        <v>-0.64585340233979283</v>
      </c>
      <c r="H249" t="str">
        <f t="shared" si="15"/>
        <v/>
      </c>
      <c r="I249" t="str">
        <f t="shared" si="13"/>
        <v/>
      </c>
      <c r="J249" t="str">
        <f t="shared" si="16"/>
        <v/>
      </c>
    </row>
    <row r="250" spans="1:11" x14ac:dyDescent="0.2">
      <c r="A250">
        <v>41449</v>
      </c>
      <c r="B250">
        <f t="shared" si="1"/>
        <v>5.916666666666667</v>
      </c>
      <c r="C250">
        <f t="shared" si="14"/>
        <v>-0.10153904113503949</v>
      </c>
      <c r="H250" t="str">
        <f t="shared" si="15"/>
        <v/>
      </c>
      <c r="I250" t="str">
        <f t="shared" si="13"/>
        <v/>
      </c>
      <c r="J250" t="str">
        <f t="shared" si="16"/>
        <v/>
      </c>
      <c r="K250" t="s">
        <v>124</v>
      </c>
    </row>
    <row r="251" spans="1:11" x14ac:dyDescent="0.2">
      <c r="A251">
        <v>41591</v>
      </c>
      <c r="B251">
        <f t="shared" si="1"/>
        <v>13.208333333333334</v>
      </c>
      <c r="C251">
        <f t="shared" si="14"/>
        <v>1.0324492113748633</v>
      </c>
      <c r="H251" t="str">
        <f t="shared" si="15"/>
        <v/>
      </c>
      <c r="I251" t="str">
        <f t="shared" si="13"/>
        <v/>
      </c>
      <c r="J251" t="str">
        <f t="shared" si="16"/>
        <v/>
      </c>
    </row>
    <row r="252" spans="1:11" x14ac:dyDescent="0.2">
      <c r="A252">
        <v>41908</v>
      </c>
      <c r="B252">
        <f t="shared" si="1"/>
        <v>11.25</v>
      </c>
      <c r="C252">
        <f t="shared" si="14"/>
        <v>0.72789236641506072</v>
      </c>
      <c r="H252">
        <f t="shared" si="15"/>
        <v>1</v>
      </c>
      <c r="I252">
        <f t="shared" si="13"/>
        <v>11.25</v>
      </c>
      <c r="J252" t="str">
        <f t="shared" si="16"/>
        <v/>
      </c>
      <c r="K252" t="s">
        <v>125</v>
      </c>
    </row>
    <row r="253" spans="1:11" x14ac:dyDescent="0.2">
      <c r="A253">
        <v>42178</v>
      </c>
      <c r="B253">
        <f t="shared" si="1"/>
        <v>2.2083333333333335</v>
      </c>
      <c r="C253">
        <f t="shared" si="14"/>
        <v>-0.67825306669721874</v>
      </c>
      <c r="H253" t="str">
        <f t="shared" si="15"/>
        <v/>
      </c>
      <c r="I253" t="str">
        <f t="shared" si="13"/>
        <v/>
      </c>
      <c r="J253">
        <f t="shared" si="16"/>
        <v>42043</v>
      </c>
    </row>
    <row r="254" spans="1:11" x14ac:dyDescent="0.2">
      <c r="A254">
        <v>42231</v>
      </c>
      <c r="B254">
        <f t="shared" si="1"/>
        <v>11.291666666666666</v>
      </c>
      <c r="C254">
        <f t="shared" si="14"/>
        <v>0.73437229928654579</v>
      </c>
      <c r="H254">
        <f t="shared" si="15"/>
        <v>1</v>
      </c>
      <c r="I254">
        <f t="shared" si="13"/>
        <v>11.291666666666666</v>
      </c>
      <c r="J254" t="str">
        <f t="shared" si="16"/>
        <v/>
      </c>
      <c r="K254" t="s">
        <v>126</v>
      </c>
    </row>
    <row r="255" spans="1:11" x14ac:dyDescent="0.2">
      <c r="A255">
        <v>42502</v>
      </c>
      <c r="B255">
        <f t="shared" si="1"/>
        <v>4.458333333333333</v>
      </c>
      <c r="C255">
        <f t="shared" si="14"/>
        <v>-0.32833669163702012</v>
      </c>
      <c r="H255" t="str">
        <f t="shared" si="15"/>
        <v/>
      </c>
      <c r="I255" t="str">
        <f t="shared" si="13"/>
        <v/>
      </c>
      <c r="J255">
        <f t="shared" si="16"/>
        <v>42366.5</v>
      </c>
    </row>
    <row r="256" spans="1:11" x14ac:dyDescent="0.2">
      <c r="A256">
        <v>42609</v>
      </c>
      <c r="B256">
        <f t="shared" si="1"/>
        <v>22.708333333333332</v>
      </c>
      <c r="C256">
        <f t="shared" si="14"/>
        <v>2.5098739060734792</v>
      </c>
      <c r="D256" t="s">
        <v>6</v>
      </c>
      <c r="E256" t="s">
        <v>4</v>
      </c>
      <c r="G256" t="s">
        <v>4</v>
      </c>
      <c r="H256">
        <f t="shared" si="15"/>
        <v>1</v>
      </c>
      <c r="I256">
        <f t="shared" si="13"/>
        <v>22.708333333333332</v>
      </c>
      <c r="J256" t="str">
        <f t="shared" si="16"/>
        <v/>
      </c>
      <c r="K256" t="s">
        <v>127</v>
      </c>
    </row>
    <row r="257" spans="1:11" x14ac:dyDescent="0.2">
      <c r="A257">
        <v>43154</v>
      </c>
      <c r="B257">
        <f t="shared" si="1"/>
        <v>8.3333333333333339</v>
      </c>
      <c r="C257">
        <f t="shared" si="14"/>
        <v>0.27429706541109977</v>
      </c>
      <c r="D257" t="s">
        <v>6</v>
      </c>
      <c r="E257">
        <v>1</v>
      </c>
      <c r="G257">
        <v>1</v>
      </c>
      <c r="H257" t="str">
        <f t="shared" si="15"/>
        <v/>
      </c>
      <c r="I257" t="str">
        <f t="shared" si="13"/>
        <v/>
      </c>
      <c r="J257">
        <f t="shared" si="16"/>
        <v>42881.5</v>
      </c>
    </row>
    <row r="258" spans="1:11" x14ac:dyDescent="0.2">
      <c r="A258">
        <v>43354</v>
      </c>
      <c r="B258">
        <f t="shared" ref="B258:B512" si="17">(A259-A258)/24</f>
        <v>1.75</v>
      </c>
      <c r="C258">
        <f t="shared" si="14"/>
        <v>-0.74953232828355543</v>
      </c>
      <c r="F258">
        <v>1</v>
      </c>
      <c r="H258" t="str">
        <f t="shared" si="15"/>
        <v/>
      </c>
      <c r="I258" t="str">
        <f t="shared" ref="I258:I321" si="18">IF(H258=1,B258,"")</f>
        <v/>
      </c>
      <c r="J258" t="str">
        <f t="shared" si="16"/>
        <v/>
      </c>
      <c r="K258" t="s">
        <v>129</v>
      </c>
    </row>
    <row r="259" spans="1:11" x14ac:dyDescent="0.2">
      <c r="A259">
        <v>43396</v>
      </c>
      <c r="B259">
        <f t="shared" si="17"/>
        <v>3.5416666666666665</v>
      </c>
      <c r="C259">
        <f t="shared" ref="C259:C322" si="19">(B259-D$652)/D$653</f>
        <v>-0.4708952148096936</v>
      </c>
      <c r="F259">
        <v>1</v>
      </c>
      <c r="H259" t="str">
        <f t="shared" ref="H259:H322" si="20">IF(ISNUMBER(SEARCH($H$1,K259)),1,"")</f>
        <v/>
      </c>
      <c r="I259" t="str">
        <f t="shared" si="18"/>
        <v/>
      </c>
      <c r="J259" t="str">
        <f t="shared" si="16"/>
        <v/>
      </c>
      <c r="K259" t="s">
        <v>128</v>
      </c>
    </row>
    <row r="260" spans="1:11" x14ac:dyDescent="0.2">
      <c r="A260">
        <v>43481</v>
      </c>
      <c r="B260">
        <f t="shared" si="17"/>
        <v>1.25</v>
      </c>
      <c r="C260">
        <f t="shared" si="19"/>
        <v>-0.82729152274137729</v>
      </c>
      <c r="H260" t="str">
        <f t="shared" si="20"/>
        <v/>
      </c>
      <c r="I260" t="str">
        <f t="shared" si="18"/>
        <v/>
      </c>
      <c r="J260" t="str">
        <f t="shared" ref="J260:J323" si="21">IF(H259=1,(A259+A260)/2,"")</f>
        <v/>
      </c>
    </row>
    <row r="261" spans="1:11" x14ac:dyDescent="0.2">
      <c r="A261">
        <v>43511</v>
      </c>
      <c r="B261">
        <f t="shared" si="17"/>
        <v>4.375</v>
      </c>
      <c r="C261">
        <f t="shared" si="19"/>
        <v>-0.34129655737999037</v>
      </c>
      <c r="H261" t="str">
        <f t="shared" si="20"/>
        <v/>
      </c>
      <c r="I261" t="str">
        <f t="shared" si="18"/>
        <v/>
      </c>
      <c r="J261" t="str">
        <f t="shared" si="21"/>
        <v/>
      </c>
    </row>
    <row r="262" spans="1:11" x14ac:dyDescent="0.2">
      <c r="A262">
        <v>43616</v>
      </c>
      <c r="B262">
        <f t="shared" si="17"/>
        <v>2.0833333333333335</v>
      </c>
      <c r="C262">
        <f t="shared" si="19"/>
        <v>-0.69769286531167418</v>
      </c>
      <c r="H262" t="str">
        <f t="shared" si="20"/>
        <v/>
      </c>
      <c r="I262" t="str">
        <f t="shared" si="18"/>
        <v/>
      </c>
      <c r="J262" t="str">
        <f t="shared" si="21"/>
        <v/>
      </c>
    </row>
    <row r="263" spans="1:11" x14ac:dyDescent="0.2">
      <c r="A263">
        <v>43666</v>
      </c>
      <c r="B263">
        <f t="shared" si="17"/>
        <v>3.7083333333333335</v>
      </c>
      <c r="C263">
        <f t="shared" si="19"/>
        <v>-0.44497548332375292</v>
      </c>
      <c r="H263" t="str">
        <f t="shared" si="20"/>
        <v/>
      </c>
      <c r="I263" t="str">
        <f t="shared" si="18"/>
        <v/>
      </c>
      <c r="J263" t="str">
        <f t="shared" si="21"/>
        <v/>
      </c>
    </row>
    <row r="264" spans="1:11" x14ac:dyDescent="0.2">
      <c r="A264">
        <v>43755</v>
      </c>
      <c r="B264">
        <f t="shared" si="17"/>
        <v>1.7916666666666667</v>
      </c>
      <c r="C264">
        <f t="shared" si="19"/>
        <v>-0.74305239541207024</v>
      </c>
      <c r="H264" t="str">
        <f t="shared" si="20"/>
        <v/>
      </c>
      <c r="I264" t="str">
        <f t="shared" si="18"/>
        <v/>
      </c>
      <c r="J264" t="str">
        <f t="shared" si="21"/>
        <v/>
      </c>
    </row>
    <row r="265" spans="1:11" x14ac:dyDescent="0.2">
      <c r="A265">
        <v>43798</v>
      </c>
      <c r="B265">
        <f t="shared" si="17"/>
        <v>3.125</v>
      </c>
      <c r="C265">
        <f t="shared" si="19"/>
        <v>-0.53569454352454515</v>
      </c>
      <c r="H265" t="str">
        <f t="shared" si="20"/>
        <v/>
      </c>
      <c r="I265" t="str">
        <f t="shared" si="18"/>
        <v/>
      </c>
      <c r="J265" t="str">
        <f t="shared" si="21"/>
        <v/>
      </c>
    </row>
    <row r="266" spans="1:11" x14ac:dyDescent="0.2">
      <c r="A266">
        <v>43873</v>
      </c>
      <c r="B266">
        <f t="shared" si="17"/>
        <v>2.1666666666666665</v>
      </c>
      <c r="C266">
        <f t="shared" si="19"/>
        <v>-0.68473299956870382</v>
      </c>
      <c r="H266" t="str">
        <f t="shared" si="20"/>
        <v/>
      </c>
      <c r="I266" t="str">
        <f t="shared" si="18"/>
        <v/>
      </c>
      <c r="J266" t="str">
        <f t="shared" si="21"/>
        <v/>
      </c>
    </row>
    <row r="267" spans="1:11" x14ac:dyDescent="0.2">
      <c r="A267">
        <v>43925</v>
      </c>
      <c r="B267">
        <f t="shared" si="17"/>
        <v>2.4583333333333335</v>
      </c>
      <c r="C267">
        <f t="shared" si="19"/>
        <v>-0.63937346946830775</v>
      </c>
      <c r="H267" t="str">
        <f t="shared" si="20"/>
        <v/>
      </c>
      <c r="I267" t="str">
        <f t="shared" si="18"/>
        <v/>
      </c>
      <c r="J267" t="str">
        <f t="shared" si="21"/>
        <v/>
      </c>
    </row>
    <row r="268" spans="1:11" x14ac:dyDescent="0.2">
      <c r="A268">
        <v>43984</v>
      </c>
      <c r="B268">
        <f t="shared" si="17"/>
        <v>6.875</v>
      </c>
      <c r="C268">
        <f t="shared" si="19"/>
        <v>4.7499414909119117E-2</v>
      </c>
      <c r="H268" t="str">
        <f t="shared" si="20"/>
        <v/>
      </c>
      <c r="I268" t="str">
        <f t="shared" si="18"/>
        <v/>
      </c>
      <c r="J268" t="str">
        <f t="shared" si="21"/>
        <v/>
      </c>
      <c r="K268" t="s">
        <v>130</v>
      </c>
    </row>
    <row r="269" spans="1:11" x14ac:dyDescent="0.2">
      <c r="A269">
        <v>44149</v>
      </c>
      <c r="B269">
        <f t="shared" si="17"/>
        <v>1.4583333333333333</v>
      </c>
      <c r="C269">
        <f t="shared" si="19"/>
        <v>-0.7948918583839516</v>
      </c>
      <c r="H269" t="str">
        <f t="shared" si="20"/>
        <v/>
      </c>
      <c r="I269" t="str">
        <f t="shared" si="18"/>
        <v/>
      </c>
      <c r="J269" t="str">
        <f t="shared" si="21"/>
        <v/>
      </c>
      <c r="K269" t="s">
        <v>131</v>
      </c>
    </row>
    <row r="270" spans="1:11" x14ac:dyDescent="0.2">
      <c r="A270">
        <v>44184</v>
      </c>
      <c r="B270">
        <f t="shared" si="17"/>
        <v>2.875</v>
      </c>
      <c r="C270">
        <f t="shared" si="19"/>
        <v>-0.57457414075345614</v>
      </c>
      <c r="H270" t="str">
        <f t="shared" si="20"/>
        <v/>
      </c>
      <c r="I270" t="str">
        <f t="shared" si="18"/>
        <v/>
      </c>
      <c r="J270" t="str">
        <f t="shared" si="21"/>
        <v/>
      </c>
    </row>
    <row r="271" spans="1:11" x14ac:dyDescent="0.2">
      <c r="A271">
        <v>44253</v>
      </c>
      <c r="B271">
        <f t="shared" si="17"/>
        <v>4.583333333333333</v>
      </c>
      <c r="C271">
        <f t="shared" si="19"/>
        <v>-0.30889689302256468</v>
      </c>
      <c r="H271" t="str">
        <f t="shared" si="20"/>
        <v/>
      </c>
      <c r="I271" t="str">
        <f t="shared" si="18"/>
        <v/>
      </c>
      <c r="J271" t="str">
        <f t="shared" si="21"/>
        <v/>
      </c>
    </row>
    <row r="272" spans="1:11" x14ac:dyDescent="0.2">
      <c r="A272">
        <v>44363</v>
      </c>
      <c r="B272">
        <f t="shared" si="17"/>
        <v>3.75</v>
      </c>
      <c r="C272">
        <f t="shared" si="19"/>
        <v>-0.43849555045226779</v>
      </c>
      <c r="H272" t="str">
        <f t="shared" si="20"/>
        <v/>
      </c>
      <c r="I272" t="str">
        <f t="shared" si="18"/>
        <v/>
      </c>
      <c r="J272" t="str">
        <f t="shared" si="21"/>
        <v/>
      </c>
    </row>
    <row r="273" spans="1:11" x14ac:dyDescent="0.2">
      <c r="A273">
        <v>44453</v>
      </c>
      <c r="B273">
        <f t="shared" si="17"/>
        <v>2.4583333333333335</v>
      </c>
      <c r="C273">
        <f t="shared" si="19"/>
        <v>-0.63937346946830775</v>
      </c>
      <c r="H273" t="str">
        <f t="shared" si="20"/>
        <v/>
      </c>
      <c r="I273" t="str">
        <f t="shared" si="18"/>
        <v/>
      </c>
      <c r="J273" t="str">
        <f t="shared" si="21"/>
        <v/>
      </c>
    </row>
    <row r="274" spans="1:11" x14ac:dyDescent="0.2">
      <c r="A274">
        <v>44512</v>
      </c>
      <c r="B274">
        <f t="shared" si="17"/>
        <v>4.833333333333333</v>
      </c>
      <c r="C274">
        <f t="shared" si="19"/>
        <v>-0.27001729579365369</v>
      </c>
      <c r="H274" t="str">
        <f t="shared" si="20"/>
        <v/>
      </c>
      <c r="I274" t="str">
        <f t="shared" si="18"/>
        <v/>
      </c>
      <c r="J274" t="str">
        <f t="shared" si="21"/>
        <v/>
      </c>
    </row>
    <row r="275" spans="1:11" x14ac:dyDescent="0.2">
      <c r="A275">
        <v>44628</v>
      </c>
      <c r="B275">
        <f t="shared" si="17"/>
        <v>2.7083333333333335</v>
      </c>
      <c r="C275">
        <f t="shared" si="19"/>
        <v>-0.60049387223939676</v>
      </c>
      <c r="H275" t="str">
        <f t="shared" si="20"/>
        <v/>
      </c>
      <c r="I275" t="str">
        <f t="shared" si="18"/>
        <v/>
      </c>
      <c r="J275" t="str">
        <f t="shared" si="21"/>
        <v/>
      </c>
    </row>
    <row r="276" spans="1:11" x14ac:dyDescent="0.2">
      <c r="A276">
        <v>44693</v>
      </c>
      <c r="B276">
        <f t="shared" si="17"/>
        <v>6.291666666666667</v>
      </c>
      <c r="C276">
        <f t="shared" si="19"/>
        <v>-4.3219645291673055E-2</v>
      </c>
      <c r="H276" t="str">
        <f t="shared" si="20"/>
        <v/>
      </c>
      <c r="I276" t="str">
        <f t="shared" si="18"/>
        <v/>
      </c>
      <c r="J276" t="str">
        <f t="shared" si="21"/>
        <v/>
      </c>
    </row>
    <row r="277" spans="1:11" x14ac:dyDescent="0.2">
      <c r="A277">
        <v>44844</v>
      </c>
      <c r="B277">
        <f t="shared" si="17"/>
        <v>2.9166666666666665</v>
      </c>
      <c r="C277">
        <f t="shared" si="19"/>
        <v>-0.56809420788197096</v>
      </c>
      <c r="H277">
        <f t="shared" si="20"/>
        <v>1</v>
      </c>
      <c r="I277">
        <f t="shared" si="18"/>
        <v>2.9166666666666665</v>
      </c>
      <c r="J277" t="str">
        <f t="shared" si="21"/>
        <v/>
      </c>
      <c r="K277" t="s">
        <v>132</v>
      </c>
    </row>
    <row r="278" spans="1:11" x14ac:dyDescent="0.2">
      <c r="A278">
        <v>44914</v>
      </c>
      <c r="B278">
        <f t="shared" si="17"/>
        <v>5.583333333333333</v>
      </c>
      <c r="C278">
        <f t="shared" si="19"/>
        <v>-0.15337850410692083</v>
      </c>
      <c r="H278" t="str">
        <f t="shared" si="20"/>
        <v/>
      </c>
      <c r="I278" t="str">
        <f t="shared" si="18"/>
        <v/>
      </c>
      <c r="J278">
        <f t="shared" si="21"/>
        <v>44879</v>
      </c>
    </row>
    <row r="279" spans="1:11" x14ac:dyDescent="0.2">
      <c r="A279">
        <v>45048</v>
      </c>
      <c r="B279">
        <f t="shared" si="17"/>
        <v>1.8333333333333333</v>
      </c>
      <c r="C279">
        <f t="shared" si="19"/>
        <v>-0.73657246254058517</v>
      </c>
      <c r="H279" t="str">
        <f t="shared" si="20"/>
        <v/>
      </c>
      <c r="I279" t="str">
        <f t="shared" si="18"/>
        <v/>
      </c>
      <c r="J279" t="str">
        <f t="shared" si="21"/>
        <v/>
      </c>
      <c r="K279" t="s">
        <v>133</v>
      </c>
    </row>
    <row r="280" spans="1:11" x14ac:dyDescent="0.2">
      <c r="A280">
        <v>45092</v>
      </c>
      <c r="B280">
        <f t="shared" si="17"/>
        <v>6.958333333333333</v>
      </c>
      <c r="C280">
        <f t="shared" si="19"/>
        <v>6.0459280652089387E-2</v>
      </c>
      <c r="H280">
        <f t="shared" si="20"/>
        <v>1</v>
      </c>
      <c r="I280">
        <f t="shared" si="18"/>
        <v>6.958333333333333</v>
      </c>
      <c r="J280" t="str">
        <f t="shared" si="21"/>
        <v/>
      </c>
      <c r="K280" t="s">
        <v>134</v>
      </c>
    </row>
    <row r="281" spans="1:11" x14ac:dyDescent="0.2">
      <c r="A281">
        <v>45259</v>
      </c>
      <c r="B281">
        <f t="shared" si="17"/>
        <v>0.91666666666666663</v>
      </c>
      <c r="C281">
        <f t="shared" si="19"/>
        <v>-0.87913098571325854</v>
      </c>
      <c r="H281" t="str">
        <f t="shared" si="20"/>
        <v/>
      </c>
      <c r="I281" t="str">
        <f t="shared" si="18"/>
        <v/>
      </c>
      <c r="J281">
        <f t="shared" si="21"/>
        <v>45175.5</v>
      </c>
    </row>
    <row r="282" spans="1:11" x14ac:dyDescent="0.2">
      <c r="A282">
        <v>45281</v>
      </c>
      <c r="B282">
        <f t="shared" si="17"/>
        <v>6.75</v>
      </c>
      <c r="C282">
        <f t="shared" si="19"/>
        <v>2.8059616294663643E-2</v>
      </c>
      <c r="H282" t="str">
        <f t="shared" si="20"/>
        <v/>
      </c>
      <c r="I282" t="str">
        <f t="shared" si="18"/>
        <v/>
      </c>
      <c r="J282" t="str">
        <f t="shared" si="21"/>
        <v/>
      </c>
    </row>
    <row r="283" spans="1:11" x14ac:dyDescent="0.2">
      <c r="A283">
        <v>45443</v>
      </c>
      <c r="B283">
        <f t="shared" si="17"/>
        <v>3.2083333333333335</v>
      </c>
      <c r="C283">
        <f t="shared" si="19"/>
        <v>-0.52273467778157479</v>
      </c>
      <c r="H283" t="str">
        <f t="shared" si="20"/>
        <v/>
      </c>
      <c r="I283" t="str">
        <f t="shared" si="18"/>
        <v/>
      </c>
      <c r="J283" t="str">
        <f t="shared" si="21"/>
        <v/>
      </c>
    </row>
    <row r="284" spans="1:11" x14ac:dyDescent="0.2">
      <c r="A284">
        <v>45520</v>
      </c>
      <c r="B284">
        <f t="shared" si="17"/>
        <v>8.125</v>
      </c>
      <c r="C284">
        <f t="shared" si="19"/>
        <v>0.24189740105367388</v>
      </c>
      <c r="H284" t="str">
        <f t="shared" si="20"/>
        <v/>
      </c>
      <c r="I284" t="str">
        <f t="shared" si="18"/>
        <v/>
      </c>
      <c r="J284" t="str">
        <f t="shared" si="21"/>
        <v/>
      </c>
      <c r="K284" t="s">
        <v>135</v>
      </c>
    </row>
    <row r="285" spans="1:11" x14ac:dyDescent="0.2">
      <c r="A285">
        <v>45715</v>
      </c>
      <c r="B285">
        <f t="shared" si="17"/>
        <v>9.3333333333333339</v>
      </c>
      <c r="C285">
        <f t="shared" si="19"/>
        <v>0.42981545432674356</v>
      </c>
      <c r="H285" t="str">
        <f t="shared" si="20"/>
        <v/>
      </c>
      <c r="I285" t="str">
        <f t="shared" si="18"/>
        <v/>
      </c>
      <c r="J285" t="str">
        <f t="shared" si="21"/>
        <v/>
      </c>
      <c r="K285" t="s">
        <v>136</v>
      </c>
    </row>
    <row r="286" spans="1:11" x14ac:dyDescent="0.2">
      <c r="A286">
        <v>45939</v>
      </c>
      <c r="B286">
        <f t="shared" si="17"/>
        <v>6</v>
      </c>
      <c r="C286">
        <f t="shared" si="19"/>
        <v>-8.8579175392069207E-2</v>
      </c>
      <c r="E286">
        <v>1</v>
      </c>
      <c r="H286" t="str">
        <f t="shared" si="20"/>
        <v/>
      </c>
      <c r="I286" t="str">
        <f t="shared" si="18"/>
        <v/>
      </c>
      <c r="J286" t="str">
        <f t="shared" si="21"/>
        <v/>
      </c>
      <c r="K286" t="s">
        <v>137</v>
      </c>
    </row>
    <row r="287" spans="1:11" x14ac:dyDescent="0.2">
      <c r="A287">
        <v>46083</v>
      </c>
      <c r="B287">
        <f t="shared" si="17"/>
        <v>25.583333333333332</v>
      </c>
      <c r="C287">
        <f t="shared" si="19"/>
        <v>2.9569892742059554</v>
      </c>
      <c r="H287" t="str">
        <f t="shared" si="20"/>
        <v/>
      </c>
      <c r="I287" t="str">
        <f t="shared" si="18"/>
        <v/>
      </c>
      <c r="J287" t="str">
        <f t="shared" si="21"/>
        <v/>
      </c>
      <c r="K287" t="s">
        <v>138</v>
      </c>
    </row>
    <row r="288" spans="1:11" x14ac:dyDescent="0.2">
      <c r="A288">
        <v>46697</v>
      </c>
      <c r="B288">
        <f t="shared" si="17"/>
        <v>3.2083333333333335</v>
      </c>
      <c r="C288">
        <f t="shared" si="19"/>
        <v>-0.52273467778157479</v>
      </c>
      <c r="H288" t="str">
        <f t="shared" si="20"/>
        <v/>
      </c>
      <c r="I288" t="str">
        <f t="shared" si="18"/>
        <v/>
      </c>
      <c r="J288" t="str">
        <f t="shared" si="21"/>
        <v/>
      </c>
      <c r="K288" t="s">
        <v>139</v>
      </c>
    </row>
    <row r="289" spans="1:11" x14ac:dyDescent="0.2">
      <c r="A289">
        <v>46774</v>
      </c>
      <c r="B289">
        <f t="shared" si="17"/>
        <v>3.5</v>
      </c>
      <c r="C289">
        <f t="shared" si="19"/>
        <v>-0.47737514768117872</v>
      </c>
      <c r="H289" t="str">
        <f t="shared" si="20"/>
        <v/>
      </c>
      <c r="I289" t="str">
        <f t="shared" si="18"/>
        <v/>
      </c>
      <c r="J289" t="str">
        <f t="shared" si="21"/>
        <v/>
      </c>
    </row>
    <row r="290" spans="1:11" x14ac:dyDescent="0.2">
      <c r="A290">
        <v>46858</v>
      </c>
      <c r="B290">
        <f t="shared" si="17"/>
        <v>4.333333333333333</v>
      </c>
      <c r="C290">
        <f t="shared" si="19"/>
        <v>-0.34777649025147561</v>
      </c>
      <c r="H290">
        <f t="shared" si="20"/>
        <v>1</v>
      </c>
      <c r="I290">
        <f t="shared" si="18"/>
        <v>4.333333333333333</v>
      </c>
      <c r="J290" t="str">
        <f t="shared" si="21"/>
        <v/>
      </c>
      <c r="K290" t="s">
        <v>140</v>
      </c>
    </row>
    <row r="291" spans="1:11" x14ac:dyDescent="0.2">
      <c r="A291">
        <v>46962</v>
      </c>
      <c r="B291">
        <f t="shared" si="17"/>
        <v>3.5833333333333335</v>
      </c>
      <c r="C291">
        <f t="shared" si="19"/>
        <v>-0.46441528193820841</v>
      </c>
      <c r="H291" t="str">
        <f t="shared" si="20"/>
        <v/>
      </c>
      <c r="I291" t="str">
        <f t="shared" si="18"/>
        <v/>
      </c>
      <c r="J291">
        <f t="shared" si="21"/>
        <v>46910</v>
      </c>
    </row>
    <row r="292" spans="1:11" x14ac:dyDescent="0.2">
      <c r="A292">
        <v>47048</v>
      </c>
      <c r="B292">
        <f t="shared" si="17"/>
        <v>10.375</v>
      </c>
      <c r="C292">
        <f t="shared" si="19"/>
        <v>0.59181377611387243</v>
      </c>
      <c r="H292">
        <f t="shared" si="20"/>
        <v>1</v>
      </c>
      <c r="I292">
        <f t="shared" si="18"/>
        <v>10.375</v>
      </c>
      <c r="J292" t="str">
        <f t="shared" si="21"/>
        <v/>
      </c>
      <c r="K292" t="s">
        <v>141</v>
      </c>
    </row>
    <row r="293" spans="1:11" x14ac:dyDescent="0.2">
      <c r="A293">
        <v>47297</v>
      </c>
      <c r="B293">
        <f t="shared" si="17"/>
        <v>2.6666666666666665</v>
      </c>
      <c r="C293">
        <f t="shared" si="19"/>
        <v>-0.60697380511088195</v>
      </c>
      <c r="H293" t="str">
        <f t="shared" si="20"/>
        <v/>
      </c>
      <c r="I293" t="str">
        <f t="shared" si="18"/>
        <v/>
      </c>
      <c r="J293">
        <f t="shared" si="21"/>
        <v>47172.5</v>
      </c>
    </row>
    <row r="294" spans="1:11" x14ac:dyDescent="0.2">
      <c r="A294">
        <v>47361</v>
      </c>
      <c r="B294">
        <f t="shared" si="17"/>
        <v>6.75</v>
      </c>
      <c r="C294">
        <f t="shared" si="19"/>
        <v>2.8059616294663643E-2</v>
      </c>
      <c r="H294">
        <f t="shared" si="20"/>
        <v>1</v>
      </c>
      <c r="I294">
        <f t="shared" si="18"/>
        <v>6.75</v>
      </c>
      <c r="J294" t="str">
        <f t="shared" si="21"/>
        <v/>
      </c>
      <c r="K294" t="s">
        <v>142</v>
      </c>
    </row>
    <row r="295" spans="1:11" x14ac:dyDescent="0.2">
      <c r="A295">
        <v>47523</v>
      </c>
      <c r="B295">
        <f t="shared" si="17"/>
        <v>2.0416666666666665</v>
      </c>
      <c r="C295">
        <f t="shared" si="19"/>
        <v>-0.70417279818315925</v>
      </c>
      <c r="H295" t="str">
        <f t="shared" si="20"/>
        <v/>
      </c>
      <c r="I295" t="str">
        <f t="shared" si="18"/>
        <v/>
      </c>
      <c r="J295">
        <f t="shared" si="21"/>
        <v>47442</v>
      </c>
    </row>
    <row r="296" spans="1:11" x14ac:dyDescent="0.2">
      <c r="A296">
        <v>47572</v>
      </c>
      <c r="B296">
        <f t="shared" si="17"/>
        <v>3.7916666666666665</v>
      </c>
      <c r="C296">
        <f t="shared" si="19"/>
        <v>-0.43201561758078266</v>
      </c>
      <c r="H296">
        <f t="shared" si="20"/>
        <v>1</v>
      </c>
      <c r="I296">
        <f t="shared" si="18"/>
        <v>3.7916666666666665</v>
      </c>
      <c r="J296" t="str">
        <f t="shared" si="21"/>
        <v/>
      </c>
      <c r="K296" t="s">
        <v>143</v>
      </c>
    </row>
    <row r="297" spans="1:11" x14ac:dyDescent="0.2">
      <c r="A297">
        <v>47663</v>
      </c>
      <c r="B297">
        <f t="shared" si="17"/>
        <v>4.375</v>
      </c>
      <c r="C297">
        <f t="shared" si="19"/>
        <v>-0.34129655737999037</v>
      </c>
      <c r="H297" t="str">
        <f t="shared" si="20"/>
        <v/>
      </c>
      <c r="I297" t="str">
        <f t="shared" si="18"/>
        <v/>
      </c>
      <c r="J297">
        <f t="shared" si="21"/>
        <v>47617.5</v>
      </c>
    </row>
    <row r="298" spans="1:11" x14ac:dyDescent="0.2">
      <c r="A298">
        <v>47768</v>
      </c>
      <c r="B298">
        <f t="shared" si="17"/>
        <v>4.083333333333333</v>
      </c>
      <c r="C298">
        <f t="shared" si="19"/>
        <v>-0.38665608748038655</v>
      </c>
      <c r="F298">
        <v>1</v>
      </c>
      <c r="H298" t="str">
        <f t="shared" si="20"/>
        <v/>
      </c>
      <c r="I298" t="str">
        <f t="shared" si="18"/>
        <v/>
      </c>
      <c r="J298" t="str">
        <f t="shared" si="21"/>
        <v/>
      </c>
      <c r="K298" t="s">
        <v>144</v>
      </c>
    </row>
    <row r="299" spans="1:11" x14ac:dyDescent="0.2">
      <c r="A299">
        <v>47866</v>
      </c>
      <c r="B299">
        <f t="shared" si="17"/>
        <v>3.4166666666666665</v>
      </c>
      <c r="C299">
        <f t="shared" si="19"/>
        <v>-0.49033501342414909</v>
      </c>
      <c r="H299" t="str">
        <f t="shared" si="20"/>
        <v/>
      </c>
      <c r="I299" t="str">
        <f t="shared" si="18"/>
        <v/>
      </c>
      <c r="J299" t="str">
        <f t="shared" si="21"/>
        <v/>
      </c>
      <c r="K299" t="s">
        <v>145</v>
      </c>
    </row>
    <row r="300" spans="1:11" x14ac:dyDescent="0.2">
      <c r="A300">
        <v>47948</v>
      </c>
      <c r="B300">
        <f t="shared" si="17"/>
        <v>1.625</v>
      </c>
      <c r="C300">
        <f t="shared" si="19"/>
        <v>-0.76897212689801087</v>
      </c>
      <c r="H300" t="str">
        <f t="shared" si="20"/>
        <v/>
      </c>
      <c r="I300" t="str">
        <f t="shared" si="18"/>
        <v/>
      </c>
      <c r="J300" t="str">
        <f t="shared" si="21"/>
        <v/>
      </c>
    </row>
    <row r="301" spans="1:11" x14ac:dyDescent="0.2">
      <c r="A301">
        <v>47987</v>
      </c>
      <c r="B301">
        <f t="shared" si="17"/>
        <v>2.9583333333333335</v>
      </c>
      <c r="C301">
        <f t="shared" si="19"/>
        <v>-0.56161427501048578</v>
      </c>
      <c r="H301" t="str">
        <f t="shared" si="20"/>
        <v/>
      </c>
      <c r="I301" t="str">
        <f t="shared" si="18"/>
        <v/>
      </c>
      <c r="J301" t="str">
        <f t="shared" si="21"/>
        <v/>
      </c>
    </row>
    <row r="302" spans="1:11" x14ac:dyDescent="0.2">
      <c r="A302">
        <v>48058</v>
      </c>
      <c r="B302">
        <f t="shared" si="17"/>
        <v>0.95833333333333337</v>
      </c>
      <c r="C302">
        <f t="shared" si="19"/>
        <v>-0.87265105284177347</v>
      </c>
      <c r="H302" t="str">
        <f t="shared" si="20"/>
        <v/>
      </c>
      <c r="I302" t="str">
        <f t="shared" si="18"/>
        <v/>
      </c>
      <c r="J302" t="str">
        <f t="shared" si="21"/>
        <v/>
      </c>
    </row>
    <row r="303" spans="1:11" x14ac:dyDescent="0.2">
      <c r="A303">
        <v>48081</v>
      </c>
      <c r="B303">
        <f t="shared" si="17"/>
        <v>6.416666666666667</v>
      </c>
      <c r="C303">
        <f t="shared" si="19"/>
        <v>-2.3779846677217581E-2</v>
      </c>
      <c r="H303">
        <f t="shared" si="20"/>
        <v>1</v>
      </c>
      <c r="I303">
        <f t="shared" si="18"/>
        <v>6.416666666666667</v>
      </c>
      <c r="J303" t="str">
        <f t="shared" si="21"/>
        <v/>
      </c>
      <c r="K303" t="s">
        <v>146</v>
      </c>
    </row>
    <row r="304" spans="1:11" x14ac:dyDescent="0.2">
      <c r="A304">
        <v>48235</v>
      </c>
      <c r="B304">
        <f t="shared" si="17"/>
        <v>7.333333333333333</v>
      </c>
      <c r="C304">
        <f t="shared" si="19"/>
        <v>0.11877867649545581</v>
      </c>
      <c r="H304" t="str">
        <f t="shared" si="20"/>
        <v/>
      </c>
      <c r="I304" t="str">
        <f t="shared" si="18"/>
        <v/>
      </c>
      <c r="J304">
        <f t="shared" si="21"/>
        <v>48158</v>
      </c>
    </row>
    <row r="305" spans="1:11" x14ac:dyDescent="0.2">
      <c r="A305">
        <v>48411</v>
      </c>
      <c r="B305">
        <f t="shared" si="17"/>
        <v>6.375</v>
      </c>
      <c r="C305">
        <f t="shared" si="19"/>
        <v>-3.0259779548702785E-2</v>
      </c>
      <c r="H305">
        <f t="shared" si="20"/>
        <v>1</v>
      </c>
      <c r="I305">
        <f t="shared" si="18"/>
        <v>6.375</v>
      </c>
      <c r="J305" t="str">
        <f t="shared" si="21"/>
        <v/>
      </c>
      <c r="K305" t="s">
        <v>147</v>
      </c>
    </row>
    <row r="306" spans="1:11" x14ac:dyDescent="0.2">
      <c r="A306">
        <v>48564</v>
      </c>
      <c r="B306">
        <f t="shared" si="17"/>
        <v>3.625</v>
      </c>
      <c r="C306">
        <f t="shared" si="19"/>
        <v>-0.45793534906672323</v>
      </c>
      <c r="H306" t="str">
        <f t="shared" si="20"/>
        <v/>
      </c>
      <c r="I306" t="str">
        <f t="shared" si="18"/>
        <v/>
      </c>
      <c r="J306">
        <f t="shared" si="21"/>
        <v>48487.5</v>
      </c>
    </row>
    <row r="307" spans="1:11" x14ac:dyDescent="0.2">
      <c r="A307">
        <v>48651</v>
      </c>
      <c r="B307">
        <f t="shared" si="17"/>
        <v>4.166666666666667</v>
      </c>
      <c r="C307">
        <f t="shared" si="19"/>
        <v>-0.37369622173741612</v>
      </c>
      <c r="H307">
        <f t="shared" si="20"/>
        <v>1</v>
      </c>
      <c r="I307">
        <f t="shared" si="18"/>
        <v>4.166666666666667</v>
      </c>
      <c r="J307" t="str">
        <f t="shared" si="21"/>
        <v/>
      </c>
      <c r="K307" t="s">
        <v>148</v>
      </c>
    </row>
    <row r="308" spans="1:11" x14ac:dyDescent="0.2">
      <c r="A308">
        <v>48751</v>
      </c>
      <c r="B308">
        <f t="shared" si="17"/>
        <v>34.541666666666664</v>
      </c>
      <c r="C308">
        <f t="shared" si="19"/>
        <v>4.3501748415752646</v>
      </c>
      <c r="H308" t="str">
        <f t="shared" si="20"/>
        <v/>
      </c>
      <c r="I308" t="str">
        <f t="shared" si="18"/>
        <v/>
      </c>
      <c r="J308">
        <f t="shared" si="21"/>
        <v>48701</v>
      </c>
    </row>
    <row r="309" spans="1:11" x14ac:dyDescent="0.2">
      <c r="A309">
        <v>49580</v>
      </c>
      <c r="B309">
        <f t="shared" si="17"/>
        <v>7.458333333333333</v>
      </c>
      <c r="C309">
        <f t="shared" si="19"/>
        <v>0.13821847510991128</v>
      </c>
      <c r="H309">
        <f t="shared" si="20"/>
        <v>1</v>
      </c>
      <c r="I309">
        <f t="shared" si="18"/>
        <v>7.458333333333333</v>
      </c>
      <c r="J309" t="str">
        <f t="shared" si="21"/>
        <v/>
      </c>
      <c r="K309" t="s">
        <v>149</v>
      </c>
    </row>
    <row r="310" spans="1:11" x14ac:dyDescent="0.2">
      <c r="A310">
        <v>49759</v>
      </c>
      <c r="B310">
        <f t="shared" si="17"/>
        <v>15.041666666666666</v>
      </c>
      <c r="C310">
        <f t="shared" si="19"/>
        <v>1.3175662577202101</v>
      </c>
      <c r="H310" t="str">
        <f t="shared" si="20"/>
        <v/>
      </c>
      <c r="I310" t="str">
        <f t="shared" si="18"/>
        <v/>
      </c>
      <c r="J310">
        <f t="shared" si="21"/>
        <v>49669.5</v>
      </c>
    </row>
    <row r="311" spans="1:11" x14ac:dyDescent="0.2">
      <c r="A311">
        <v>50120</v>
      </c>
      <c r="B311">
        <f t="shared" si="17"/>
        <v>4.041666666666667</v>
      </c>
      <c r="C311">
        <f t="shared" si="19"/>
        <v>-0.39313602035187162</v>
      </c>
      <c r="E311">
        <v>1</v>
      </c>
      <c r="F311">
        <v>1</v>
      </c>
      <c r="G311">
        <v>1</v>
      </c>
      <c r="H311" t="str">
        <f t="shared" si="20"/>
        <v/>
      </c>
      <c r="I311" t="str">
        <f t="shared" si="18"/>
        <v/>
      </c>
      <c r="J311" t="str">
        <f t="shared" si="21"/>
        <v/>
      </c>
      <c r="K311" t="s">
        <v>150</v>
      </c>
    </row>
    <row r="312" spans="1:11" x14ac:dyDescent="0.2">
      <c r="A312">
        <v>50217</v>
      </c>
      <c r="B312">
        <f t="shared" si="17"/>
        <v>6.125</v>
      </c>
      <c r="C312">
        <f t="shared" si="19"/>
        <v>-6.913937677761374E-2</v>
      </c>
      <c r="H312" t="str">
        <f t="shared" si="20"/>
        <v/>
      </c>
      <c r="I312" t="str">
        <f t="shared" si="18"/>
        <v/>
      </c>
      <c r="J312" t="str">
        <f t="shared" si="21"/>
        <v/>
      </c>
    </row>
    <row r="313" spans="1:11" x14ac:dyDescent="0.2">
      <c r="A313">
        <v>50364</v>
      </c>
      <c r="B313">
        <f t="shared" si="17"/>
        <v>3.5</v>
      </c>
      <c r="C313">
        <f t="shared" si="19"/>
        <v>-0.47737514768117872</v>
      </c>
      <c r="E313">
        <v>1</v>
      </c>
      <c r="G313">
        <v>1</v>
      </c>
      <c r="H313" t="str">
        <f t="shared" si="20"/>
        <v/>
      </c>
      <c r="I313" t="str">
        <f t="shared" si="18"/>
        <v/>
      </c>
      <c r="J313" t="str">
        <f t="shared" si="21"/>
        <v/>
      </c>
      <c r="K313" t="s">
        <v>153</v>
      </c>
    </row>
    <row r="314" spans="1:11" x14ac:dyDescent="0.2">
      <c r="A314">
        <v>50448</v>
      </c>
      <c r="B314">
        <f t="shared" si="17"/>
        <v>4.375</v>
      </c>
      <c r="C314">
        <f t="shared" si="19"/>
        <v>-0.34129655737999037</v>
      </c>
      <c r="H314" t="str">
        <f t="shared" si="20"/>
        <v/>
      </c>
      <c r="I314" t="str">
        <f t="shared" si="18"/>
        <v/>
      </c>
      <c r="J314" t="str">
        <f t="shared" si="21"/>
        <v/>
      </c>
      <c r="K314" t="s">
        <v>151</v>
      </c>
    </row>
    <row r="315" spans="1:11" x14ac:dyDescent="0.2">
      <c r="A315">
        <v>50553</v>
      </c>
      <c r="B315">
        <f t="shared" si="17"/>
        <v>17.416666666666668</v>
      </c>
      <c r="C315">
        <f t="shared" si="19"/>
        <v>1.6869224313948645</v>
      </c>
      <c r="H315">
        <f t="shared" si="20"/>
        <v>1</v>
      </c>
      <c r="I315">
        <f t="shared" si="18"/>
        <v>17.416666666666668</v>
      </c>
      <c r="J315" t="str">
        <f t="shared" si="21"/>
        <v/>
      </c>
      <c r="K315" t="s">
        <v>152</v>
      </c>
    </row>
    <row r="316" spans="1:11" x14ac:dyDescent="0.2">
      <c r="A316">
        <v>50971</v>
      </c>
      <c r="B316">
        <f t="shared" si="17"/>
        <v>3.2083333333333335</v>
      </c>
      <c r="C316">
        <f t="shared" si="19"/>
        <v>-0.52273467778157479</v>
      </c>
      <c r="F316">
        <v>1</v>
      </c>
      <c r="H316" t="str">
        <f t="shared" si="20"/>
        <v/>
      </c>
      <c r="I316" t="str">
        <f t="shared" si="18"/>
        <v/>
      </c>
      <c r="J316">
        <f t="shared" si="21"/>
        <v>50762</v>
      </c>
      <c r="K316" t="s">
        <v>154</v>
      </c>
    </row>
    <row r="317" spans="1:11" x14ac:dyDescent="0.2">
      <c r="A317">
        <v>51048</v>
      </c>
      <c r="B317">
        <f t="shared" si="17"/>
        <v>2.0416666666666665</v>
      </c>
      <c r="C317">
        <f t="shared" si="19"/>
        <v>-0.70417279818315925</v>
      </c>
      <c r="E317">
        <v>1</v>
      </c>
      <c r="F317">
        <v>1</v>
      </c>
      <c r="H317" t="str">
        <f t="shared" si="20"/>
        <v/>
      </c>
      <c r="I317" t="str">
        <f t="shared" si="18"/>
        <v/>
      </c>
      <c r="J317" t="str">
        <f t="shared" si="21"/>
        <v/>
      </c>
      <c r="K317" t="s">
        <v>155</v>
      </c>
    </row>
    <row r="318" spans="1:11" x14ac:dyDescent="0.2">
      <c r="A318">
        <v>51097</v>
      </c>
      <c r="B318">
        <f t="shared" si="17"/>
        <v>9.5416666666666661</v>
      </c>
      <c r="C318">
        <f t="shared" si="19"/>
        <v>0.4622151186841692</v>
      </c>
      <c r="H318" t="str">
        <f t="shared" si="20"/>
        <v/>
      </c>
      <c r="I318" t="str">
        <f t="shared" si="18"/>
        <v/>
      </c>
      <c r="J318" t="str">
        <f t="shared" si="21"/>
        <v/>
      </c>
    </row>
    <row r="319" spans="1:11" x14ac:dyDescent="0.2">
      <c r="A319">
        <v>51326</v>
      </c>
      <c r="B319">
        <f t="shared" si="17"/>
        <v>3.5416666666666665</v>
      </c>
      <c r="C319">
        <f t="shared" si="19"/>
        <v>-0.4708952148096936</v>
      </c>
      <c r="E319">
        <v>1</v>
      </c>
      <c r="F319">
        <v>1</v>
      </c>
      <c r="H319" t="str">
        <f t="shared" si="20"/>
        <v/>
      </c>
      <c r="I319" t="str">
        <f t="shared" si="18"/>
        <v/>
      </c>
      <c r="J319" t="str">
        <f t="shared" si="21"/>
        <v/>
      </c>
      <c r="K319" t="s">
        <v>156</v>
      </c>
    </row>
    <row r="320" spans="1:11" x14ac:dyDescent="0.2">
      <c r="A320">
        <v>51411</v>
      </c>
      <c r="B320">
        <f t="shared" si="17"/>
        <v>9.75</v>
      </c>
      <c r="C320">
        <f t="shared" si="19"/>
        <v>0.49461478304159506</v>
      </c>
      <c r="H320" t="str">
        <f t="shared" si="20"/>
        <v/>
      </c>
      <c r="I320" t="str">
        <f t="shared" si="18"/>
        <v/>
      </c>
      <c r="J320" t="str">
        <f t="shared" si="21"/>
        <v/>
      </c>
      <c r="K320" t="s">
        <v>157</v>
      </c>
    </row>
    <row r="321" spans="1:11" x14ac:dyDescent="0.2">
      <c r="A321">
        <v>51645</v>
      </c>
      <c r="B321">
        <f t="shared" si="17"/>
        <v>10.333333333333334</v>
      </c>
      <c r="C321">
        <f t="shared" si="19"/>
        <v>0.58533384324238735</v>
      </c>
      <c r="H321" t="str">
        <f t="shared" si="20"/>
        <v/>
      </c>
      <c r="I321" t="str">
        <f t="shared" si="18"/>
        <v/>
      </c>
      <c r="J321" t="str">
        <f t="shared" si="21"/>
        <v/>
      </c>
    </row>
    <row r="322" spans="1:11" x14ac:dyDescent="0.2">
      <c r="A322">
        <v>51893</v>
      </c>
      <c r="B322">
        <f t="shared" si="17"/>
        <v>11.083333333333334</v>
      </c>
      <c r="C322">
        <f t="shared" si="19"/>
        <v>0.70197263492912021</v>
      </c>
      <c r="H322" t="str">
        <f t="shared" si="20"/>
        <v/>
      </c>
      <c r="I322" t="str">
        <f t="shared" ref="I322:I385" si="22">IF(H322=1,B322,"")</f>
        <v/>
      </c>
      <c r="J322" t="str">
        <f t="shared" si="21"/>
        <v/>
      </c>
    </row>
    <row r="323" spans="1:11" x14ac:dyDescent="0.2">
      <c r="A323">
        <v>52159</v>
      </c>
      <c r="B323">
        <f t="shared" si="17"/>
        <v>8.8333333333333339</v>
      </c>
      <c r="C323">
        <f t="shared" ref="C323:C386" si="23">(B323-D$652)/D$653</f>
        <v>0.35205625986892164</v>
      </c>
      <c r="H323" t="str">
        <f t="shared" ref="H323:H386" si="24">IF(ISNUMBER(SEARCH($H$1,K323)),1,"")</f>
        <v/>
      </c>
      <c r="I323" t="str">
        <f t="shared" si="22"/>
        <v/>
      </c>
      <c r="J323" t="str">
        <f t="shared" si="21"/>
        <v/>
      </c>
      <c r="K323" t="s">
        <v>158</v>
      </c>
    </row>
    <row r="324" spans="1:11" x14ac:dyDescent="0.2">
      <c r="A324">
        <v>52371</v>
      </c>
      <c r="B324">
        <f t="shared" si="17"/>
        <v>33.625</v>
      </c>
      <c r="C324">
        <f t="shared" si="23"/>
        <v>4.2076163184025912</v>
      </c>
      <c r="E324">
        <v>1</v>
      </c>
      <c r="F324">
        <v>1</v>
      </c>
      <c r="H324" t="str">
        <f t="shared" si="24"/>
        <v/>
      </c>
      <c r="I324" t="str">
        <f t="shared" si="22"/>
        <v/>
      </c>
      <c r="J324" t="str">
        <f t="shared" ref="J324:J387" si="25">IF(H323=1,(A323+A324)/2,"")</f>
        <v/>
      </c>
      <c r="K324" t="s">
        <v>150</v>
      </c>
    </row>
    <row r="325" spans="1:11" x14ac:dyDescent="0.2">
      <c r="A325">
        <v>53178</v>
      </c>
      <c r="B325">
        <f t="shared" si="17"/>
        <v>9.0833333333333339</v>
      </c>
      <c r="C325">
        <f t="shared" si="23"/>
        <v>0.39093585709783263</v>
      </c>
      <c r="H325" t="str">
        <f t="shared" si="24"/>
        <v/>
      </c>
      <c r="I325" t="str">
        <f t="shared" si="22"/>
        <v/>
      </c>
      <c r="J325" t="str">
        <f t="shared" si="25"/>
        <v/>
      </c>
      <c r="K325" t="s">
        <v>153</v>
      </c>
    </row>
    <row r="326" spans="1:11" x14ac:dyDescent="0.2">
      <c r="A326">
        <v>53396</v>
      </c>
      <c r="B326">
        <f t="shared" si="17"/>
        <v>5.458333333333333</v>
      </c>
      <c r="C326">
        <f t="shared" si="23"/>
        <v>-0.17281830272137633</v>
      </c>
      <c r="H326" t="str">
        <f t="shared" si="24"/>
        <v/>
      </c>
      <c r="I326" t="str">
        <f t="shared" si="22"/>
        <v/>
      </c>
      <c r="J326" t="str">
        <f t="shared" si="25"/>
        <v/>
      </c>
      <c r="K326" t="s">
        <v>159</v>
      </c>
    </row>
    <row r="327" spans="1:11" x14ac:dyDescent="0.2">
      <c r="A327">
        <v>53527</v>
      </c>
      <c r="B327">
        <f t="shared" si="17"/>
        <v>8</v>
      </c>
      <c r="C327">
        <f t="shared" si="23"/>
        <v>0.22245760243921839</v>
      </c>
      <c r="H327" t="str">
        <f t="shared" si="24"/>
        <v/>
      </c>
      <c r="I327" t="str">
        <f t="shared" si="22"/>
        <v/>
      </c>
      <c r="J327" t="str">
        <f t="shared" si="25"/>
        <v/>
      </c>
      <c r="K327" t="s">
        <v>160</v>
      </c>
    </row>
    <row r="328" spans="1:11" x14ac:dyDescent="0.2">
      <c r="A328">
        <v>53719</v>
      </c>
      <c r="B328">
        <f t="shared" si="17"/>
        <v>4.875</v>
      </c>
      <c r="C328">
        <f t="shared" si="23"/>
        <v>-0.26353736292216851</v>
      </c>
      <c r="H328">
        <f t="shared" si="24"/>
        <v>1</v>
      </c>
      <c r="I328">
        <f t="shared" si="22"/>
        <v>4.875</v>
      </c>
      <c r="J328" t="str">
        <f t="shared" si="25"/>
        <v/>
      </c>
      <c r="K328" t="s">
        <v>161</v>
      </c>
    </row>
    <row r="329" spans="1:11" x14ac:dyDescent="0.2">
      <c r="A329">
        <v>53836</v>
      </c>
      <c r="B329">
        <f t="shared" si="17"/>
        <v>3.1666666666666665</v>
      </c>
      <c r="C329">
        <f t="shared" si="23"/>
        <v>-0.52921461065305997</v>
      </c>
      <c r="H329" t="str">
        <f t="shared" si="24"/>
        <v/>
      </c>
      <c r="I329" t="str">
        <f t="shared" si="22"/>
        <v/>
      </c>
      <c r="J329">
        <f t="shared" si="25"/>
        <v>53777.5</v>
      </c>
      <c r="K329" t="s">
        <v>162</v>
      </c>
    </row>
    <row r="330" spans="1:11" x14ac:dyDescent="0.2">
      <c r="A330">
        <v>53912</v>
      </c>
      <c r="B330">
        <f t="shared" si="17"/>
        <v>8</v>
      </c>
      <c r="C330">
        <f t="shared" si="23"/>
        <v>0.22245760243921839</v>
      </c>
      <c r="H330" t="str">
        <f t="shared" si="24"/>
        <v/>
      </c>
      <c r="I330" t="str">
        <f t="shared" si="22"/>
        <v/>
      </c>
      <c r="J330" t="str">
        <f t="shared" si="25"/>
        <v/>
      </c>
    </row>
    <row r="331" spans="1:11" x14ac:dyDescent="0.2">
      <c r="A331">
        <v>54104</v>
      </c>
      <c r="B331">
        <f t="shared" si="17"/>
        <v>4.291666666666667</v>
      </c>
      <c r="C331">
        <f t="shared" si="23"/>
        <v>-0.35425642312296068</v>
      </c>
      <c r="H331">
        <f t="shared" si="24"/>
        <v>1</v>
      </c>
      <c r="I331">
        <f t="shared" si="22"/>
        <v>4.291666666666667</v>
      </c>
      <c r="J331" t="str">
        <f t="shared" si="25"/>
        <v/>
      </c>
      <c r="K331" t="s">
        <v>161</v>
      </c>
    </row>
    <row r="332" spans="1:11" x14ac:dyDescent="0.2">
      <c r="A332">
        <v>54207</v>
      </c>
      <c r="B332">
        <f t="shared" si="17"/>
        <v>14.541666666666666</v>
      </c>
      <c r="C332">
        <f t="shared" si="23"/>
        <v>1.2398070632623883</v>
      </c>
      <c r="H332" t="str">
        <f t="shared" si="24"/>
        <v/>
      </c>
      <c r="I332" t="str">
        <f t="shared" si="22"/>
        <v/>
      </c>
      <c r="J332">
        <f t="shared" si="25"/>
        <v>54155.5</v>
      </c>
    </row>
    <row r="333" spans="1:11" x14ac:dyDescent="0.2">
      <c r="A333">
        <v>54556</v>
      </c>
      <c r="B333">
        <f t="shared" si="17"/>
        <v>6.541666666666667</v>
      </c>
      <c r="C333">
        <f t="shared" si="23"/>
        <v>-4.3400480627621054E-3</v>
      </c>
      <c r="H333" t="str">
        <f t="shared" si="24"/>
        <v/>
      </c>
      <c r="I333" t="str">
        <f t="shared" si="22"/>
        <v/>
      </c>
      <c r="J333" t="str">
        <f t="shared" si="25"/>
        <v/>
      </c>
    </row>
    <row r="334" spans="1:11" x14ac:dyDescent="0.2">
      <c r="A334">
        <v>54713</v>
      </c>
      <c r="B334">
        <f t="shared" si="17"/>
        <v>4.125</v>
      </c>
      <c r="C334">
        <f t="shared" si="23"/>
        <v>-0.38017615460890136</v>
      </c>
      <c r="H334" t="str">
        <f t="shared" si="24"/>
        <v/>
      </c>
      <c r="I334" t="str">
        <f t="shared" si="22"/>
        <v/>
      </c>
      <c r="J334" t="str">
        <f t="shared" si="25"/>
        <v/>
      </c>
    </row>
    <row r="335" spans="1:11" x14ac:dyDescent="0.2">
      <c r="A335">
        <v>54812</v>
      </c>
      <c r="B335">
        <f t="shared" si="17"/>
        <v>3.25</v>
      </c>
      <c r="C335">
        <f t="shared" si="23"/>
        <v>-0.51625474491008971</v>
      </c>
      <c r="H335" t="str">
        <f t="shared" si="24"/>
        <v/>
      </c>
      <c r="I335" t="str">
        <f t="shared" si="22"/>
        <v/>
      </c>
      <c r="J335" t="str">
        <f t="shared" si="25"/>
        <v/>
      </c>
    </row>
    <row r="336" spans="1:11" x14ac:dyDescent="0.2">
      <c r="A336">
        <v>54890</v>
      </c>
      <c r="B336">
        <f t="shared" si="17"/>
        <v>4.958333333333333</v>
      </c>
      <c r="C336">
        <f t="shared" si="23"/>
        <v>-0.25057749717919825</v>
      </c>
      <c r="H336" t="str">
        <f t="shared" si="24"/>
        <v/>
      </c>
      <c r="I336" t="str">
        <f t="shared" si="22"/>
        <v/>
      </c>
      <c r="J336" t="str">
        <f t="shared" si="25"/>
        <v/>
      </c>
      <c r="K336" t="s">
        <v>163</v>
      </c>
    </row>
    <row r="337" spans="1:11" x14ac:dyDescent="0.2">
      <c r="A337">
        <v>55009</v>
      </c>
      <c r="B337">
        <f t="shared" si="17"/>
        <v>9.7916666666666661</v>
      </c>
      <c r="C337">
        <f t="shared" si="23"/>
        <v>0.50109471591308008</v>
      </c>
      <c r="D337" t="s">
        <v>6</v>
      </c>
      <c r="H337">
        <f t="shared" si="24"/>
        <v>1</v>
      </c>
      <c r="I337">
        <f t="shared" si="22"/>
        <v>9.7916666666666661</v>
      </c>
      <c r="J337" t="str">
        <f t="shared" si="25"/>
        <v/>
      </c>
      <c r="K337" t="s">
        <v>164</v>
      </c>
    </row>
    <row r="338" spans="1:11" x14ac:dyDescent="0.2">
      <c r="A338">
        <v>55244</v>
      </c>
      <c r="B338">
        <f t="shared" si="17"/>
        <v>3.9583333333333335</v>
      </c>
      <c r="C338">
        <f t="shared" si="23"/>
        <v>-0.40609588609484198</v>
      </c>
      <c r="D338" t="s">
        <v>6</v>
      </c>
      <c r="E338">
        <v>1</v>
      </c>
      <c r="F338">
        <v>1</v>
      </c>
      <c r="G338">
        <v>1</v>
      </c>
      <c r="H338" t="str">
        <f t="shared" si="24"/>
        <v/>
      </c>
      <c r="I338" t="str">
        <f t="shared" si="22"/>
        <v/>
      </c>
      <c r="J338">
        <f t="shared" si="25"/>
        <v>55126.5</v>
      </c>
      <c r="K338" t="s">
        <v>165</v>
      </c>
    </row>
    <row r="339" spans="1:11" x14ac:dyDescent="0.2">
      <c r="A339">
        <v>55339</v>
      </c>
      <c r="B339">
        <f t="shared" si="17"/>
        <v>3.7916666666666665</v>
      </c>
      <c r="C339">
        <f t="shared" si="23"/>
        <v>-0.43201561758078266</v>
      </c>
      <c r="H339" t="str">
        <f t="shared" si="24"/>
        <v/>
      </c>
      <c r="I339" t="str">
        <f t="shared" si="22"/>
        <v/>
      </c>
      <c r="J339" t="str">
        <f t="shared" si="25"/>
        <v/>
      </c>
    </row>
    <row r="340" spans="1:11" x14ac:dyDescent="0.2">
      <c r="A340">
        <v>55430</v>
      </c>
      <c r="B340">
        <f t="shared" si="17"/>
        <v>1.7083333333333333</v>
      </c>
      <c r="C340">
        <f t="shared" si="23"/>
        <v>-0.75601226115504061</v>
      </c>
      <c r="H340" t="str">
        <f t="shared" si="24"/>
        <v/>
      </c>
      <c r="I340" t="str">
        <f t="shared" si="22"/>
        <v/>
      </c>
      <c r="J340" t="str">
        <f t="shared" si="25"/>
        <v/>
      </c>
      <c r="K340" t="s">
        <v>166</v>
      </c>
    </row>
    <row r="341" spans="1:11" x14ac:dyDescent="0.2">
      <c r="A341">
        <v>55471</v>
      </c>
      <c r="B341">
        <f t="shared" si="17"/>
        <v>6.375</v>
      </c>
      <c r="C341">
        <f t="shared" si="23"/>
        <v>-3.0259779548702785E-2</v>
      </c>
      <c r="H341" t="str">
        <f t="shared" si="24"/>
        <v/>
      </c>
      <c r="I341" t="str">
        <f t="shared" si="22"/>
        <v/>
      </c>
      <c r="J341" t="str">
        <f t="shared" si="25"/>
        <v/>
      </c>
      <c r="K341" t="s">
        <v>167</v>
      </c>
    </row>
    <row r="342" spans="1:11" x14ac:dyDescent="0.2">
      <c r="A342">
        <v>55624</v>
      </c>
      <c r="B342">
        <f t="shared" si="17"/>
        <v>1.7916666666666667</v>
      </c>
      <c r="C342">
        <f t="shared" si="23"/>
        <v>-0.74305239541207024</v>
      </c>
      <c r="H342" t="str">
        <f t="shared" si="24"/>
        <v/>
      </c>
      <c r="I342" t="str">
        <f t="shared" si="22"/>
        <v/>
      </c>
      <c r="J342" t="str">
        <f t="shared" si="25"/>
        <v/>
      </c>
    </row>
    <row r="343" spans="1:11" x14ac:dyDescent="0.2">
      <c r="A343">
        <v>55667</v>
      </c>
      <c r="B343">
        <f t="shared" si="17"/>
        <v>6.125</v>
      </c>
      <c r="C343">
        <f t="shared" si="23"/>
        <v>-6.913937677761374E-2</v>
      </c>
      <c r="H343" t="str">
        <f t="shared" si="24"/>
        <v/>
      </c>
      <c r="I343" t="str">
        <f t="shared" si="22"/>
        <v/>
      </c>
      <c r="J343" t="str">
        <f t="shared" si="25"/>
        <v/>
      </c>
    </row>
    <row r="344" spans="1:11" x14ac:dyDescent="0.2">
      <c r="A344">
        <v>55814</v>
      </c>
      <c r="B344">
        <f t="shared" si="17"/>
        <v>1.625</v>
      </c>
      <c r="C344">
        <f t="shared" si="23"/>
        <v>-0.76897212689801087</v>
      </c>
      <c r="H344" t="str">
        <f t="shared" si="24"/>
        <v/>
      </c>
      <c r="I344" t="str">
        <f t="shared" si="22"/>
        <v/>
      </c>
      <c r="J344" t="str">
        <f t="shared" si="25"/>
        <v/>
      </c>
    </row>
    <row r="345" spans="1:11" x14ac:dyDescent="0.2">
      <c r="A345">
        <v>55853</v>
      </c>
      <c r="B345">
        <f t="shared" si="17"/>
        <v>4.375</v>
      </c>
      <c r="C345">
        <f t="shared" si="23"/>
        <v>-0.34129655737999037</v>
      </c>
      <c r="H345" t="str">
        <f t="shared" si="24"/>
        <v/>
      </c>
      <c r="I345" t="str">
        <f t="shared" si="22"/>
        <v/>
      </c>
      <c r="J345" t="str">
        <f t="shared" si="25"/>
        <v/>
      </c>
    </row>
    <row r="346" spans="1:11" x14ac:dyDescent="0.2">
      <c r="A346">
        <v>55958</v>
      </c>
      <c r="B346">
        <f t="shared" si="17"/>
        <v>6.666666666666667</v>
      </c>
      <c r="C346">
        <f t="shared" si="23"/>
        <v>1.509975055169337E-2</v>
      </c>
      <c r="H346">
        <f t="shared" si="24"/>
        <v>1</v>
      </c>
      <c r="I346">
        <f t="shared" si="22"/>
        <v>6.666666666666667</v>
      </c>
      <c r="J346" t="str">
        <f t="shared" si="25"/>
        <v/>
      </c>
      <c r="K346" t="s">
        <v>168</v>
      </c>
    </row>
    <row r="347" spans="1:11" x14ac:dyDescent="0.2">
      <c r="A347">
        <v>56118</v>
      </c>
      <c r="B347">
        <f t="shared" si="17"/>
        <v>8.375</v>
      </c>
      <c r="C347">
        <f t="shared" si="23"/>
        <v>0.28077699828258484</v>
      </c>
      <c r="H347" t="str">
        <f t="shared" si="24"/>
        <v/>
      </c>
      <c r="I347" t="str">
        <f t="shared" si="22"/>
        <v/>
      </c>
      <c r="J347">
        <f t="shared" si="25"/>
        <v>56038</v>
      </c>
    </row>
    <row r="348" spans="1:11" x14ac:dyDescent="0.2">
      <c r="A348">
        <v>56319</v>
      </c>
      <c r="B348">
        <f t="shared" si="17"/>
        <v>4.75</v>
      </c>
      <c r="C348">
        <f t="shared" si="23"/>
        <v>-0.28297716153662394</v>
      </c>
      <c r="H348" t="str">
        <f t="shared" si="24"/>
        <v/>
      </c>
      <c r="I348" t="str">
        <f t="shared" si="22"/>
        <v/>
      </c>
      <c r="J348" t="str">
        <f t="shared" si="25"/>
        <v/>
      </c>
      <c r="K348" t="s">
        <v>169</v>
      </c>
    </row>
    <row r="349" spans="1:11" x14ac:dyDescent="0.2">
      <c r="A349">
        <v>56433</v>
      </c>
      <c r="B349">
        <f t="shared" si="17"/>
        <v>3.875</v>
      </c>
      <c r="C349">
        <f t="shared" si="23"/>
        <v>-0.4190557518378123</v>
      </c>
      <c r="H349" t="str">
        <f t="shared" si="24"/>
        <v/>
      </c>
      <c r="I349" t="str">
        <f t="shared" si="22"/>
        <v/>
      </c>
      <c r="J349" t="str">
        <f t="shared" si="25"/>
        <v/>
      </c>
    </row>
    <row r="350" spans="1:11" x14ac:dyDescent="0.2">
      <c r="A350">
        <v>56526</v>
      </c>
      <c r="B350">
        <f t="shared" si="17"/>
        <v>3.4583333333333335</v>
      </c>
      <c r="C350">
        <f t="shared" si="23"/>
        <v>-0.48385508055266385</v>
      </c>
      <c r="H350" t="str">
        <f t="shared" si="24"/>
        <v/>
      </c>
      <c r="I350" t="str">
        <f t="shared" si="22"/>
        <v/>
      </c>
      <c r="J350" t="str">
        <f t="shared" si="25"/>
        <v/>
      </c>
    </row>
    <row r="351" spans="1:11" x14ac:dyDescent="0.2">
      <c r="A351">
        <v>56609</v>
      </c>
      <c r="B351">
        <f t="shared" si="17"/>
        <v>3.5833333333333335</v>
      </c>
      <c r="C351">
        <f t="shared" si="23"/>
        <v>-0.46441528193820841</v>
      </c>
      <c r="H351" t="str">
        <f t="shared" si="24"/>
        <v/>
      </c>
      <c r="I351" t="str">
        <f t="shared" si="22"/>
        <v/>
      </c>
      <c r="J351" t="str">
        <f t="shared" si="25"/>
        <v/>
      </c>
    </row>
    <row r="352" spans="1:11" x14ac:dyDescent="0.2">
      <c r="A352">
        <v>56695</v>
      </c>
      <c r="B352">
        <f t="shared" si="17"/>
        <v>4.375</v>
      </c>
      <c r="C352">
        <f t="shared" si="23"/>
        <v>-0.34129655737999037</v>
      </c>
      <c r="H352" t="str">
        <f t="shared" si="24"/>
        <v/>
      </c>
      <c r="I352" t="str">
        <f t="shared" si="22"/>
        <v/>
      </c>
      <c r="J352" t="str">
        <f t="shared" si="25"/>
        <v/>
      </c>
    </row>
    <row r="353" spans="1:11" x14ac:dyDescent="0.2">
      <c r="A353">
        <v>56800</v>
      </c>
      <c r="B353">
        <f t="shared" si="17"/>
        <v>1.5833333333333333</v>
      </c>
      <c r="C353">
        <f t="shared" si="23"/>
        <v>-0.77545205976949605</v>
      </c>
      <c r="H353" t="str">
        <f t="shared" si="24"/>
        <v/>
      </c>
      <c r="I353" t="str">
        <f t="shared" si="22"/>
        <v/>
      </c>
      <c r="J353" t="str">
        <f t="shared" si="25"/>
        <v/>
      </c>
    </row>
    <row r="354" spans="1:11" x14ac:dyDescent="0.2">
      <c r="A354">
        <v>56838</v>
      </c>
      <c r="B354">
        <f t="shared" si="17"/>
        <v>4.958333333333333</v>
      </c>
      <c r="C354">
        <f t="shared" si="23"/>
        <v>-0.25057749717919825</v>
      </c>
      <c r="H354">
        <f t="shared" si="24"/>
        <v>1</v>
      </c>
      <c r="I354">
        <f t="shared" si="22"/>
        <v>4.958333333333333</v>
      </c>
      <c r="J354" t="str">
        <f t="shared" si="25"/>
        <v/>
      </c>
      <c r="K354" t="s">
        <v>170</v>
      </c>
    </row>
    <row r="355" spans="1:11" x14ac:dyDescent="0.2">
      <c r="A355">
        <v>56957</v>
      </c>
      <c r="B355">
        <f t="shared" si="17"/>
        <v>1.0416666666666667</v>
      </c>
      <c r="C355">
        <f t="shared" si="23"/>
        <v>-0.85969118709880299</v>
      </c>
      <c r="H355" t="str">
        <f t="shared" si="24"/>
        <v/>
      </c>
      <c r="I355" t="str">
        <f t="shared" si="22"/>
        <v/>
      </c>
      <c r="J355">
        <f t="shared" si="25"/>
        <v>56897.5</v>
      </c>
    </row>
    <row r="356" spans="1:11" x14ac:dyDescent="0.2">
      <c r="A356">
        <v>56982</v>
      </c>
      <c r="B356">
        <f t="shared" si="17"/>
        <v>4.833333333333333</v>
      </c>
      <c r="C356">
        <f t="shared" si="23"/>
        <v>-0.27001729579365369</v>
      </c>
      <c r="H356" t="str">
        <f t="shared" si="24"/>
        <v/>
      </c>
      <c r="I356" t="str">
        <f t="shared" si="22"/>
        <v/>
      </c>
      <c r="J356" t="str">
        <f t="shared" si="25"/>
        <v/>
      </c>
    </row>
    <row r="357" spans="1:11" x14ac:dyDescent="0.2">
      <c r="A357">
        <v>57098</v>
      </c>
      <c r="B357">
        <f t="shared" si="17"/>
        <v>1.2083333333333333</v>
      </c>
      <c r="C357">
        <f t="shared" si="23"/>
        <v>-0.83377145561286248</v>
      </c>
      <c r="H357" t="str">
        <f t="shared" si="24"/>
        <v/>
      </c>
      <c r="I357" t="str">
        <f t="shared" si="22"/>
        <v/>
      </c>
      <c r="J357" t="str">
        <f t="shared" si="25"/>
        <v/>
      </c>
    </row>
    <row r="358" spans="1:11" x14ac:dyDescent="0.2">
      <c r="A358">
        <v>57127</v>
      </c>
      <c r="B358">
        <f t="shared" si="17"/>
        <v>12.5</v>
      </c>
      <c r="C358">
        <f t="shared" si="23"/>
        <v>0.92229035255961556</v>
      </c>
      <c r="H358">
        <f t="shared" si="24"/>
        <v>1</v>
      </c>
      <c r="I358">
        <f t="shared" si="22"/>
        <v>12.5</v>
      </c>
      <c r="J358" t="str">
        <f t="shared" si="25"/>
        <v/>
      </c>
      <c r="K358" t="s">
        <v>171</v>
      </c>
    </row>
    <row r="359" spans="1:11" x14ac:dyDescent="0.2">
      <c r="A359">
        <v>57427</v>
      </c>
      <c r="B359">
        <f t="shared" si="17"/>
        <v>2.6666666666666665</v>
      </c>
      <c r="C359">
        <f t="shared" si="23"/>
        <v>-0.60697380511088195</v>
      </c>
      <c r="H359" t="str">
        <f t="shared" si="24"/>
        <v/>
      </c>
      <c r="I359" t="str">
        <f t="shared" si="22"/>
        <v/>
      </c>
      <c r="J359">
        <f t="shared" si="25"/>
        <v>57277</v>
      </c>
    </row>
    <row r="360" spans="1:11" x14ac:dyDescent="0.2">
      <c r="A360">
        <v>57491</v>
      </c>
      <c r="B360">
        <f t="shared" si="17"/>
        <v>3.0416666666666665</v>
      </c>
      <c r="C360">
        <f t="shared" si="23"/>
        <v>-0.54865440926751552</v>
      </c>
      <c r="H360" t="str">
        <f t="shared" si="24"/>
        <v/>
      </c>
      <c r="I360" t="str">
        <f t="shared" si="22"/>
        <v/>
      </c>
      <c r="J360" t="str">
        <f t="shared" si="25"/>
        <v/>
      </c>
    </row>
    <row r="361" spans="1:11" x14ac:dyDescent="0.2">
      <c r="A361">
        <v>57564</v>
      </c>
      <c r="B361">
        <f t="shared" si="17"/>
        <v>5.458333333333333</v>
      </c>
      <c r="C361">
        <f t="shared" si="23"/>
        <v>-0.17281830272137633</v>
      </c>
      <c r="H361">
        <f t="shared" si="24"/>
        <v>1</v>
      </c>
      <c r="I361">
        <f t="shared" si="22"/>
        <v>5.458333333333333</v>
      </c>
      <c r="J361" t="str">
        <f t="shared" si="25"/>
        <v/>
      </c>
      <c r="K361" t="s">
        <v>172</v>
      </c>
    </row>
    <row r="362" spans="1:11" x14ac:dyDescent="0.2">
      <c r="A362">
        <v>57695</v>
      </c>
      <c r="B362">
        <f t="shared" si="17"/>
        <v>5.041666666666667</v>
      </c>
      <c r="C362">
        <f t="shared" si="23"/>
        <v>-0.23761763143622783</v>
      </c>
      <c r="H362" t="str">
        <f t="shared" si="24"/>
        <v/>
      </c>
      <c r="I362" t="str">
        <f t="shared" si="22"/>
        <v/>
      </c>
      <c r="J362">
        <f t="shared" si="25"/>
        <v>57629.5</v>
      </c>
    </row>
    <row r="363" spans="1:11" x14ac:dyDescent="0.2">
      <c r="A363">
        <v>57816</v>
      </c>
      <c r="B363">
        <f t="shared" si="17"/>
        <v>10.291666666666666</v>
      </c>
      <c r="C363">
        <f t="shared" si="23"/>
        <v>0.57885391037090206</v>
      </c>
      <c r="H363">
        <f t="shared" si="24"/>
        <v>1</v>
      </c>
      <c r="I363">
        <f t="shared" si="22"/>
        <v>10.291666666666666</v>
      </c>
      <c r="J363" t="str">
        <f t="shared" si="25"/>
        <v/>
      </c>
      <c r="K363" t="s">
        <v>173</v>
      </c>
    </row>
    <row r="364" spans="1:11" x14ac:dyDescent="0.2">
      <c r="A364">
        <v>58063</v>
      </c>
      <c r="B364">
        <f t="shared" si="17"/>
        <v>9.5833333333333339</v>
      </c>
      <c r="C364">
        <f t="shared" si="23"/>
        <v>0.4686950515556545</v>
      </c>
      <c r="H364" t="str">
        <f t="shared" si="24"/>
        <v/>
      </c>
      <c r="I364" t="str">
        <f t="shared" si="22"/>
        <v/>
      </c>
      <c r="J364">
        <f t="shared" si="25"/>
        <v>57939.5</v>
      </c>
    </row>
    <row r="365" spans="1:11" x14ac:dyDescent="0.2">
      <c r="A365">
        <v>58293</v>
      </c>
      <c r="B365">
        <f t="shared" si="17"/>
        <v>4.416666666666667</v>
      </c>
      <c r="C365">
        <f t="shared" si="23"/>
        <v>-0.33481662450850519</v>
      </c>
      <c r="H365">
        <f t="shared" si="24"/>
        <v>1</v>
      </c>
      <c r="I365">
        <f t="shared" si="22"/>
        <v>4.416666666666667</v>
      </c>
      <c r="J365" t="str">
        <f t="shared" si="25"/>
        <v/>
      </c>
      <c r="K365" t="s">
        <v>174</v>
      </c>
    </row>
    <row r="366" spans="1:11" x14ac:dyDescent="0.2">
      <c r="A366">
        <v>58399</v>
      </c>
      <c r="B366">
        <f t="shared" si="17"/>
        <v>7.041666666666667</v>
      </c>
      <c r="C366">
        <f t="shared" si="23"/>
        <v>7.3419146395059795E-2</v>
      </c>
      <c r="H366" t="str">
        <f t="shared" si="24"/>
        <v/>
      </c>
      <c r="I366" t="str">
        <f t="shared" si="22"/>
        <v/>
      </c>
      <c r="J366">
        <f t="shared" si="25"/>
        <v>58346</v>
      </c>
    </row>
    <row r="367" spans="1:11" x14ac:dyDescent="0.2">
      <c r="A367">
        <v>58568</v>
      </c>
      <c r="B367">
        <f t="shared" si="17"/>
        <v>2.375</v>
      </c>
      <c r="C367">
        <f t="shared" si="23"/>
        <v>-0.65233333521127801</v>
      </c>
      <c r="E367">
        <v>1</v>
      </c>
      <c r="F367">
        <v>1</v>
      </c>
      <c r="H367" t="str">
        <f t="shared" si="24"/>
        <v/>
      </c>
      <c r="I367" t="str">
        <f t="shared" si="22"/>
        <v/>
      </c>
      <c r="J367" t="str">
        <f t="shared" si="25"/>
        <v/>
      </c>
      <c r="K367" t="s">
        <v>175</v>
      </c>
    </row>
    <row r="368" spans="1:11" x14ac:dyDescent="0.2">
      <c r="A368">
        <v>58625</v>
      </c>
      <c r="B368">
        <f t="shared" si="17"/>
        <v>2.875</v>
      </c>
      <c r="C368">
        <f t="shared" si="23"/>
        <v>-0.57457414075345614</v>
      </c>
      <c r="E368">
        <v>1</v>
      </c>
      <c r="F368">
        <v>1</v>
      </c>
      <c r="H368" t="str">
        <f t="shared" si="24"/>
        <v/>
      </c>
      <c r="I368" t="str">
        <f t="shared" si="22"/>
        <v/>
      </c>
      <c r="J368" t="str">
        <f t="shared" si="25"/>
        <v/>
      </c>
      <c r="K368" t="s">
        <v>28</v>
      </c>
    </row>
    <row r="369" spans="1:11" x14ac:dyDescent="0.2">
      <c r="A369">
        <v>58694</v>
      </c>
      <c r="B369">
        <f t="shared" si="17"/>
        <v>5.625</v>
      </c>
      <c r="C369">
        <f t="shared" si="23"/>
        <v>-0.14689857123543565</v>
      </c>
      <c r="H369" t="str">
        <f t="shared" si="24"/>
        <v/>
      </c>
      <c r="I369" t="str">
        <f t="shared" si="22"/>
        <v/>
      </c>
      <c r="J369" t="str">
        <f t="shared" si="25"/>
        <v/>
      </c>
    </row>
    <row r="370" spans="1:11" x14ac:dyDescent="0.2">
      <c r="A370">
        <v>58829</v>
      </c>
      <c r="B370">
        <f t="shared" si="17"/>
        <v>5.75</v>
      </c>
      <c r="C370">
        <f t="shared" si="23"/>
        <v>-0.12745877262098015</v>
      </c>
      <c r="E370">
        <v>1</v>
      </c>
      <c r="F370">
        <v>1</v>
      </c>
      <c r="H370" t="str">
        <f t="shared" si="24"/>
        <v/>
      </c>
      <c r="I370" t="str">
        <f t="shared" si="22"/>
        <v/>
      </c>
      <c r="J370" t="str">
        <f t="shared" si="25"/>
        <v/>
      </c>
      <c r="K370" t="s">
        <v>27</v>
      </c>
    </row>
    <row r="371" spans="1:11" x14ac:dyDescent="0.2">
      <c r="A371">
        <v>58967</v>
      </c>
      <c r="B371">
        <f t="shared" si="17"/>
        <v>1.625</v>
      </c>
      <c r="C371">
        <f t="shared" si="23"/>
        <v>-0.76897212689801087</v>
      </c>
      <c r="E371">
        <v>1</v>
      </c>
      <c r="F371">
        <v>1</v>
      </c>
      <c r="H371" t="str">
        <f t="shared" si="24"/>
        <v/>
      </c>
      <c r="I371" t="str">
        <f t="shared" si="22"/>
        <v/>
      </c>
      <c r="J371" t="str">
        <f t="shared" si="25"/>
        <v/>
      </c>
      <c r="K371" t="s">
        <v>176</v>
      </c>
    </row>
    <row r="372" spans="1:11" x14ac:dyDescent="0.2">
      <c r="A372">
        <v>59006</v>
      </c>
      <c r="B372">
        <f t="shared" si="17"/>
        <v>7.166666666666667</v>
      </c>
      <c r="C372">
        <f t="shared" si="23"/>
        <v>9.2858945009515276E-2</v>
      </c>
      <c r="E372">
        <v>1</v>
      </c>
      <c r="F372">
        <v>1</v>
      </c>
      <c r="H372" t="str">
        <f t="shared" si="24"/>
        <v/>
      </c>
      <c r="I372" t="str">
        <f t="shared" si="22"/>
        <v/>
      </c>
      <c r="J372" t="str">
        <f t="shared" si="25"/>
        <v/>
      </c>
      <c r="K372" t="s">
        <v>177</v>
      </c>
    </row>
    <row r="373" spans="1:11" x14ac:dyDescent="0.2">
      <c r="A373">
        <v>59178</v>
      </c>
      <c r="B373">
        <f t="shared" si="17"/>
        <v>4.166666666666667</v>
      </c>
      <c r="C373">
        <f t="shared" si="23"/>
        <v>-0.37369622173741612</v>
      </c>
      <c r="H373">
        <f t="shared" si="24"/>
        <v>1</v>
      </c>
      <c r="I373">
        <f t="shared" si="22"/>
        <v>4.166666666666667</v>
      </c>
      <c r="J373" t="str">
        <f t="shared" si="25"/>
        <v/>
      </c>
      <c r="K373" t="s">
        <v>178</v>
      </c>
    </row>
    <row r="374" spans="1:11" x14ac:dyDescent="0.2">
      <c r="A374">
        <v>59278</v>
      </c>
      <c r="B374">
        <f t="shared" si="17"/>
        <v>2.5</v>
      </c>
      <c r="C374">
        <f t="shared" si="23"/>
        <v>-0.63289353659682257</v>
      </c>
      <c r="H374" t="str">
        <f t="shared" si="24"/>
        <v/>
      </c>
      <c r="I374" t="str">
        <f t="shared" si="22"/>
        <v/>
      </c>
      <c r="J374">
        <f t="shared" si="25"/>
        <v>59228</v>
      </c>
    </row>
    <row r="375" spans="1:11" x14ac:dyDescent="0.2">
      <c r="A375">
        <v>59338</v>
      </c>
      <c r="B375">
        <f t="shared" si="17"/>
        <v>10.291666666666666</v>
      </c>
      <c r="C375">
        <f t="shared" si="23"/>
        <v>0.57885391037090206</v>
      </c>
      <c r="H375" t="str">
        <f t="shared" si="24"/>
        <v/>
      </c>
      <c r="I375" t="str">
        <f t="shared" si="22"/>
        <v/>
      </c>
      <c r="J375" t="str">
        <f t="shared" si="25"/>
        <v/>
      </c>
    </row>
    <row r="376" spans="1:11" x14ac:dyDescent="0.2">
      <c r="A376">
        <v>59585</v>
      </c>
      <c r="B376">
        <f t="shared" si="17"/>
        <v>4.041666666666667</v>
      </c>
      <c r="C376">
        <f t="shared" si="23"/>
        <v>-0.39313602035187162</v>
      </c>
      <c r="E376">
        <v>1</v>
      </c>
      <c r="F376">
        <v>1</v>
      </c>
      <c r="H376" t="str">
        <f t="shared" si="24"/>
        <v/>
      </c>
      <c r="I376" t="str">
        <f t="shared" si="22"/>
        <v/>
      </c>
      <c r="J376" t="str">
        <f t="shared" si="25"/>
        <v/>
      </c>
      <c r="K376" t="s">
        <v>179</v>
      </c>
    </row>
    <row r="377" spans="1:11" x14ac:dyDescent="0.2">
      <c r="A377">
        <v>59682</v>
      </c>
      <c r="B377">
        <f t="shared" si="17"/>
        <v>4.708333333333333</v>
      </c>
      <c r="C377">
        <f t="shared" si="23"/>
        <v>-0.28945709440810918</v>
      </c>
      <c r="H377" t="str">
        <f t="shared" si="24"/>
        <v/>
      </c>
      <c r="I377" t="str">
        <f t="shared" si="22"/>
        <v/>
      </c>
      <c r="J377" t="str">
        <f t="shared" si="25"/>
        <v/>
      </c>
    </row>
    <row r="378" spans="1:11" x14ac:dyDescent="0.2">
      <c r="A378">
        <v>59795</v>
      </c>
      <c r="B378">
        <f t="shared" si="17"/>
        <v>1.5416666666666667</v>
      </c>
      <c r="C378">
        <f t="shared" si="23"/>
        <v>-0.78193199264098112</v>
      </c>
      <c r="H378" t="str">
        <f t="shared" si="24"/>
        <v/>
      </c>
      <c r="I378" t="str">
        <f t="shared" si="22"/>
        <v/>
      </c>
      <c r="J378" t="str">
        <f t="shared" si="25"/>
        <v/>
      </c>
    </row>
    <row r="379" spans="1:11" x14ac:dyDescent="0.2">
      <c r="A379">
        <v>59832</v>
      </c>
      <c r="B379">
        <f t="shared" si="17"/>
        <v>1.375</v>
      </c>
      <c r="C379">
        <f t="shared" si="23"/>
        <v>-0.80785172412692186</v>
      </c>
      <c r="H379" t="str">
        <f t="shared" si="24"/>
        <v/>
      </c>
      <c r="I379" t="str">
        <f t="shared" si="22"/>
        <v/>
      </c>
      <c r="J379" t="str">
        <f t="shared" si="25"/>
        <v/>
      </c>
    </row>
    <row r="380" spans="1:11" x14ac:dyDescent="0.2">
      <c r="A380">
        <v>59865</v>
      </c>
      <c r="B380">
        <f t="shared" si="17"/>
        <v>3.875</v>
      </c>
      <c r="C380">
        <f t="shared" si="23"/>
        <v>-0.4190557518378123</v>
      </c>
      <c r="H380">
        <f t="shared" si="24"/>
        <v>1</v>
      </c>
      <c r="I380">
        <f t="shared" si="22"/>
        <v>3.875</v>
      </c>
      <c r="J380" t="str">
        <f t="shared" si="25"/>
        <v/>
      </c>
      <c r="K380" t="s">
        <v>180</v>
      </c>
    </row>
    <row r="381" spans="1:11" x14ac:dyDescent="0.2">
      <c r="A381">
        <v>59958</v>
      </c>
      <c r="B381">
        <f t="shared" si="17"/>
        <v>0.79166666666666663</v>
      </c>
      <c r="C381">
        <f t="shared" si="23"/>
        <v>-0.89857078432771398</v>
      </c>
      <c r="H381" t="str">
        <f t="shared" si="24"/>
        <v/>
      </c>
      <c r="I381" t="str">
        <f t="shared" si="22"/>
        <v/>
      </c>
      <c r="J381">
        <f t="shared" si="25"/>
        <v>59911.5</v>
      </c>
    </row>
    <row r="382" spans="1:11" x14ac:dyDescent="0.2">
      <c r="A382">
        <v>59977</v>
      </c>
      <c r="B382">
        <f t="shared" si="17"/>
        <v>2.625</v>
      </c>
      <c r="C382">
        <f t="shared" si="23"/>
        <v>-0.61345373798236702</v>
      </c>
      <c r="H382" t="str">
        <f t="shared" si="24"/>
        <v/>
      </c>
      <c r="I382" t="str">
        <f t="shared" si="22"/>
        <v/>
      </c>
      <c r="J382" t="str">
        <f t="shared" si="25"/>
        <v/>
      </c>
      <c r="K382" t="s">
        <v>181</v>
      </c>
    </row>
    <row r="383" spans="1:11" x14ac:dyDescent="0.2">
      <c r="A383">
        <v>60040</v>
      </c>
      <c r="B383">
        <f t="shared" si="17"/>
        <v>2.125</v>
      </c>
      <c r="C383">
        <f t="shared" si="23"/>
        <v>-0.691212932440189</v>
      </c>
      <c r="H383" t="str">
        <f t="shared" si="24"/>
        <v/>
      </c>
      <c r="I383" t="str">
        <f t="shared" si="22"/>
        <v/>
      </c>
      <c r="J383" t="str">
        <f t="shared" si="25"/>
        <v/>
      </c>
    </row>
    <row r="384" spans="1:11" x14ac:dyDescent="0.2">
      <c r="A384">
        <v>60091</v>
      </c>
      <c r="B384">
        <f t="shared" si="17"/>
        <v>6.25</v>
      </c>
      <c r="C384">
        <f t="shared" si="23"/>
        <v>-4.9699578163158259E-2</v>
      </c>
      <c r="H384">
        <f t="shared" si="24"/>
        <v>1</v>
      </c>
      <c r="I384">
        <f t="shared" si="22"/>
        <v>6.25</v>
      </c>
      <c r="J384" t="str">
        <f t="shared" si="25"/>
        <v/>
      </c>
      <c r="K384" t="s">
        <v>182</v>
      </c>
    </row>
    <row r="385" spans="1:11" x14ac:dyDescent="0.2">
      <c r="A385">
        <v>60241</v>
      </c>
      <c r="B385">
        <f t="shared" si="17"/>
        <v>1.3333333333333333</v>
      </c>
      <c r="C385">
        <f t="shared" si="23"/>
        <v>-0.81433165699840704</v>
      </c>
      <c r="H385" t="str">
        <f t="shared" si="24"/>
        <v/>
      </c>
      <c r="I385" t="str">
        <f t="shared" si="22"/>
        <v/>
      </c>
      <c r="J385">
        <f t="shared" si="25"/>
        <v>60166</v>
      </c>
    </row>
    <row r="386" spans="1:11" x14ac:dyDescent="0.2">
      <c r="A386">
        <v>60273</v>
      </c>
      <c r="B386">
        <f t="shared" si="17"/>
        <v>3.8333333333333335</v>
      </c>
      <c r="C386">
        <f t="shared" si="23"/>
        <v>-0.42553568470929742</v>
      </c>
      <c r="E386">
        <v>1</v>
      </c>
      <c r="H386" t="str">
        <f t="shared" si="24"/>
        <v/>
      </c>
      <c r="I386" t="str">
        <f t="shared" ref="I386:I449" si="26">IF(H386=1,B386,"")</f>
        <v/>
      </c>
      <c r="J386" t="str">
        <f t="shared" si="25"/>
        <v/>
      </c>
      <c r="K386" t="s">
        <v>183</v>
      </c>
    </row>
    <row r="387" spans="1:11" x14ac:dyDescent="0.2">
      <c r="A387">
        <v>60365</v>
      </c>
      <c r="B387">
        <f t="shared" si="17"/>
        <v>5.25</v>
      </c>
      <c r="C387">
        <f t="shared" ref="C387:C450" si="27">(B387-D$652)/D$653</f>
        <v>-0.20521796707880208</v>
      </c>
      <c r="E387">
        <v>1</v>
      </c>
      <c r="H387" t="str">
        <f t="shared" ref="H387:H398" si="28">IF(ISNUMBER(SEARCH($H$1,K387)),1,"")</f>
        <v/>
      </c>
      <c r="I387" t="str">
        <f t="shared" si="26"/>
        <v/>
      </c>
      <c r="J387" t="str">
        <f t="shared" si="25"/>
        <v/>
      </c>
      <c r="K387" t="s">
        <v>184</v>
      </c>
    </row>
    <row r="388" spans="1:11" x14ac:dyDescent="0.2">
      <c r="A388">
        <v>60491</v>
      </c>
      <c r="B388">
        <f t="shared" si="17"/>
        <v>16.583333333333332</v>
      </c>
      <c r="C388">
        <f t="shared" si="27"/>
        <v>1.5573237739651611</v>
      </c>
      <c r="E388">
        <v>1</v>
      </c>
      <c r="H388" t="str">
        <f t="shared" si="28"/>
        <v/>
      </c>
      <c r="I388" t="str">
        <f t="shared" si="26"/>
        <v/>
      </c>
      <c r="J388" t="str">
        <f t="shared" ref="J388:J451" si="29">IF(H387=1,(A387+A388)/2,"")</f>
        <v/>
      </c>
      <c r="K388" t="s">
        <v>185</v>
      </c>
    </row>
    <row r="389" spans="1:11" x14ac:dyDescent="0.2">
      <c r="A389">
        <v>60889</v>
      </c>
      <c r="B389">
        <f t="shared" si="17"/>
        <v>4.666666666666667</v>
      </c>
      <c r="C389">
        <f t="shared" si="27"/>
        <v>-0.29593702727959426</v>
      </c>
      <c r="H389" t="str">
        <f t="shared" si="28"/>
        <v/>
      </c>
      <c r="I389" t="str">
        <f t="shared" si="26"/>
        <v/>
      </c>
      <c r="J389" t="str">
        <f t="shared" si="29"/>
        <v/>
      </c>
    </row>
    <row r="390" spans="1:11" x14ac:dyDescent="0.2">
      <c r="A390">
        <v>61001</v>
      </c>
      <c r="B390">
        <f t="shared" si="17"/>
        <v>1.875</v>
      </c>
      <c r="C390">
        <f t="shared" si="27"/>
        <v>-0.73009252966909988</v>
      </c>
      <c r="H390" t="str">
        <f t="shared" si="28"/>
        <v/>
      </c>
      <c r="I390" t="str">
        <f t="shared" si="26"/>
        <v/>
      </c>
      <c r="J390" t="str">
        <f t="shared" si="29"/>
        <v/>
      </c>
    </row>
    <row r="391" spans="1:11" x14ac:dyDescent="0.2">
      <c r="A391">
        <v>61046</v>
      </c>
      <c r="B391">
        <f t="shared" si="17"/>
        <v>4.166666666666667</v>
      </c>
      <c r="C391">
        <f t="shared" si="27"/>
        <v>-0.37369622173741612</v>
      </c>
      <c r="H391">
        <f t="shared" si="28"/>
        <v>1</v>
      </c>
      <c r="I391">
        <f t="shared" si="26"/>
        <v>4.166666666666667</v>
      </c>
      <c r="J391" t="str">
        <f t="shared" si="29"/>
        <v/>
      </c>
      <c r="K391" t="s">
        <v>186</v>
      </c>
    </row>
    <row r="392" spans="1:11" x14ac:dyDescent="0.2">
      <c r="A392">
        <v>61146</v>
      </c>
      <c r="B392">
        <f t="shared" si="17"/>
        <v>6.583333333333333</v>
      </c>
      <c r="C392">
        <f t="shared" si="27"/>
        <v>2.1398848087229613E-3</v>
      </c>
      <c r="H392" t="str">
        <f t="shared" si="28"/>
        <v/>
      </c>
      <c r="I392" t="str">
        <f t="shared" si="26"/>
        <v/>
      </c>
      <c r="J392">
        <f t="shared" si="29"/>
        <v>61096</v>
      </c>
    </row>
    <row r="393" spans="1:11" x14ac:dyDescent="0.2">
      <c r="A393">
        <v>61304</v>
      </c>
      <c r="B393">
        <f t="shared" si="17"/>
        <v>5.333333333333333</v>
      </c>
      <c r="C393">
        <f t="shared" si="27"/>
        <v>-0.19225810133583179</v>
      </c>
      <c r="H393" t="str">
        <f t="shared" si="28"/>
        <v/>
      </c>
      <c r="I393" t="str">
        <f t="shared" si="26"/>
        <v/>
      </c>
      <c r="J393" t="str">
        <f t="shared" si="29"/>
        <v/>
      </c>
    </row>
    <row r="394" spans="1:11" x14ac:dyDescent="0.2">
      <c r="A394">
        <v>61432</v>
      </c>
      <c r="B394">
        <f t="shared" si="17"/>
        <v>2.2083333333333335</v>
      </c>
      <c r="C394">
        <f t="shared" si="27"/>
        <v>-0.67825306669721874</v>
      </c>
      <c r="H394" t="str">
        <f t="shared" si="28"/>
        <v/>
      </c>
      <c r="I394" t="str">
        <f t="shared" si="26"/>
        <v/>
      </c>
      <c r="J394" t="str">
        <f t="shared" si="29"/>
        <v/>
      </c>
      <c r="K394" t="s">
        <v>187</v>
      </c>
    </row>
    <row r="395" spans="1:11" x14ac:dyDescent="0.2">
      <c r="A395">
        <v>61485</v>
      </c>
      <c r="B395">
        <f t="shared" si="17"/>
        <v>5.416666666666667</v>
      </c>
      <c r="C395">
        <f t="shared" si="27"/>
        <v>-0.1792982355928614</v>
      </c>
      <c r="H395">
        <f t="shared" si="28"/>
        <v>1</v>
      </c>
      <c r="I395">
        <f t="shared" si="26"/>
        <v>5.416666666666667</v>
      </c>
      <c r="J395" t="str">
        <f t="shared" si="29"/>
        <v/>
      </c>
      <c r="K395" t="s">
        <v>188</v>
      </c>
    </row>
    <row r="396" spans="1:11" x14ac:dyDescent="0.2">
      <c r="A396">
        <v>61615</v>
      </c>
      <c r="B396">
        <f t="shared" si="17"/>
        <v>1.875</v>
      </c>
      <c r="C396">
        <f t="shared" si="27"/>
        <v>-0.73009252966909988</v>
      </c>
      <c r="H396" t="str">
        <f t="shared" si="28"/>
        <v/>
      </c>
      <c r="I396" t="str">
        <f t="shared" si="26"/>
        <v/>
      </c>
      <c r="J396">
        <f t="shared" si="29"/>
        <v>61550</v>
      </c>
    </row>
    <row r="397" spans="1:11" x14ac:dyDescent="0.2">
      <c r="A397">
        <v>61660</v>
      </c>
      <c r="B397">
        <f t="shared" si="17"/>
        <v>15.166666666666666</v>
      </c>
      <c r="C397">
        <f t="shared" si="27"/>
        <v>1.3370060563346655</v>
      </c>
      <c r="H397" t="str">
        <f t="shared" si="28"/>
        <v/>
      </c>
      <c r="I397" t="str">
        <f t="shared" si="26"/>
        <v/>
      </c>
      <c r="J397" t="str">
        <f t="shared" si="29"/>
        <v/>
      </c>
    </row>
    <row r="398" spans="1:11" x14ac:dyDescent="0.2">
      <c r="A398">
        <v>62024</v>
      </c>
      <c r="B398">
        <f t="shared" si="17"/>
        <v>4.541666666666667</v>
      </c>
      <c r="C398">
        <f t="shared" si="27"/>
        <v>-0.31537682589404969</v>
      </c>
      <c r="H398" t="str">
        <f t="shared" si="28"/>
        <v/>
      </c>
      <c r="I398" t="str">
        <f t="shared" si="26"/>
        <v/>
      </c>
      <c r="J398" t="str">
        <f t="shared" si="29"/>
        <v/>
      </c>
      <c r="K398" t="s">
        <v>189</v>
      </c>
    </row>
    <row r="399" spans="1:11" x14ac:dyDescent="0.2">
      <c r="A399">
        <v>62133</v>
      </c>
      <c r="B399">
        <f t="shared" si="17"/>
        <v>6.791666666666667</v>
      </c>
      <c r="C399">
        <f t="shared" si="27"/>
        <v>3.4539549166148847E-2</v>
      </c>
      <c r="H399" t="str">
        <f t="shared" ref="H399:H462" si="30">IF(ISNUMBER(SEARCH($H$1,K399)),1,"")</f>
        <v/>
      </c>
      <c r="I399" t="str">
        <f t="shared" si="26"/>
        <v/>
      </c>
      <c r="J399" t="str">
        <f t="shared" si="29"/>
        <v/>
      </c>
    </row>
    <row r="400" spans="1:11" x14ac:dyDescent="0.2">
      <c r="A400">
        <v>62296</v>
      </c>
      <c r="B400">
        <f t="shared" si="17"/>
        <v>1.4583333333333333</v>
      </c>
      <c r="C400">
        <f t="shared" si="27"/>
        <v>-0.7948918583839516</v>
      </c>
      <c r="H400" t="str">
        <f t="shared" si="30"/>
        <v/>
      </c>
      <c r="I400" t="str">
        <f t="shared" si="26"/>
        <v/>
      </c>
      <c r="J400" t="str">
        <f t="shared" si="29"/>
        <v/>
      </c>
      <c r="K400" t="s">
        <v>189</v>
      </c>
    </row>
    <row r="401" spans="1:11" x14ac:dyDescent="0.2">
      <c r="A401">
        <v>62331</v>
      </c>
      <c r="B401">
        <f t="shared" si="17"/>
        <v>13.583333333333334</v>
      </c>
      <c r="C401">
        <f t="shared" si="27"/>
        <v>1.0907686072182297</v>
      </c>
      <c r="H401" t="str">
        <f t="shared" si="30"/>
        <v/>
      </c>
      <c r="I401" t="str">
        <f t="shared" si="26"/>
        <v/>
      </c>
      <c r="J401" t="str">
        <f t="shared" si="29"/>
        <v/>
      </c>
    </row>
    <row r="402" spans="1:11" x14ac:dyDescent="0.2">
      <c r="A402">
        <v>62657</v>
      </c>
      <c r="B402">
        <f t="shared" si="17"/>
        <v>4.75</v>
      </c>
      <c r="C402">
        <f t="shared" si="27"/>
        <v>-0.28297716153662394</v>
      </c>
      <c r="H402">
        <f t="shared" si="30"/>
        <v>1</v>
      </c>
      <c r="I402">
        <f t="shared" si="26"/>
        <v>4.75</v>
      </c>
      <c r="J402" t="str">
        <f t="shared" si="29"/>
        <v/>
      </c>
      <c r="K402" t="s">
        <v>190</v>
      </c>
    </row>
    <row r="403" spans="1:11" x14ac:dyDescent="0.2">
      <c r="A403">
        <v>62771</v>
      </c>
      <c r="B403">
        <f t="shared" si="17"/>
        <v>5.125</v>
      </c>
      <c r="C403">
        <f t="shared" si="27"/>
        <v>-0.22465776569325754</v>
      </c>
      <c r="H403" t="str">
        <f t="shared" si="30"/>
        <v/>
      </c>
      <c r="I403" t="str">
        <f t="shared" si="26"/>
        <v/>
      </c>
      <c r="J403">
        <f t="shared" si="29"/>
        <v>62714</v>
      </c>
    </row>
    <row r="404" spans="1:11" x14ac:dyDescent="0.2">
      <c r="A404">
        <v>62894</v>
      </c>
      <c r="B404">
        <f t="shared" si="17"/>
        <v>9.6666666666666661</v>
      </c>
      <c r="C404">
        <f t="shared" si="27"/>
        <v>0.48165491729862464</v>
      </c>
      <c r="H404" t="str">
        <f t="shared" si="30"/>
        <v/>
      </c>
      <c r="I404" t="str">
        <f t="shared" si="26"/>
        <v/>
      </c>
      <c r="J404" t="str">
        <f t="shared" si="29"/>
        <v/>
      </c>
    </row>
    <row r="405" spans="1:11" x14ac:dyDescent="0.2">
      <c r="A405">
        <v>63126</v>
      </c>
      <c r="B405">
        <f t="shared" si="17"/>
        <v>2.625</v>
      </c>
      <c r="C405">
        <f t="shared" si="27"/>
        <v>-0.61345373798236702</v>
      </c>
      <c r="H405" t="str">
        <f t="shared" si="30"/>
        <v/>
      </c>
      <c r="I405" t="str">
        <f t="shared" si="26"/>
        <v/>
      </c>
      <c r="J405" t="str">
        <f t="shared" si="29"/>
        <v/>
      </c>
    </row>
    <row r="406" spans="1:11" x14ac:dyDescent="0.2">
      <c r="A406">
        <v>63189</v>
      </c>
      <c r="B406">
        <f t="shared" si="17"/>
        <v>10.541666666666666</v>
      </c>
      <c r="C406">
        <f t="shared" si="27"/>
        <v>0.61773350759981294</v>
      </c>
      <c r="H406" t="str">
        <f t="shared" si="30"/>
        <v/>
      </c>
      <c r="I406" t="str">
        <f t="shared" si="26"/>
        <v/>
      </c>
      <c r="J406" t="str">
        <f t="shared" si="29"/>
        <v/>
      </c>
    </row>
    <row r="407" spans="1:11" x14ac:dyDescent="0.2">
      <c r="A407">
        <v>63442</v>
      </c>
      <c r="B407">
        <f t="shared" si="17"/>
        <v>15.833333333333334</v>
      </c>
      <c r="C407">
        <f t="shared" si="27"/>
        <v>1.4406849822784282</v>
      </c>
      <c r="D407" t="s">
        <v>6</v>
      </c>
      <c r="H407">
        <f t="shared" si="30"/>
        <v>1</v>
      </c>
      <c r="I407">
        <f t="shared" si="26"/>
        <v>15.833333333333334</v>
      </c>
      <c r="J407" t="str">
        <f t="shared" si="29"/>
        <v/>
      </c>
      <c r="K407" t="s">
        <v>191</v>
      </c>
    </row>
    <row r="408" spans="1:11" x14ac:dyDescent="0.2">
      <c r="A408">
        <v>63822</v>
      </c>
      <c r="B408">
        <f t="shared" si="17"/>
        <v>15.666666666666666</v>
      </c>
      <c r="C408">
        <f t="shared" si="27"/>
        <v>1.4147652507924873</v>
      </c>
      <c r="D408" t="s">
        <v>6</v>
      </c>
      <c r="H408">
        <f t="shared" si="30"/>
        <v>1</v>
      </c>
      <c r="I408">
        <f t="shared" si="26"/>
        <v>15.666666666666666</v>
      </c>
      <c r="J408">
        <f t="shared" si="29"/>
        <v>63632</v>
      </c>
      <c r="K408" t="s">
        <v>192</v>
      </c>
    </row>
    <row r="409" spans="1:11" x14ac:dyDescent="0.2">
      <c r="A409">
        <v>64198</v>
      </c>
      <c r="B409">
        <f t="shared" si="17"/>
        <v>38.625</v>
      </c>
      <c r="C409">
        <f t="shared" si="27"/>
        <v>4.9852082629808097</v>
      </c>
      <c r="E409">
        <v>1</v>
      </c>
      <c r="G409">
        <v>1</v>
      </c>
      <c r="H409" t="str">
        <f t="shared" si="30"/>
        <v/>
      </c>
      <c r="I409" t="str">
        <f t="shared" si="26"/>
        <v/>
      </c>
      <c r="J409">
        <f t="shared" si="29"/>
        <v>64010</v>
      </c>
    </row>
    <row r="410" spans="1:11" x14ac:dyDescent="0.2">
      <c r="A410">
        <v>65125</v>
      </c>
      <c r="B410">
        <f t="shared" si="17"/>
        <v>22.875</v>
      </c>
      <c r="C410">
        <f t="shared" si="27"/>
        <v>2.5357936375594203</v>
      </c>
      <c r="H410" t="str">
        <f t="shared" si="30"/>
        <v/>
      </c>
      <c r="I410" t="str">
        <f t="shared" si="26"/>
        <v/>
      </c>
      <c r="J410" t="str">
        <f t="shared" si="29"/>
        <v/>
      </c>
    </row>
    <row r="411" spans="1:11" x14ac:dyDescent="0.2">
      <c r="A411">
        <v>65674</v>
      </c>
      <c r="B411">
        <f t="shared" si="17"/>
        <v>12.583333333333334</v>
      </c>
      <c r="C411">
        <f t="shared" si="27"/>
        <v>0.93525021830258592</v>
      </c>
      <c r="H411">
        <f t="shared" si="30"/>
        <v>1</v>
      </c>
      <c r="I411">
        <f t="shared" si="26"/>
        <v>12.583333333333334</v>
      </c>
      <c r="J411" t="str">
        <f t="shared" si="29"/>
        <v/>
      </c>
      <c r="K411" t="s">
        <v>193</v>
      </c>
    </row>
    <row r="412" spans="1:11" x14ac:dyDescent="0.2">
      <c r="A412">
        <v>65976</v>
      </c>
      <c r="B412">
        <f t="shared" si="17"/>
        <v>15.166666666666666</v>
      </c>
      <c r="C412">
        <f t="shared" si="27"/>
        <v>1.3370060563346655</v>
      </c>
      <c r="H412" t="str">
        <f t="shared" si="30"/>
        <v/>
      </c>
      <c r="I412" t="str">
        <f t="shared" si="26"/>
        <v/>
      </c>
      <c r="J412">
        <f t="shared" si="29"/>
        <v>65825</v>
      </c>
    </row>
    <row r="413" spans="1:11" x14ac:dyDescent="0.2">
      <c r="A413">
        <v>66340</v>
      </c>
      <c r="B413">
        <f t="shared" si="17"/>
        <v>16.416666666666668</v>
      </c>
      <c r="C413">
        <f t="shared" si="27"/>
        <v>1.5314040424792208</v>
      </c>
      <c r="H413" t="str">
        <f t="shared" si="30"/>
        <v/>
      </c>
      <c r="I413" t="str">
        <f t="shared" si="26"/>
        <v/>
      </c>
      <c r="J413" t="str">
        <f t="shared" si="29"/>
        <v/>
      </c>
    </row>
    <row r="414" spans="1:11" x14ac:dyDescent="0.2">
      <c r="A414">
        <v>66734</v>
      </c>
      <c r="B414">
        <f t="shared" si="17"/>
        <v>8</v>
      </c>
      <c r="C414">
        <f t="shared" si="27"/>
        <v>0.22245760243921839</v>
      </c>
      <c r="H414">
        <f t="shared" si="30"/>
        <v>1</v>
      </c>
      <c r="I414">
        <f t="shared" si="26"/>
        <v>8</v>
      </c>
      <c r="J414" t="str">
        <f t="shared" si="29"/>
        <v/>
      </c>
      <c r="K414" t="s">
        <v>194</v>
      </c>
    </row>
    <row r="415" spans="1:11" x14ac:dyDescent="0.2">
      <c r="A415">
        <v>66926</v>
      </c>
      <c r="B415">
        <f t="shared" si="17"/>
        <v>5.208333333333333</v>
      </c>
      <c r="C415">
        <f t="shared" si="27"/>
        <v>-0.21169789995028726</v>
      </c>
      <c r="H415" t="str">
        <f t="shared" si="30"/>
        <v/>
      </c>
      <c r="I415" t="str">
        <f t="shared" si="26"/>
        <v/>
      </c>
      <c r="J415">
        <f t="shared" si="29"/>
        <v>66830</v>
      </c>
    </row>
    <row r="416" spans="1:11" x14ac:dyDescent="0.2">
      <c r="A416">
        <v>67051</v>
      </c>
      <c r="B416">
        <f t="shared" si="17"/>
        <v>1.9166666666666667</v>
      </c>
      <c r="C416">
        <f t="shared" si="27"/>
        <v>-0.72361259679761469</v>
      </c>
      <c r="H416" t="str">
        <f t="shared" si="30"/>
        <v/>
      </c>
      <c r="I416" t="str">
        <f t="shared" si="26"/>
        <v/>
      </c>
      <c r="J416" t="str">
        <f t="shared" si="29"/>
        <v/>
      </c>
    </row>
    <row r="417" spans="1:11" x14ac:dyDescent="0.2">
      <c r="A417">
        <v>67097</v>
      </c>
      <c r="B417">
        <f t="shared" si="17"/>
        <v>6.333333333333333</v>
      </c>
      <c r="C417">
        <f t="shared" si="27"/>
        <v>-3.6739712420187989E-2</v>
      </c>
      <c r="H417" t="str">
        <f t="shared" si="30"/>
        <v/>
      </c>
      <c r="I417" t="str">
        <f t="shared" si="26"/>
        <v/>
      </c>
      <c r="J417" t="str">
        <f t="shared" si="29"/>
        <v/>
      </c>
    </row>
    <row r="418" spans="1:11" x14ac:dyDescent="0.2">
      <c r="A418">
        <v>67249</v>
      </c>
      <c r="B418">
        <f t="shared" si="17"/>
        <v>3.9166666666666665</v>
      </c>
      <c r="C418">
        <f t="shared" si="27"/>
        <v>-0.41257581896632717</v>
      </c>
      <c r="H418" t="str">
        <f t="shared" si="30"/>
        <v/>
      </c>
      <c r="I418" t="str">
        <f t="shared" si="26"/>
        <v/>
      </c>
      <c r="J418" t="str">
        <f t="shared" si="29"/>
        <v/>
      </c>
      <c r="K418" t="s">
        <v>195</v>
      </c>
    </row>
    <row r="419" spans="1:11" x14ac:dyDescent="0.2">
      <c r="A419">
        <v>67343</v>
      </c>
      <c r="B419">
        <f t="shared" si="17"/>
        <v>3.0416666666666665</v>
      </c>
      <c r="C419">
        <f t="shared" si="27"/>
        <v>-0.54865440926751552</v>
      </c>
      <c r="H419" t="str">
        <f t="shared" si="30"/>
        <v/>
      </c>
      <c r="I419" t="str">
        <f t="shared" si="26"/>
        <v/>
      </c>
      <c r="J419" t="str">
        <f t="shared" si="29"/>
        <v/>
      </c>
    </row>
    <row r="420" spans="1:11" x14ac:dyDescent="0.2">
      <c r="A420">
        <v>67416</v>
      </c>
      <c r="B420">
        <f t="shared" si="17"/>
        <v>10.958333333333334</v>
      </c>
      <c r="C420">
        <f t="shared" si="27"/>
        <v>0.68253283631466477</v>
      </c>
      <c r="H420">
        <f t="shared" si="30"/>
        <v>1</v>
      </c>
      <c r="I420">
        <f t="shared" si="26"/>
        <v>10.958333333333334</v>
      </c>
      <c r="J420" t="str">
        <f t="shared" si="29"/>
        <v/>
      </c>
      <c r="K420" t="s">
        <v>196</v>
      </c>
    </row>
    <row r="421" spans="1:11" x14ac:dyDescent="0.2">
      <c r="A421">
        <v>67679</v>
      </c>
      <c r="B421">
        <f t="shared" si="17"/>
        <v>6.166666666666667</v>
      </c>
      <c r="C421">
        <f t="shared" si="27"/>
        <v>-6.2659443906128529E-2</v>
      </c>
      <c r="H421" t="str">
        <f t="shared" si="30"/>
        <v/>
      </c>
      <c r="I421" t="str">
        <f t="shared" si="26"/>
        <v/>
      </c>
      <c r="J421">
        <f t="shared" si="29"/>
        <v>67547.5</v>
      </c>
    </row>
    <row r="422" spans="1:11" x14ac:dyDescent="0.2">
      <c r="A422">
        <v>67827</v>
      </c>
      <c r="B422">
        <f t="shared" si="17"/>
        <v>2.2916666666666665</v>
      </c>
      <c r="C422">
        <f t="shared" si="27"/>
        <v>-0.66529320095424826</v>
      </c>
      <c r="H422" t="str">
        <f t="shared" si="30"/>
        <v/>
      </c>
      <c r="I422" t="str">
        <f t="shared" si="26"/>
        <v/>
      </c>
      <c r="J422" t="str">
        <f t="shared" si="29"/>
        <v/>
      </c>
    </row>
    <row r="423" spans="1:11" x14ac:dyDescent="0.2">
      <c r="A423">
        <v>67882</v>
      </c>
      <c r="B423">
        <f t="shared" si="17"/>
        <v>3.375</v>
      </c>
      <c r="C423">
        <f t="shared" si="27"/>
        <v>-0.49681494629563422</v>
      </c>
      <c r="H423" t="str">
        <f t="shared" si="30"/>
        <v/>
      </c>
      <c r="I423" t="str">
        <f t="shared" si="26"/>
        <v/>
      </c>
      <c r="J423" t="str">
        <f t="shared" si="29"/>
        <v/>
      </c>
    </row>
    <row r="424" spans="1:11" x14ac:dyDescent="0.2">
      <c r="A424">
        <v>67963</v>
      </c>
      <c r="B424">
        <f t="shared" si="17"/>
        <v>4.666666666666667</v>
      </c>
      <c r="C424">
        <f t="shared" si="27"/>
        <v>-0.29593702727959426</v>
      </c>
      <c r="H424">
        <f t="shared" si="30"/>
        <v>1</v>
      </c>
      <c r="I424">
        <f t="shared" si="26"/>
        <v>4.666666666666667</v>
      </c>
      <c r="J424" t="str">
        <f t="shared" si="29"/>
        <v/>
      </c>
      <c r="K424" t="s">
        <v>197</v>
      </c>
    </row>
    <row r="425" spans="1:11" x14ac:dyDescent="0.2">
      <c r="A425">
        <v>68075</v>
      </c>
      <c r="B425">
        <f t="shared" si="17"/>
        <v>5.958333333333333</v>
      </c>
      <c r="C425">
        <f t="shared" si="27"/>
        <v>-9.5059108263554418E-2</v>
      </c>
      <c r="H425" t="str">
        <f t="shared" si="30"/>
        <v/>
      </c>
      <c r="I425" t="str">
        <f t="shared" si="26"/>
        <v/>
      </c>
      <c r="J425">
        <f t="shared" si="29"/>
        <v>68019</v>
      </c>
    </row>
    <row r="426" spans="1:11" x14ac:dyDescent="0.2">
      <c r="A426">
        <v>68218</v>
      </c>
      <c r="B426">
        <f t="shared" si="17"/>
        <v>3.625</v>
      </c>
      <c r="C426">
        <f t="shared" si="27"/>
        <v>-0.45793534906672323</v>
      </c>
      <c r="H426">
        <f t="shared" si="30"/>
        <v>1</v>
      </c>
      <c r="I426">
        <f t="shared" si="26"/>
        <v>3.625</v>
      </c>
      <c r="J426" t="str">
        <f t="shared" si="29"/>
        <v/>
      </c>
      <c r="K426" t="s">
        <v>198</v>
      </c>
    </row>
    <row r="427" spans="1:11" x14ac:dyDescent="0.2">
      <c r="A427">
        <v>68305</v>
      </c>
      <c r="B427">
        <f t="shared" si="17"/>
        <v>7.583333333333333</v>
      </c>
      <c r="C427">
        <f t="shared" si="27"/>
        <v>0.15765827372436678</v>
      </c>
      <c r="H427" t="str">
        <f t="shared" si="30"/>
        <v/>
      </c>
      <c r="I427" t="str">
        <f t="shared" si="26"/>
        <v/>
      </c>
      <c r="J427">
        <f t="shared" si="29"/>
        <v>68261.5</v>
      </c>
    </row>
    <row r="428" spans="1:11" x14ac:dyDescent="0.2">
      <c r="A428">
        <v>68487</v>
      </c>
      <c r="B428">
        <f t="shared" si="17"/>
        <v>3</v>
      </c>
      <c r="C428">
        <f t="shared" si="27"/>
        <v>-0.55513434213900059</v>
      </c>
      <c r="H428" t="str">
        <f t="shared" si="30"/>
        <v/>
      </c>
      <c r="I428" t="str">
        <f t="shared" si="26"/>
        <v/>
      </c>
      <c r="J428" t="str">
        <f t="shared" si="29"/>
        <v/>
      </c>
    </row>
    <row r="429" spans="1:11" x14ac:dyDescent="0.2">
      <c r="A429">
        <v>68559</v>
      </c>
      <c r="B429">
        <f t="shared" si="17"/>
        <v>17.416666666666668</v>
      </c>
      <c r="C429">
        <f t="shared" si="27"/>
        <v>1.6869224313948645</v>
      </c>
      <c r="H429" t="str">
        <f t="shared" si="30"/>
        <v/>
      </c>
      <c r="I429" t="str">
        <f t="shared" si="26"/>
        <v/>
      </c>
      <c r="J429" t="str">
        <f t="shared" si="29"/>
        <v/>
      </c>
      <c r="K429" t="s">
        <v>199</v>
      </c>
    </row>
    <row r="430" spans="1:11" x14ac:dyDescent="0.2">
      <c r="A430">
        <v>68977</v>
      </c>
      <c r="B430">
        <f t="shared" si="17"/>
        <v>3.4166666666666665</v>
      </c>
      <c r="C430">
        <f t="shared" si="27"/>
        <v>-0.49033501342414909</v>
      </c>
      <c r="H430" t="str">
        <f t="shared" si="30"/>
        <v/>
      </c>
      <c r="I430" t="str">
        <f t="shared" si="26"/>
        <v/>
      </c>
      <c r="J430" t="str">
        <f t="shared" si="29"/>
        <v/>
      </c>
      <c r="K430" t="s">
        <v>4</v>
      </c>
    </row>
    <row r="431" spans="1:11" x14ac:dyDescent="0.2">
      <c r="A431">
        <v>69059</v>
      </c>
      <c r="B431">
        <f t="shared" si="17"/>
        <v>4.458333333333333</v>
      </c>
      <c r="C431">
        <f t="shared" si="27"/>
        <v>-0.32833669163702012</v>
      </c>
      <c r="H431" t="str">
        <f t="shared" si="30"/>
        <v/>
      </c>
      <c r="I431" t="str">
        <f t="shared" si="26"/>
        <v/>
      </c>
      <c r="J431" t="str">
        <f t="shared" si="29"/>
        <v/>
      </c>
      <c r="K431" t="s">
        <v>199</v>
      </c>
    </row>
    <row r="432" spans="1:11" x14ac:dyDescent="0.2">
      <c r="A432">
        <v>69166</v>
      </c>
      <c r="B432">
        <f t="shared" si="17"/>
        <v>2.2083333333333335</v>
      </c>
      <c r="C432">
        <f t="shared" si="27"/>
        <v>-0.67825306669721874</v>
      </c>
      <c r="H432" t="str">
        <f t="shared" si="30"/>
        <v/>
      </c>
      <c r="I432" t="str">
        <f t="shared" si="26"/>
        <v/>
      </c>
      <c r="J432" t="str">
        <f t="shared" si="29"/>
        <v/>
      </c>
    </row>
    <row r="433" spans="1:11" x14ac:dyDescent="0.2">
      <c r="A433">
        <v>69219</v>
      </c>
      <c r="B433">
        <f t="shared" si="17"/>
        <v>2.0833333333333335</v>
      </c>
      <c r="C433">
        <f t="shared" si="27"/>
        <v>-0.69769286531167418</v>
      </c>
      <c r="H433" t="str">
        <f t="shared" si="30"/>
        <v/>
      </c>
      <c r="I433" t="str">
        <f t="shared" si="26"/>
        <v/>
      </c>
      <c r="J433" t="str">
        <f t="shared" si="29"/>
        <v/>
      </c>
    </row>
    <row r="434" spans="1:11" x14ac:dyDescent="0.2">
      <c r="A434">
        <v>69269</v>
      </c>
      <c r="B434">
        <f t="shared" si="17"/>
        <v>3.8333333333333335</v>
      </c>
      <c r="C434">
        <f t="shared" si="27"/>
        <v>-0.42553568470929742</v>
      </c>
      <c r="H434" t="str">
        <f t="shared" si="30"/>
        <v/>
      </c>
      <c r="I434" t="str">
        <f t="shared" si="26"/>
        <v/>
      </c>
      <c r="J434" t="str">
        <f t="shared" si="29"/>
        <v/>
      </c>
      <c r="K434" t="s">
        <v>199</v>
      </c>
    </row>
    <row r="435" spans="1:11" x14ac:dyDescent="0.2">
      <c r="A435">
        <v>69361</v>
      </c>
      <c r="B435">
        <f t="shared" si="17"/>
        <v>4.291666666666667</v>
      </c>
      <c r="C435">
        <f t="shared" si="27"/>
        <v>-0.35425642312296068</v>
      </c>
      <c r="H435" t="str">
        <f t="shared" si="30"/>
        <v/>
      </c>
      <c r="I435" t="str">
        <f t="shared" si="26"/>
        <v/>
      </c>
      <c r="J435" t="str">
        <f t="shared" si="29"/>
        <v/>
      </c>
    </row>
    <row r="436" spans="1:11" x14ac:dyDescent="0.2">
      <c r="A436">
        <v>69464</v>
      </c>
      <c r="B436">
        <f t="shared" si="17"/>
        <v>6.25</v>
      </c>
      <c r="C436">
        <f t="shared" si="27"/>
        <v>-4.9699578163158259E-2</v>
      </c>
      <c r="H436" t="str">
        <f t="shared" si="30"/>
        <v/>
      </c>
      <c r="I436" t="str">
        <f t="shared" si="26"/>
        <v/>
      </c>
      <c r="J436" t="str">
        <f t="shared" si="29"/>
        <v/>
      </c>
    </row>
    <row r="437" spans="1:11" x14ac:dyDescent="0.2">
      <c r="A437">
        <v>69614</v>
      </c>
      <c r="B437">
        <f t="shared" si="17"/>
        <v>2.0833333333333335</v>
      </c>
      <c r="C437">
        <f t="shared" si="27"/>
        <v>-0.69769286531167418</v>
      </c>
      <c r="H437" t="str">
        <f t="shared" si="30"/>
        <v/>
      </c>
      <c r="I437" t="str">
        <f t="shared" si="26"/>
        <v/>
      </c>
      <c r="J437" t="str">
        <f t="shared" si="29"/>
        <v/>
      </c>
    </row>
    <row r="438" spans="1:11" x14ac:dyDescent="0.2">
      <c r="A438">
        <v>69664</v>
      </c>
      <c r="B438">
        <f t="shared" si="17"/>
        <v>3.9583333333333335</v>
      </c>
      <c r="C438">
        <f t="shared" si="27"/>
        <v>-0.40609588609484198</v>
      </c>
      <c r="H438">
        <f t="shared" si="30"/>
        <v>1</v>
      </c>
      <c r="I438">
        <f t="shared" si="26"/>
        <v>3.9583333333333335</v>
      </c>
      <c r="J438" t="str">
        <f t="shared" si="29"/>
        <v/>
      </c>
      <c r="K438" t="s">
        <v>200</v>
      </c>
    </row>
    <row r="439" spans="1:11" x14ac:dyDescent="0.2">
      <c r="A439">
        <v>69759</v>
      </c>
      <c r="B439">
        <f t="shared" si="17"/>
        <v>2.0416666666666665</v>
      </c>
      <c r="C439">
        <f t="shared" si="27"/>
        <v>-0.70417279818315925</v>
      </c>
      <c r="H439" t="str">
        <f t="shared" si="30"/>
        <v/>
      </c>
      <c r="I439" t="str">
        <f t="shared" si="26"/>
        <v/>
      </c>
      <c r="J439">
        <f t="shared" si="29"/>
        <v>69711.5</v>
      </c>
    </row>
    <row r="440" spans="1:11" x14ac:dyDescent="0.2">
      <c r="A440">
        <v>69808</v>
      </c>
      <c r="B440">
        <f t="shared" si="17"/>
        <v>4.375</v>
      </c>
      <c r="C440">
        <f t="shared" si="27"/>
        <v>-0.34129655737999037</v>
      </c>
      <c r="H440" t="str">
        <f t="shared" si="30"/>
        <v/>
      </c>
      <c r="I440" t="str">
        <f t="shared" si="26"/>
        <v/>
      </c>
      <c r="J440" t="str">
        <f t="shared" si="29"/>
        <v/>
      </c>
    </row>
    <row r="441" spans="1:11" x14ac:dyDescent="0.2">
      <c r="A441">
        <v>69913</v>
      </c>
      <c r="B441">
        <f t="shared" si="17"/>
        <v>6.5</v>
      </c>
      <c r="C441">
        <f t="shared" si="27"/>
        <v>-1.081998093424731E-2</v>
      </c>
      <c r="H441">
        <f t="shared" si="30"/>
        <v>1</v>
      </c>
      <c r="I441">
        <f t="shared" si="26"/>
        <v>6.5</v>
      </c>
      <c r="J441" t="str">
        <f t="shared" si="29"/>
        <v/>
      </c>
      <c r="K441" t="s">
        <v>201</v>
      </c>
    </row>
    <row r="442" spans="1:11" x14ac:dyDescent="0.2">
      <c r="A442">
        <v>70069</v>
      </c>
      <c r="B442">
        <f t="shared" si="17"/>
        <v>2.9583333333333335</v>
      </c>
      <c r="C442">
        <f t="shared" si="27"/>
        <v>-0.56161427501048578</v>
      </c>
      <c r="H442" t="str">
        <f t="shared" si="30"/>
        <v/>
      </c>
      <c r="I442" t="str">
        <f t="shared" si="26"/>
        <v/>
      </c>
      <c r="J442">
        <f t="shared" si="29"/>
        <v>69991</v>
      </c>
    </row>
    <row r="443" spans="1:11" x14ac:dyDescent="0.2">
      <c r="A443">
        <v>70140</v>
      </c>
      <c r="B443">
        <f t="shared" si="17"/>
        <v>13.083333333333334</v>
      </c>
      <c r="C443">
        <f t="shared" si="27"/>
        <v>1.0130094127604079</v>
      </c>
      <c r="H443">
        <f t="shared" si="30"/>
        <v>1</v>
      </c>
      <c r="I443">
        <f t="shared" si="26"/>
        <v>13.083333333333334</v>
      </c>
      <c r="J443" t="str">
        <f t="shared" si="29"/>
        <v/>
      </c>
      <c r="K443" t="s">
        <v>202</v>
      </c>
    </row>
    <row r="444" spans="1:11" x14ac:dyDescent="0.2">
      <c r="A444">
        <v>70454</v>
      </c>
      <c r="B444">
        <f t="shared" si="17"/>
        <v>3.5</v>
      </c>
      <c r="C444">
        <f t="shared" si="27"/>
        <v>-0.47737514768117872</v>
      </c>
      <c r="H444" t="str">
        <f t="shared" si="30"/>
        <v/>
      </c>
      <c r="I444" t="str">
        <f t="shared" si="26"/>
        <v/>
      </c>
      <c r="J444">
        <f t="shared" si="29"/>
        <v>70297</v>
      </c>
    </row>
    <row r="445" spans="1:11" x14ac:dyDescent="0.2">
      <c r="A445">
        <v>70538</v>
      </c>
      <c r="B445">
        <f t="shared" si="17"/>
        <v>5.75</v>
      </c>
      <c r="C445">
        <f t="shared" si="27"/>
        <v>-0.12745877262098015</v>
      </c>
      <c r="D445" t="s">
        <v>6</v>
      </c>
      <c r="E445">
        <v>1</v>
      </c>
      <c r="G445">
        <v>1</v>
      </c>
      <c r="H445" t="str">
        <f t="shared" si="30"/>
        <v/>
      </c>
      <c r="I445" t="str">
        <f t="shared" si="26"/>
        <v/>
      </c>
      <c r="J445" t="str">
        <f t="shared" si="29"/>
        <v/>
      </c>
      <c r="K445" t="s">
        <v>203</v>
      </c>
    </row>
    <row r="446" spans="1:11" x14ac:dyDescent="0.2">
      <c r="A446">
        <v>70676</v>
      </c>
      <c r="B446">
        <f t="shared" si="17"/>
        <v>1.5</v>
      </c>
      <c r="C446">
        <f t="shared" si="27"/>
        <v>-0.78841192551246631</v>
      </c>
      <c r="H446" t="str">
        <f t="shared" si="30"/>
        <v/>
      </c>
      <c r="I446" t="str">
        <f t="shared" si="26"/>
        <v/>
      </c>
      <c r="J446" t="str">
        <f t="shared" si="29"/>
        <v/>
      </c>
      <c r="K446" t="s">
        <v>206</v>
      </c>
    </row>
    <row r="447" spans="1:11" x14ac:dyDescent="0.2">
      <c r="A447">
        <v>70712</v>
      </c>
      <c r="B447">
        <f t="shared" si="17"/>
        <v>0.66666666666666663</v>
      </c>
      <c r="C447">
        <f t="shared" si="27"/>
        <v>-0.91801058294216942</v>
      </c>
      <c r="H447" t="str">
        <f t="shared" si="30"/>
        <v/>
      </c>
      <c r="I447" t="str">
        <f t="shared" si="26"/>
        <v/>
      </c>
      <c r="J447" t="str">
        <f t="shared" si="29"/>
        <v/>
      </c>
    </row>
    <row r="448" spans="1:11" x14ac:dyDescent="0.2">
      <c r="A448">
        <v>70728</v>
      </c>
      <c r="B448">
        <f t="shared" si="17"/>
        <v>1.6666666666666667</v>
      </c>
      <c r="C448">
        <f t="shared" si="27"/>
        <v>-0.76249219402652568</v>
      </c>
      <c r="H448" t="str">
        <f t="shared" si="30"/>
        <v/>
      </c>
      <c r="I448" t="str">
        <f t="shared" si="26"/>
        <v/>
      </c>
      <c r="J448" t="str">
        <f t="shared" si="29"/>
        <v/>
      </c>
    </row>
    <row r="449" spans="1:11" x14ac:dyDescent="0.2">
      <c r="A449">
        <v>70768</v>
      </c>
      <c r="B449">
        <f t="shared" si="17"/>
        <v>2.375</v>
      </c>
      <c r="C449">
        <f t="shared" si="27"/>
        <v>-0.65233333521127801</v>
      </c>
      <c r="H449" t="str">
        <f t="shared" si="30"/>
        <v/>
      </c>
      <c r="I449" t="str">
        <f t="shared" si="26"/>
        <v/>
      </c>
      <c r="J449" t="str">
        <f t="shared" si="29"/>
        <v/>
      </c>
    </row>
    <row r="450" spans="1:11" x14ac:dyDescent="0.2">
      <c r="A450">
        <v>70825</v>
      </c>
      <c r="B450">
        <f t="shared" si="17"/>
        <v>6.291666666666667</v>
      </c>
      <c r="C450">
        <f t="shared" si="27"/>
        <v>-4.3219645291673055E-2</v>
      </c>
      <c r="H450">
        <f t="shared" si="30"/>
        <v>1</v>
      </c>
      <c r="I450">
        <f t="shared" ref="I450:I513" si="31">IF(H450=1,B450,"")</f>
        <v>6.291666666666667</v>
      </c>
      <c r="J450" t="str">
        <f t="shared" si="29"/>
        <v/>
      </c>
      <c r="K450" t="s">
        <v>204</v>
      </c>
    </row>
    <row r="451" spans="1:11" x14ac:dyDescent="0.2">
      <c r="A451">
        <v>70976</v>
      </c>
      <c r="B451">
        <f t="shared" si="17"/>
        <v>1.25</v>
      </c>
      <c r="C451">
        <f t="shared" ref="C451:C514" si="32">(B451-D$652)/D$653</f>
        <v>-0.82729152274137729</v>
      </c>
      <c r="H451" t="str">
        <f t="shared" si="30"/>
        <v/>
      </c>
      <c r="I451" t="str">
        <f t="shared" si="31"/>
        <v/>
      </c>
      <c r="J451">
        <f t="shared" si="29"/>
        <v>70900.5</v>
      </c>
    </row>
    <row r="452" spans="1:11" x14ac:dyDescent="0.2">
      <c r="A452">
        <v>71006</v>
      </c>
      <c r="B452">
        <f t="shared" si="17"/>
        <v>1.9583333333333333</v>
      </c>
      <c r="C452">
        <f t="shared" si="32"/>
        <v>-0.71713266392612962</v>
      </c>
      <c r="H452" t="str">
        <f t="shared" si="30"/>
        <v/>
      </c>
      <c r="I452" t="str">
        <f t="shared" si="31"/>
        <v/>
      </c>
      <c r="J452" t="str">
        <f t="shared" ref="J452:J515" si="33">IF(H451=1,(A451+A452)/2,"")</f>
        <v/>
      </c>
    </row>
    <row r="453" spans="1:11" x14ac:dyDescent="0.2">
      <c r="A453">
        <v>71053</v>
      </c>
      <c r="B453">
        <f t="shared" si="17"/>
        <v>5.333333333333333</v>
      </c>
      <c r="C453">
        <f t="shared" si="32"/>
        <v>-0.19225810133583179</v>
      </c>
      <c r="H453" t="str">
        <f t="shared" si="30"/>
        <v/>
      </c>
      <c r="I453" t="str">
        <f t="shared" si="31"/>
        <v/>
      </c>
      <c r="J453" t="str">
        <f t="shared" si="33"/>
        <v/>
      </c>
    </row>
    <row r="454" spans="1:11" x14ac:dyDescent="0.2">
      <c r="A454">
        <v>71181</v>
      </c>
      <c r="B454">
        <f t="shared" si="17"/>
        <v>9.5</v>
      </c>
      <c r="C454">
        <f t="shared" si="32"/>
        <v>0.45573518581268413</v>
      </c>
      <c r="H454">
        <f t="shared" si="30"/>
        <v>1</v>
      </c>
      <c r="I454">
        <f t="shared" si="31"/>
        <v>9.5</v>
      </c>
      <c r="J454" t="str">
        <f t="shared" si="33"/>
        <v/>
      </c>
      <c r="K454" t="s">
        <v>205</v>
      </c>
    </row>
    <row r="455" spans="1:11" x14ac:dyDescent="0.2">
      <c r="A455">
        <v>71409</v>
      </c>
      <c r="B455">
        <f t="shared" si="17"/>
        <v>1.9583333333333333</v>
      </c>
      <c r="C455">
        <f t="shared" si="32"/>
        <v>-0.71713266392612962</v>
      </c>
      <c r="H455" t="str">
        <f t="shared" si="30"/>
        <v/>
      </c>
      <c r="I455" t="str">
        <f t="shared" si="31"/>
        <v/>
      </c>
      <c r="J455">
        <f t="shared" si="33"/>
        <v>71295</v>
      </c>
    </row>
    <row r="456" spans="1:11" x14ac:dyDescent="0.2">
      <c r="A456">
        <v>71456</v>
      </c>
      <c r="B456">
        <f t="shared" si="17"/>
        <v>12.291666666666666</v>
      </c>
      <c r="C456">
        <f t="shared" si="32"/>
        <v>0.88989068820218964</v>
      </c>
      <c r="F456">
        <v>1</v>
      </c>
      <c r="H456" t="str">
        <f t="shared" si="30"/>
        <v/>
      </c>
      <c r="I456" t="str">
        <f t="shared" si="31"/>
        <v/>
      </c>
      <c r="J456" t="str">
        <f t="shared" si="33"/>
        <v/>
      </c>
    </row>
    <row r="457" spans="1:11" x14ac:dyDescent="0.2">
      <c r="A457">
        <v>71751</v>
      </c>
      <c r="B457">
        <f t="shared" si="17"/>
        <v>1.1666666666666667</v>
      </c>
      <c r="C457">
        <f t="shared" si="32"/>
        <v>-0.84025138848434755</v>
      </c>
      <c r="H457">
        <f t="shared" si="30"/>
        <v>1</v>
      </c>
      <c r="I457">
        <f t="shared" si="31"/>
        <v>1.1666666666666667</v>
      </c>
      <c r="J457" t="str">
        <f t="shared" si="33"/>
        <v/>
      </c>
      <c r="K457" t="s">
        <v>207</v>
      </c>
    </row>
    <row r="458" spans="1:11" x14ac:dyDescent="0.2">
      <c r="A458">
        <v>71779</v>
      </c>
      <c r="B458">
        <f t="shared" si="17"/>
        <v>15.666666666666666</v>
      </c>
      <c r="C458">
        <f t="shared" si="32"/>
        <v>1.4147652507924873</v>
      </c>
      <c r="H458" t="str">
        <f t="shared" si="30"/>
        <v/>
      </c>
      <c r="I458" t="str">
        <f t="shared" si="31"/>
        <v/>
      </c>
      <c r="J458">
        <f t="shared" si="33"/>
        <v>71765</v>
      </c>
    </row>
    <row r="459" spans="1:11" x14ac:dyDescent="0.2">
      <c r="A459">
        <v>72155</v>
      </c>
      <c r="B459">
        <f t="shared" si="17"/>
        <v>3.9166666666666665</v>
      </c>
      <c r="C459">
        <f t="shared" si="32"/>
        <v>-0.41257581896632717</v>
      </c>
      <c r="H459">
        <f t="shared" si="30"/>
        <v>1</v>
      </c>
      <c r="I459">
        <f t="shared" si="31"/>
        <v>3.9166666666666665</v>
      </c>
      <c r="J459" t="str">
        <f t="shared" si="33"/>
        <v/>
      </c>
      <c r="K459" t="s">
        <v>208</v>
      </c>
    </row>
    <row r="460" spans="1:11" x14ac:dyDescent="0.2">
      <c r="A460">
        <v>72249</v>
      </c>
      <c r="B460">
        <f t="shared" si="17"/>
        <v>1.5</v>
      </c>
      <c r="C460">
        <f t="shared" si="32"/>
        <v>-0.78841192551246631</v>
      </c>
      <c r="H460" t="str">
        <f t="shared" si="30"/>
        <v/>
      </c>
      <c r="I460" t="str">
        <f t="shared" si="31"/>
        <v/>
      </c>
      <c r="J460">
        <f t="shared" si="33"/>
        <v>72202</v>
      </c>
    </row>
    <row r="461" spans="1:11" x14ac:dyDescent="0.2">
      <c r="A461">
        <v>72285</v>
      </c>
      <c r="B461">
        <f t="shared" si="17"/>
        <v>3.4166666666666665</v>
      </c>
      <c r="C461">
        <f t="shared" si="32"/>
        <v>-0.49033501342414909</v>
      </c>
      <c r="H461">
        <f t="shared" si="30"/>
        <v>1</v>
      </c>
      <c r="I461">
        <f t="shared" si="31"/>
        <v>3.4166666666666665</v>
      </c>
      <c r="J461" t="str">
        <f t="shared" si="33"/>
        <v/>
      </c>
      <c r="K461" t="s">
        <v>209</v>
      </c>
    </row>
    <row r="462" spans="1:11" x14ac:dyDescent="0.2">
      <c r="A462">
        <v>72367</v>
      </c>
      <c r="B462">
        <f t="shared" si="17"/>
        <v>6.875</v>
      </c>
      <c r="C462">
        <f t="shared" si="32"/>
        <v>4.7499414909119117E-2</v>
      </c>
      <c r="H462" t="str">
        <f t="shared" si="30"/>
        <v/>
      </c>
      <c r="I462" t="str">
        <f t="shared" si="31"/>
        <v/>
      </c>
      <c r="J462">
        <f t="shared" si="33"/>
        <v>72326</v>
      </c>
    </row>
    <row r="463" spans="1:11" x14ac:dyDescent="0.2">
      <c r="A463">
        <v>72532</v>
      </c>
      <c r="B463">
        <f t="shared" si="17"/>
        <v>2.0833333333333335</v>
      </c>
      <c r="C463">
        <f t="shared" si="32"/>
        <v>-0.69769286531167418</v>
      </c>
      <c r="H463" t="str">
        <f t="shared" ref="H463:H526" si="34">IF(ISNUMBER(SEARCH($H$1,K463)),1,"")</f>
        <v/>
      </c>
      <c r="I463" t="str">
        <f t="shared" si="31"/>
        <v/>
      </c>
      <c r="J463" t="str">
        <f t="shared" si="33"/>
        <v/>
      </c>
      <c r="K463" t="s">
        <v>210</v>
      </c>
    </row>
    <row r="464" spans="1:11" x14ac:dyDescent="0.2">
      <c r="A464">
        <v>72582</v>
      </c>
      <c r="B464">
        <f t="shared" si="17"/>
        <v>2.2916666666666665</v>
      </c>
      <c r="C464">
        <f t="shared" si="32"/>
        <v>-0.66529320095424826</v>
      </c>
      <c r="H464" t="str">
        <f t="shared" si="34"/>
        <v/>
      </c>
      <c r="I464" t="str">
        <f t="shared" si="31"/>
        <v/>
      </c>
      <c r="J464" t="str">
        <f t="shared" si="33"/>
        <v/>
      </c>
    </row>
    <row r="465" spans="1:11" x14ac:dyDescent="0.2">
      <c r="A465">
        <v>72637</v>
      </c>
      <c r="B465">
        <f t="shared" si="17"/>
        <v>6.291666666666667</v>
      </c>
      <c r="C465">
        <f t="shared" si="32"/>
        <v>-4.3219645291673055E-2</v>
      </c>
      <c r="H465" t="str">
        <f t="shared" si="34"/>
        <v/>
      </c>
      <c r="I465" t="str">
        <f t="shared" si="31"/>
        <v/>
      </c>
      <c r="J465" t="str">
        <f t="shared" si="33"/>
        <v/>
      </c>
      <c r="K465" t="s">
        <v>211</v>
      </c>
    </row>
    <row r="466" spans="1:11" x14ac:dyDescent="0.2">
      <c r="A466">
        <v>72788</v>
      </c>
      <c r="B466">
        <f t="shared" si="17"/>
        <v>2.6666666666666665</v>
      </c>
      <c r="C466">
        <f t="shared" si="32"/>
        <v>-0.60697380511088195</v>
      </c>
      <c r="H466" t="str">
        <f t="shared" si="34"/>
        <v/>
      </c>
      <c r="I466" t="str">
        <f t="shared" si="31"/>
        <v/>
      </c>
      <c r="J466" t="str">
        <f t="shared" si="33"/>
        <v/>
      </c>
    </row>
    <row r="467" spans="1:11" x14ac:dyDescent="0.2">
      <c r="A467">
        <v>72852</v>
      </c>
      <c r="B467">
        <f t="shared" si="17"/>
        <v>7.083333333333333</v>
      </c>
      <c r="C467">
        <f t="shared" si="32"/>
        <v>7.9899079266544867E-2</v>
      </c>
      <c r="H467" t="str">
        <f t="shared" si="34"/>
        <v/>
      </c>
      <c r="I467" t="str">
        <f t="shared" si="31"/>
        <v/>
      </c>
      <c r="J467" t="str">
        <f t="shared" si="33"/>
        <v/>
      </c>
    </row>
    <row r="468" spans="1:11" x14ac:dyDescent="0.2">
      <c r="A468">
        <v>73022</v>
      </c>
      <c r="B468">
        <f t="shared" si="17"/>
        <v>9.5</v>
      </c>
      <c r="C468">
        <f t="shared" si="32"/>
        <v>0.45573518581268413</v>
      </c>
      <c r="H468">
        <f t="shared" si="34"/>
        <v>1</v>
      </c>
      <c r="I468">
        <f t="shared" si="31"/>
        <v>9.5</v>
      </c>
      <c r="J468" t="str">
        <f t="shared" si="33"/>
        <v/>
      </c>
      <c r="K468" t="s">
        <v>212</v>
      </c>
    </row>
    <row r="469" spans="1:11" x14ac:dyDescent="0.2">
      <c r="A469">
        <v>73250</v>
      </c>
      <c r="B469">
        <f t="shared" si="17"/>
        <v>4.833333333333333</v>
      </c>
      <c r="C469">
        <f t="shared" si="32"/>
        <v>-0.27001729579365369</v>
      </c>
      <c r="H469" t="str">
        <f t="shared" si="34"/>
        <v/>
      </c>
      <c r="I469" t="str">
        <f t="shared" si="31"/>
        <v/>
      </c>
      <c r="J469">
        <f t="shared" si="33"/>
        <v>73136</v>
      </c>
    </row>
    <row r="470" spans="1:11" x14ac:dyDescent="0.2">
      <c r="A470">
        <v>73366</v>
      </c>
      <c r="B470">
        <f t="shared" si="17"/>
        <v>3.8333333333333335</v>
      </c>
      <c r="C470">
        <f t="shared" si="32"/>
        <v>-0.42553568470929742</v>
      </c>
      <c r="H470">
        <f t="shared" si="34"/>
        <v>1</v>
      </c>
      <c r="I470">
        <f t="shared" si="31"/>
        <v>3.8333333333333335</v>
      </c>
      <c r="J470" t="str">
        <f t="shared" si="33"/>
        <v/>
      </c>
      <c r="K470" t="s">
        <v>213</v>
      </c>
    </row>
    <row r="471" spans="1:11" x14ac:dyDescent="0.2">
      <c r="A471">
        <v>73458</v>
      </c>
      <c r="B471">
        <f t="shared" si="17"/>
        <v>4.333333333333333</v>
      </c>
      <c r="C471">
        <f t="shared" si="32"/>
        <v>-0.34777649025147561</v>
      </c>
      <c r="H471" t="str">
        <f t="shared" si="34"/>
        <v/>
      </c>
      <c r="I471" t="str">
        <f t="shared" si="31"/>
        <v/>
      </c>
      <c r="J471">
        <f t="shared" si="33"/>
        <v>73412</v>
      </c>
    </row>
    <row r="472" spans="1:11" x14ac:dyDescent="0.2">
      <c r="A472">
        <v>73562</v>
      </c>
      <c r="B472">
        <f t="shared" si="17"/>
        <v>2</v>
      </c>
      <c r="C472">
        <f t="shared" si="32"/>
        <v>-0.71065273105464444</v>
      </c>
      <c r="H472" t="str">
        <f t="shared" si="34"/>
        <v/>
      </c>
      <c r="I472" t="str">
        <f t="shared" si="31"/>
        <v/>
      </c>
      <c r="J472" t="str">
        <f t="shared" si="33"/>
        <v/>
      </c>
      <c r="K472" t="s">
        <v>214</v>
      </c>
    </row>
    <row r="473" spans="1:11" x14ac:dyDescent="0.2">
      <c r="A473">
        <v>73610</v>
      </c>
      <c r="B473">
        <f t="shared" si="17"/>
        <v>1.4166666666666667</v>
      </c>
      <c r="C473">
        <f t="shared" si="32"/>
        <v>-0.80137179125543656</v>
      </c>
      <c r="H473" t="str">
        <f t="shared" si="34"/>
        <v/>
      </c>
      <c r="I473" t="str">
        <f t="shared" si="31"/>
        <v/>
      </c>
      <c r="J473" t="str">
        <f t="shared" si="33"/>
        <v/>
      </c>
    </row>
    <row r="474" spans="1:11" x14ac:dyDescent="0.2">
      <c r="A474">
        <v>73644</v>
      </c>
      <c r="B474">
        <f t="shared" si="17"/>
        <v>2.1666666666666665</v>
      </c>
      <c r="C474">
        <f t="shared" si="32"/>
        <v>-0.68473299956870382</v>
      </c>
      <c r="H474" t="str">
        <f t="shared" si="34"/>
        <v/>
      </c>
      <c r="I474" t="str">
        <f t="shared" si="31"/>
        <v/>
      </c>
      <c r="J474" t="str">
        <f t="shared" si="33"/>
        <v/>
      </c>
    </row>
    <row r="475" spans="1:11" x14ac:dyDescent="0.2">
      <c r="A475">
        <v>73696</v>
      </c>
      <c r="B475">
        <f t="shared" si="17"/>
        <v>2.4166666666666665</v>
      </c>
      <c r="C475">
        <f t="shared" si="32"/>
        <v>-0.64585340233979283</v>
      </c>
      <c r="H475" t="str">
        <f t="shared" si="34"/>
        <v/>
      </c>
      <c r="I475" t="str">
        <f t="shared" si="31"/>
        <v/>
      </c>
      <c r="J475" t="str">
        <f t="shared" si="33"/>
        <v/>
      </c>
      <c r="K475" t="s">
        <v>214</v>
      </c>
    </row>
    <row r="476" spans="1:11" x14ac:dyDescent="0.2">
      <c r="A476">
        <v>73754</v>
      </c>
      <c r="B476">
        <f t="shared" si="17"/>
        <v>8.625</v>
      </c>
      <c r="C476">
        <f t="shared" si="32"/>
        <v>0.31965659551149578</v>
      </c>
      <c r="H476" t="str">
        <f t="shared" si="34"/>
        <v/>
      </c>
      <c r="I476" t="str">
        <f t="shared" si="31"/>
        <v/>
      </c>
      <c r="J476" t="str">
        <f t="shared" si="33"/>
        <v/>
      </c>
    </row>
    <row r="477" spans="1:11" x14ac:dyDescent="0.2">
      <c r="A477">
        <v>73961</v>
      </c>
      <c r="B477">
        <f t="shared" si="17"/>
        <v>2.5</v>
      </c>
      <c r="C477">
        <f t="shared" si="32"/>
        <v>-0.63289353659682257</v>
      </c>
      <c r="H477">
        <f t="shared" si="34"/>
        <v>1</v>
      </c>
      <c r="I477">
        <f t="shared" si="31"/>
        <v>2.5</v>
      </c>
      <c r="J477" t="str">
        <f t="shared" si="33"/>
        <v/>
      </c>
      <c r="K477" t="s">
        <v>215</v>
      </c>
    </row>
    <row r="478" spans="1:11" x14ac:dyDescent="0.2">
      <c r="A478">
        <v>74021</v>
      </c>
      <c r="B478">
        <f t="shared" si="17"/>
        <v>11</v>
      </c>
      <c r="C478">
        <f t="shared" si="32"/>
        <v>0.68901276918614984</v>
      </c>
      <c r="H478" t="str">
        <f t="shared" si="34"/>
        <v/>
      </c>
      <c r="I478" t="str">
        <f t="shared" si="31"/>
        <v/>
      </c>
      <c r="J478">
        <f t="shared" si="33"/>
        <v>73991</v>
      </c>
    </row>
    <row r="479" spans="1:11" x14ac:dyDescent="0.2">
      <c r="A479">
        <v>74285</v>
      </c>
      <c r="B479">
        <f t="shared" si="17"/>
        <v>2.2916666666666665</v>
      </c>
      <c r="C479">
        <f t="shared" si="32"/>
        <v>-0.66529320095424826</v>
      </c>
      <c r="H479" t="str">
        <f t="shared" si="34"/>
        <v/>
      </c>
      <c r="I479" t="str">
        <f t="shared" si="31"/>
        <v/>
      </c>
      <c r="J479" t="str">
        <f t="shared" si="33"/>
        <v/>
      </c>
      <c r="K479" t="s">
        <v>216</v>
      </c>
    </row>
    <row r="480" spans="1:11" x14ac:dyDescent="0.2">
      <c r="A480">
        <v>74340</v>
      </c>
      <c r="B480">
        <f t="shared" si="17"/>
        <v>8.2916666666666661</v>
      </c>
      <c r="C480">
        <f t="shared" si="32"/>
        <v>0.26781713253961442</v>
      </c>
      <c r="H480" t="str">
        <f t="shared" si="34"/>
        <v/>
      </c>
      <c r="I480" t="str">
        <f t="shared" si="31"/>
        <v/>
      </c>
      <c r="J480" t="str">
        <f t="shared" si="33"/>
        <v/>
      </c>
      <c r="K480" t="s">
        <v>217</v>
      </c>
    </row>
    <row r="481" spans="1:11" x14ac:dyDescent="0.2">
      <c r="A481">
        <v>74539</v>
      </c>
      <c r="B481">
        <f t="shared" si="17"/>
        <v>7.416666666666667</v>
      </c>
      <c r="C481">
        <f t="shared" si="32"/>
        <v>0.13173854223842624</v>
      </c>
      <c r="E481" t="s">
        <v>4</v>
      </c>
      <c r="H481" t="str">
        <f t="shared" si="34"/>
        <v/>
      </c>
      <c r="I481" t="str">
        <f t="shared" si="31"/>
        <v/>
      </c>
      <c r="J481" t="str">
        <f t="shared" si="33"/>
        <v/>
      </c>
      <c r="K481" t="s">
        <v>44</v>
      </c>
    </row>
    <row r="482" spans="1:11" x14ac:dyDescent="0.2">
      <c r="A482">
        <v>74717</v>
      </c>
      <c r="B482">
        <f t="shared" si="17"/>
        <v>1.1666666666666667</v>
      </c>
      <c r="C482">
        <f t="shared" si="32"/>
        <v>-0.84025138848434755</v>
      </c>
      <c r="H482" t="str">
        <f t="shared" si="34"/>
        <v/>
      </c>
      <c r="I482" t="str">
        <f t="shared" si="31"/>
        <v/>
      </c>
      <c r="J482" t="str">
        <f t="shared" si="33"/>
        <v/>
      </c>
      <c r="K482" t="s">
        <v>218</v>
      </c>
    </row>
    <row r="483" spans="1:11" x14ac:dyDescent="0.2">
      <c r="A483">
        <v>74745</v>
      </c>
      <c r="B483">
        <f t="shared" si="17"/>
        <v>1</v>
      </c>
      <c r="C483">
        <f t="shared" si="32"/>
        <v>-0.86617111997028828</v>
      </c>
      <c r="H483" t="str">
        <f t="shared" si="34"/>
        <v/>
      </c>
      <c r="I483" t="str">
        <f t="shared" si="31"/>
        <v/>
      </c>
      <c r="J483" t="str">
        <f t="shared" si="33"/>
        <v/>
      </c>
    </row>
    <row r="484" spans="1:11" x14ac:dyDescent="0.2">
      <c r="A484">
        <v>74769</v>
      </c>
      <c r="B484">
        <f t="shared" si="17"/>
        <v>1.625</v>
      </c>
      <c r="C484">
        <f t="shared" si="32"/>
        <v>-0.76897212689801087</v>
      </c>
      <c r="H484" t="str">
        <f t="shared" si="34"/>
        <v/>
      </c>
      <c r="I484" t="str">
        <f t="shared" si="31"/>
        <v/>
      </c>
      <c r="J484" t="str">
        <f t="shared" si="33"/>
        <v/>
      </c>
      <c r="K484" t="s">
        <v>219</v>
      </c>
    </row>
    <row r="485" spans="1:11" x14ac:dyDescent="0.2">
      <c r="A485">
        <v>74808</v>
      </c>
      <c r="B485">
        <f t="shared" si="17"/>
        <v>1.4583333333333333</v>
      </c>
      <c r="C485">
        <f t="shared" si="32"/>
        <v>-0.7948918583839516</v>
      </c>
      <c r="H485" t="str">
        <f t="shared" si="34"/>
        <v/>
      </c>
      <c r="I485" t="str">
        <f t="shared" si="31"/>
        <v/>
      </c>
      <c r="J485" t="str">
        <f t="shared" si="33"/>
        <v/>
      </c>
      <c r="K485" t="s">
        <v>220</v>
      </c>
    </row>
    <row r="486" spans="1:11" x14ac:dyDescent="0.2">
      <c r="A486">
        <v>74843</v>
      </c>
      <c r="B486">
        <f t="shared" si="17"/>
        <v>1.7916666666666667</v>
      </c>
      <c r="C486">
        <f t="shared" si="32"/>
        <v>-0.74305239541207024</v>
      </c>
      <c r="H486" t="str">
        <f t="shared" si="34"/>
        <v/>
      </c>
      <c r="I486" t="str">
        <f t="shared" si="31"/>
        <v/>
      </c>
      <c r="J486" t="str">
        <f t="shared" si="33"/>
        <v/>
      </c>
      <c r="K486" t="s">
        <v>221</v>
      </c>
    </row>
    <row r="487" spans="1:11" x14ac:dyDescent="0.2">
      <c r="A487">
        <v>74886</v>
      </c>
      <c r="B487">
        <f t="shared" si="17"/>
        <v>1.0833333333333333</v>
      </c>
      <c r="C487">
        <f t="shared" si="32"/>
        <v>-0.85321125422731803</v>
      </c>
      <c r="H487" t="str">
        <f t="shared" si="34"/>
        <v/>
      </c>
      <c r="I487" t="str">
        <f t="shared" si="31"/>
        <v/>
      </c>
      <c r="J487" t="str">
        <f t="shared" si="33"/>
        <v/>
      </c>
      <c r="K487" t="s">
        <v>4</v>
      </c>
    </row>
    <row r="488" spans="1:11" x14ac:dyDescent="0.2">
      <c r="A488">
        <v>74912</v>
      </c>
      <c r="B488">
        <f t="shared" si="17"/>
        <v>1.7916666666666667</v>
      </c>
      <c r="C488">
        <f t="shared" si="32"/>
        <v>-0.74305239541207024</v>
      </c>
      <c r="H488" t="str">
        <f t="shared" si="34"/>
        <v/>
      </c>
      <c r="I488" t="str">
        <f t="shared" si="31"/>
        <v/>
      </c>
      <c r="J488" t="str">
        <f t="shared" si="33"/>
        <v/>
      </c>
    </row>
    <row r="489" spans="1:11" x14ac:dyDescent="0.2">
      <c r="A489">
        <v>74955</v>
      </c>
      <c r="B489">
        <f t="shared" si="17"/>
        <v>4.208333333333333</v>
      </c>
      <c r="C489">
        <f t="shared" si="32"/>
        <v>-0.36721628886593111</v>
      </c>
      <c r="H489" t="str">
        <f t="shared" si="34"/>
        <v/>
      </c>
      <c r="I489" t="str">
        <f t="shared" si="31"/>
        <v/>
      </c>
      <c r="J489" t="str">
        <f t="shared" si="33"/>
        <v/>
      </c>
    </row>
    <row r="490" spans="1:11" x14ac:dyDescent="0.2">
      <c r="A490">
        <v>75056</v>
      </c>
      <c r="B490">
        <f t="shared" si="17"/>
        <v>9.2083333333333339</v>
      </c>
      <c r="C490">
        <f t="shared" si="32"/>
        <v>0.41037565571228807</v>
      </c>
      <c r="H490" t="str">
        <f t="shared" si="34"/>
        <v/>
      </c>
      <c r="I490" t="str">
        <f t="shared" si="31"/>
        <v/>
      </c>
      <c r="J490" t="str">
        <f t="shared" si="33"/>
        <v/>
      </c>
      <c r="K490" t="s">
        <v>222</v>
      </c>
    </row>
    <row r="491" spans="1:11" x14ac:dyDescent="0.2">
      <c r="A491">
        <v>75277</v>
      </c>
      <c r="B491">
        <f t="shared" si="17"/>
        <v>6.041666666666667</v>
      </c>
      <c r="C491">
        <f t="shared" si="32"/>
        <v>-8.2099242520584009E-2</v>
      </c>
      <c r="H491" t="str">
        <f t="shared" si="34"/>
        <v/>
      </c>
      <c r="I491" t="str">
        <f t="shared" si="31"/>
        <v/>
      </c>
      <c r="J491" t="str">
        <f t="shared" si="33"/>
        <v/>
      </c>
    </row>
    <row r="492" spans="1:11" x14ac:dyDescent="0.2">
      <c r="A492">
        <v>75422</v>
      </c>
      <c r="B492">
        <f t="shared" si="17"/>
        <v>14.375</v>
      </c>
      <c r="C492">
        <f t="shared" si="32"/>
        <v>1.2138873317764476</v>
      </c>
      <c r="H492" t="str">
        <f t="shared" si="34"/>
        <v/>
      </c>
      <c r="I492" t="str">
        <f t="shared" si="31"/>
        <v/>
      </c>
      <c r="J492" t="str">
        <f t="shared" si="33"/>
        <v/>
      </c>
      <c r="K492" t="s">
        <v>223</v>
      </c>
    </row>
    <row r="493" spans="1:11" x14ac:dyDescent="0.2">
      <c r="A493">
        <v>75767</v>
      </c>
      <c r="B493">
        <f t="shared" si="17"/>
        <v>3.5416666666666665</v>
      </c>
      <c r="C493">
        <f t="shared" si="32"/>
        <v>-0.4708952148096936</v>
      </c>
      <c r="E493">
        <v>1</v>
      </c>
      <c r="F493">
        <v>1</v>
      </c>
      <c r="H493" t="str">
        <f t="shared" si="34"/>
        <v/>
      </c>
      <c r="I493" t="str">
        <f t="shared" si="31"/>
        <v/>
      </c>
      <c r="J493" t="str">
        <f t="shared" si="33"/>
        <v/>
      </c>
      <c r="K493" t="s">
        <v>224</v>
      </c>
    </row>
    <row r="494" spans="1:11" x14ac:dyDescent="0.2">
      <c r="A494">
        <v>75852</v>
      </c>
      <c r="B494">
        <f t="shared" si="17"/>
        <v>4.375</v>
      </c>
      <c r="C494">
        <f t="shared" si="32"/>
        <v>-0.34129655737999037</v>
      </c>
      <c r="H494">
        <f t="shared" si="34"/>
        <v>1</v>
      </c>
      <c r="I494">
        <f t="shared" si="31"/>
        <v>4.375</v>
      </c>
      <c r="J494" t="str">
        <f t="shared" si="33"/>
        <v/>
      </c>
      <c r="K494" t="s">
        <v>225</v>
      </c>
    </row>
    <row r="495" spans="1:11" x14ac:dyDescent="0.2">
      <c r="A495">
        <v>75957</v>
      </c>
      <c r="B495">
        <f t="shared" si="17"/>
        <v>1.0833333333333333</v>
      </c>
      <c r="C495">
        <f t="shared" si="32"/>
        <v>-0.85321125422731803</v>
      </c>
      <c r="H495" t="str">
        <f t="shared" si="34"/>
        <v/>
      </c>
      <c r="I495" t="str">
        <f t="shared" si="31"/>
        <v/>
      </c>
      <c r="J495">
        <f t="shared" si="33"/>
        <v>75904.5</v>
      </c>
    </row>
    <row r="496" spans="1:11" x14ac:dyDescent="0.2">
      <c r="A496">
        <v>75983</v>
      </c>
      <c r="B496">
        <f t="shared" si="17"/>
        <v>2.8333333333333335</v>
      </c>
      <c r="C496">
        <f t="shared" si="32"/>
        <v>-0.58105407362494121</v>
      </c>
      <c r="E496">
        <v>1</v>
      </c>
      <c r="F496">
        <v>1</v>
      </c>
      <c r="H496" t="str">
        <f t="shared" si="34"/>
        <v/>
      </c>
      <c r="I496" t="str">
        <f t="shared" si="31"/>
        <v/>
      </c>
      <c r="J496" t="str">
        <f t="shared" si="33"/>
        <v/>
      </c>
      <c r="K496" t="s">
        <v>226</v>
      </c>
    </row>
    <row r="497" spans="1:11" x14ac:dyDescent="0.2">
      <c r="A497">
        <v>76051</v>
      </c>
      <c r="B497">
        <f t="shared" si="17"/>
        <v>2.1666666666666665</v>
      </c>
      <c r="C497">
        <f t="shared" si="32"/>
        <v>-0.68473299956870382</v>
      </c>
      <c r="H497" t="str">
        <f t="shared" si="34"/>
        <v/>
      </c>
      <c r="I497" t="str">
        <f t="shared" si="31"/>
        <v/>
      </c>
      <c r="J497" t="str">
        <f t="shared" si="33"/>
        <v/>
      </c>
      <c r="K497" t="s">
        <v>227</v>
      </c>
    </row>
    <row r="498" spans="1:11" x14ac:dyDescent="0.2">
      <c r="A498">
        <v>76103</v>
      </c>
      <c r="B498">
        <f t="shared" si="17"/>
        <v>5</v>
      </c>
      <c r="C498">
        <f t="shared" si="32"/>
        <v>-0.24409756430771301</v>
      </c>
      <c r="H498" t="str">
        <f t="shared" si="34"/>
        <v/>
      </c>
      <c r="I498" t="str">
        <f t="shared" si="31"/>
        <v/>
      </c>
      <c r="J498" t="str">
        <f t="shared" si="33"/>
        <v/>
      </c>
      <c r="K498" t="s">
        <v>228</v>
      </c>
    </row>
    <row r="499" spans="1:11" x14ac:dyDescent="0.2">
      <c r="A499">
        <v>76223</v>
      </c>
      <c r="B499">
        <f t="shared" si="17"/>
        <v>12.041666666666666</v>
      </c>
      <c r="C499">
        <f t="shared" si="32"/>
        <v>0.85101109097327865</v>
      </c>
      <c r="H499" t="str">
        <f t="shared" si="34"/>
        <v/>
      </c>
      <c r="I499" t="str">
        <f t="shared" si="31"/>
        <v/>
      </c>
      <c r="J499" t="str">
        <f t="shared" si="33"/>
        <v/>
      </c>
    </row>
    <row r="500" spans="1:11" x14ac:dyDescent="0.2">
      <c r="A500">
        <v>76512</v>
      </c>
      <c r="B500">
        <f t="shared" si="17"/>
        <v>6.875</v>
      </c>
      <c r="C500">
        <f t="shared" si="32"/>
        <v>4.7499414909119117E-2</v>
      </c>
      <c r="E500">
        <v>1</v>
      </c>
      <c r="H500" t="str">
        <f t="shared" si="34"/>
        <v/>
      </c>
      <c r="I500" t="str">
        <f t="shared" si="31"/>
        <v/>
      </c>
      <c r="J500" t="str">
        <f t="shared" si="33"/>
        <v/>
      </c>
      <c r="K500" t="s">
        <v>60</v>
      </c>
    </row>
    <row r="501" spans="1:11" x14ac:dyDescent="0.2">
      <c r="A501">
        <v>76677</v>
      </c>
      <c r="B501">
        <f t="shared" si="17"/>
        <v>11.083333333333334</v>
      </c>
      <c r="C501">
        <f t="shared" si="32"/>
        <v>0.70197263492912021</v>
      </c>
      <c r="H501" t="str">
        <f t="shared" si="34"/>
        <v/>
      </c>
      <c r="I501" t="str">
        <f t="shared" si="31"/>
        <v/>
      </c>
      <c r="J501" t="str">
        <f t="shared" si="33"/>
        <v/>
      </c>
      <c r="K501" t="s">
        <v>229</v>
      </c>
    </row>
    <row r="502" spans="1:11" x14ac:dyDescent="0.2">
      <c r="A502">
        <v>76943</v>
      </c>
      <c r="B502">
        <f t="shared" si="17"/>
        <v>2.0833333333333335</v>
      </c>
      <c r="C502">
        <f t="shared" si="32"/>
        <v>-0.69769286531167418</v>
      </c>
      <c r="H502" t="str">
        <f t="shared" si="34"/>
        <v/>
      </c>
      <c r="I502" t="str">
        <f t="shared" si="31"/>
        <v/>
      </c>
      <c r="J502" t="str">
        <f t="shared" si="33"/>
        <v/>
      </c>
    </row>
    <row r="503" spans="1:11" x14ac:dyDescent="0.2">
      <c r="A503">
        <v>76993</v>
      </c>
      <c r="B503">
        <f t="shared" si="17"/>
        <v>2.9583333333333335</v>
      </c>
      <c r="C503">
        <f t="shared" si="32"/>
        <v>-0.56161427501048578</v>
      </c>
      <c r="H503" t="str">
        <f t="shared" si="34"/>
        <v/>
      </c>
      <c r="I503" t="str">
        <f t="shared" si="31"/>
        <v/>
      </c>
      <c r="J503" t="str">
        <f t="shared" si="33"/>
        <v/>
      </c>
      <c r="K503" t="s">
        <v>230</v>
      </c>
    </row>
    <row r="504" spans="1:11" x14ac:dyDescent="0.2">
      <c r="A504">
        <v>77064</v>
      </c>
      <c r="B504">
        <f t="shared" si="17"/>
        <v>5.041666666666667</v>
      </c>
      <c r="C504">
        <f t="shared" si="32"/>
        <v>-0.23761763143622783</v>
      </c>
      <c r="H504">
        <f t="shared" si="34"/>
        <v>1</v>
      </c>
      <c r="I504">
        <f t="shared" si="31"/>
        <v>5.041666666666667</v>
      </c>
      <c r="J504" t="str">
        <f t="shared" si="33"/>
        <v/>
      </c>
      <c r="K504" t="s">
        <v>231</v>
      </c>
    </row>
    <row r="505" spans="1:11" x14ac:dyDescent="0.2">
      <c r="A505">
        <v>77185</v>
      </c>
      <c r="B505">
        <f t="shared" si="17"/>
        <v>10.5</v>
      </c>
      <c r="C505">
        <f t="shared" si="32"/>
        <v>0.61125357472832786</v>
      </c>
      <c r="H505" t="str">
        <f t="shared" si="34"/>
        <v/>
      </c>
      <c r="I505" t="str">
        <f t="shared" si="31"/>
        <v/>
      </c>
      <c r="J505">
        <f t="shared" si="33"/>
        <v>77124.5</v>
      </c>
    </row>
    <row r="506" spans="1:11" x14ac:dyDescent="0.2">
      <c r="A506">
        <v>77437</v>
      </c>
      <c r="B506">
        <f t="shared" si="17"/>
        <v>2.3333333333333335</v>
      </c>
      <c r="C506">
        <f t="shared" si="32"/>
        <v>-0.65881326808276319</v>
      </c>
      <c r="H506" t="str">
        <f t="shared" si="34"/>
        <v/>
      </c>
      <c r="I506" t="str">
        <f t="shared" si="31"/>
        <v/>
      </c>
      <c r="J506" t="str">
        <f t="shared" si="33"/>
        <v/>
      </c>
    </row>
    <row r="507" spans="1:11" x14ac:dyDescent="0.2">
      <c r="A507">
        <v>77493</v>
      </c>
      <c r="B507">
        <f t="shared" si="17"/>
        <v>12.125</v>
      </c>
      <c r="C507">
        <f t="shared" si="32"/>
        <v>0.86397095671624913</v>
      </c>
      <c r="D507" t="s">
        <v>6</v>
      </c>
      <c r="H507">
        <f t="shared" si="34"/>
        <v>1</v>
      </c>
      <c r="I507">
        <f t="shared" si="31"/>
        <v>12.125</v>
      </c>
      <c r="J507" t="str">
        <f t="shared" si="33"/>
        <v/>
      </c>
      <c r="K507" t="s">
        <v>232</v>
      </c>
    </row>
    <row r="508" spans="1:11" x14ac:dyDescent="0.2">
      <c r="A508">
        <v>77784</v>
      </c>
      <c r="B508">
        <f t="shared" si="17"/>
        <v>4.833333333333333</v>
      </c>
      <c r="C508">
        <f t="shared" si="32"/>
        <v>-0.27001729579365369</v>
      </c>
      <c r="D508" t="s">
        <v>6</v>
      </c>
      <c r="E508">
        <v>1</v>
      </c>
      <c r="F508">
        <v>1</v>
      </c>
      <c r="G508">
        <v>1</v>
      </c>
      <c r="H508" t="str">
        <f t="shared" si="34"/>
        <v/>
      </c>
      <c r="I508" t="str">
        <f t="shared" si="31"/>
        <v/>
      </c>
      <c r="J508">
        <f t="shared" si="33"/>
        <v>77638.5</v>
      </c>
    </row>
    <row r="509" spans="1:11" x14ac:dyDescent="0.2">
      <c r="A509">
        <v>77900</v>
      </c>
      <c r="B509">
        <f t="shared" si="17"/>
        <v>2.25</v>
      </c>
      <c r="C509">
        <f t="shared" si="32"/>
        <v>-0.67177313382573345</v>
      </c>
      <c r="H509" t="str">
        <f t="shared" si="34"/>
        <v/>
      </c>
      <c r="I509" t="str">
        <f t="shared" si="31"/>
        <v/>
      </c>
      <c r="J509" t="str">
        <f t="shared" si="33"/>
        <v/>
      </c>
    </row>
    <row r="510" spans="1:11" x14ac:dyDescent="0.2">
      <c r="A510">
        <v>77954</v>
      </c>
      <c r="B510">
        <f t="shared" si="17"/>
        <v>3.8333333333333335</v>
      </c>
      <c r="C510">
        <f t="shared" si="32"/>
        <v>-0.42553568470929742</v>
      </c>
      <c r="H510">
        <f t="shared" si="34"/>
        <v>1</v>
      </c>
      <c r="I510">
        <f t="shared" si="31"/>
        <v>3.8333333333333335</v>
      </c>
      <c r="J510" t="str">
        <f t="shared" si="33"/>
        <v/>
      </c>
      <c r="K510" t="s">
        <v>233</v>
      </c>
    </row>
    <row r="511" spans="1:11" x14ac:dyDescent="0.2">
      <c r="A511">
        <v>78046</v>
      </c>
      <c r="B511">
        <f t="shared" si="17"/>
        <v>1.5833333333333333</v>
      </c>
      <c r="C511">
        <f t="shared" si="32"/>
        <v>-0.77545205976949605</v>
      </c>
      <c r="H511" t="str">
        <f t="shared" si="34"/>
        <v/>
      </c>
      <c r="I511" t="str">
        <f t="shared" si="31"/>
        <v/>
      </c>
      <c r="J511">
        <f t="shared" si="33"/>
        <v>78000</v>
      </c>
    </row>
    <row r="512" spans="1:11" x14ac:dyDescent="0.2">
      <c r="A512">
        <v>78084</v>
      </c>
      <c r="B512">
        <f t="shared" si="17"/>
        <v>1.4166666666666667</v>
      </c>
      <c r="C512">
        <f t="shared" si="32"/>
        <v>-0.80137179125543656</v>
      </c>
      <c r="H512" t="str">
        <f t="shared" si="34"/>
        <v/>
      </c>
      <c r="I512" t="str">
        <f t="shared" si="31"/>
        <v/>
      </c>
      <c r="J512" t="str">
        <f t="shared" si="33"/>
        <v/>
      </c>
    </row>
    <row r="513" spans="1:11" x14ac:dyDescent="0.2">
      <c r="A513">
        <v>78118</v>
      </c>
      <c r="B513">
        <f t="shared" ref="B513:B646" si="35">(A514-A513)/24</f>
        <v>2.4166666666666665</v>
      </c>
      <c r="C513">
        <f t="shared" si="32"/>
        <v>-0.64585340233979283</v>
      </c>
      <c r="H513">
        <f t="shared" si="34"/>
        <v>1</v>
      </c>
      <c r="I513">
        <f t="shared" si="31"/>
        <v>2.4166666666666665</v>
      </c>
      <c r="J513" t="str">
        <f t="shared" si="33"/>
        <v/>
      </c>
      <c r="K513" t="s">
        <v>234</v>
      </c>
    </row>
    <row r="514" spans="1:11" x14ac:dyDescent="0.2">
      <c r="A514">
        <v>78176</v>
      </c>
      <c r="B514">
        <f t="shared" si="35"/>
        <v>0.70833333333333337</v>
      </c>
      <c r="C514">
        <f t="shared" si="32"/>
        <v>-0.91153065007068446</v>
      </c>
      <c r="H514" t="str">
        <f t="shared" si="34"/>
        <v/>
      </c>
      <c r="I514" t="str">
        <f t="shared" ref="I514:I577" si="36">IF(H514=1,B514,"")</f>
        <v/>
      </c>
      <c r="J514">
        <f t="shared" si="33"/>
        <v>78147</v>
      </c>
    </row>
    <row r="515" spans="1:11" x14ac:dyDescent="0.2">
      <c r="A515">
        <v>78193</v>
      </c>
      <c r="B515">
        <f t="shared" si="35"/>
        <v>3.0416666666666665</v>
      </c>
      <c r="C515">
        <f t="shared" ref="C515:C578" si="37">(B515-D$652)/D$653</f>
        <v>-0.54865440926751552</v>
      </c>
      <c r="H515" t="str">
        <f t="shared" si="34"/>
        <v/>
      </c>
      <c r="I515" t="str">
        <f t="shared" si="36"/>
        <v/>
      </c>
      <c r="J515" t="str">
        <f t="shared" si="33"/>
        <v/>
      </c>
    </row>
    <row r="516" spans="1:11" x14ac:dyDescent="0.2">
      <c r="A516">
        <v>78266</v>
      </c>
      <c r="B516">
        <f t="shared" si="35"/>
        <v>4.291666666666667</v>
      </c>
      <c r="C516">
        <f t="shared" si="37"/>
        <v>-0.35425642312296068</v>
      </c>
      <c r="H516">
        <f t="shared" si="34"/>
        <v>1</v>
      </c>
      <c r="I516">
        <f t="shared" si="36"/>
        <v>4.291666666666667</v>
      </c>
      <c r="J516" t="str">
        <f t="shared" ref="J516:J579" si="38">IF(H515=1,(A515+A516)/2,"")</f>
        <v/>
      </c>
      <c r="K516" t="s">
        <v>235</v>
      </c>
    </row>
    <row r="517" spans="1:11" x14ac:dyDescent="0.2">
      <c r="A517">
        <v>78369</v>
      </c>
      <c r="B517">
        <f t="shared" si="35"/>
        <v>4.666666666666667</v>
      </c>
      <c r="C517">
        <f t="shared" si="37"/>
        <v>-0.29593702727959426</v>
      </c>
      <c r="H517" t="str">
        <f t="shared" si="34"/>
        <v/>
      </c>
      <c r="I517" t="str">
        <f t="shared" si="36"/>
        <v/>
      </c>
      <c r="J517">
        <f t="shared" si="38"/>
        <v>78317.5</v>
      </c>
    </row>
    <row r="518" spans="1:11" x14ac:dyDescent="0.2">
      <c r="A518">
        <v>78481</v>
      </c>
      <c r="B518">
        <f t="shared" si="35"/>
        <v>6.666666666666667</v>
      </c>
      <c r="C518">
        <f t="shared" si="37"/>
        <v>1.509975055169337E-2</v>
      </c>
      <c r="H518">
        <f t="shared" si="34"/>
        <v>1</v>
      </c>
      <c r="I518">
        <f t="shared" si="36"/>
        <v>6.666666666666667</v>
      </c>
      <c r="J518" t="str">
        <f t="shared" si="38"/>
        <v/>
      </c>
      <c r="K518" t="s">
        <v>236</v>
      </c>
    </row>
    <row r="519" spans="1:11" x14ac:dyDescent="0.2">
      <c r="A519">
        <v>78641</v>
      </c>
      <c r="B519">
        <f t="shared" si="35"/>
        <v>3.75</v>
      </c>
      <c r="C519">
        <f t="shared" si="37"/>
        <v>-0.43849555045226779</v>
      </c>
      <c r="H519" t="str">
        <f t="shared" si="34"/>
        <v/>
      </c>
      <c r="I519" t="str">
        <f t="shared" si="36"/>
        <v/>
      </c>
      <c r="J519">
        <f t="shared" si="38"/>
        <v>78561</v>
      </c>
      <c r="K519" t="s">
        <v>237</v>
      </c>
    </row>
    <row r="520" spans="1:11" x14ac:dyDescent="0.2">
      <c r="A520">
        <v>78731</v>
      </c>
      <c r="B520">
        <f t="shared" si="35"/>
        <v>2.7916666666666665</v>
      </c>
      <c r="C520">
        <f t="shared" si="37"/>
        <v>-0.5875340064964264</v>
      </c>
      <c r="H520" t="str">
        <f t="shared" si="34"/>
        <v/>
      </c>
      <c r="I520" t="str">
        <f t="shared" si="36"/>
        <v/>
      </c>
      <c r="J520" t="str">
        <f t="shared" si="38"/>
        <v/>
      </c>
    </row>
    <row r="521" spans="1:11" x14ac:dyDescent="0.2">
      <c r="A521">
        <v>78798</v>
      </c>
      <c r="B521">
        <f t="shared" si="35"/>
        <v>10.583333333333334</v>
      </c>
      <c r="C521">
        <f t="shared" si="37"/>
        <v>0.62421344047129834</v>
      </c>
      <c r="H521">
        <f t="shared" si="34"/>
        <v>1</v>
      </c>
      <c r="I521">
        <f t="shared" si="36"/>
        <v>10.583333333333334</v>
      </c>
      <c r="J521" t="str">
        <f t="shared" si="38"/>
        <v/>
      </c>
      <c r="K521" t="s">
        <v>238</v>
      </c>
    </row>
    <row r="522" spans="1:11" x14ac:dyDescent="0.2">
      <c r="A522">
        <v>79052</v>
      </c>
      <c r="B522">
        <f t="shared" si="35"/>
        <v>3.2083333333333335</v>
      </c>
      <c r="C522">
        <f t="shared" si="37"/>
        <v>-0.52273467778157479</v>
      </c>
      <c r="H522" t="str">
        <f t="shared" si="34"/>
        <v/>
      </c>
      <c r="I522" t="str">
        <f t="shared" si="36"/>
        <v/>
      </c>
      <c r="J522">
        <f t="shared" si="38"/>
        <v>78925</v>
      </c>
    </row>
    <row r="523" spans="1:11" x14ac:dyDescent="0.2">
      <c r="A523">
        <v>79129</v>
      </c>
      <c r="B523">
        <f t="shared" si="35"/>
        <v>6.791666666666667</v>
      </c>
      <c r="C523">
        <f t="shared" si="37"/>
        <v>3.4539549166148847E-2</v>
      </c>
      <c r="H523" t="str">
        <f t="shared" si="34"/>
        <v/>
      </c>
      <c r="I523" t="str">
        <f t="shared" si="36"/>
        <v/>
      </c>
      <c r="J523" t="str">
        <f t="shared" si="38"/>
        <v/>
      </c>
    </row>
    <row r="524" spans="1:11" x14ac:dyDescent="0.2">
      <c r="A524">
        <v>79292</v>
      </c>
      <c r="B524">
        <f t="shared" si="35"/>
        <v>1.2083333333333333</v>
      </c>
      <c r="C524">
        <f t="shared" si="37"/>
        <v>-0.83377145561286248</v>
      </c>
      <c r="H524" t="str">
        <f t="shared" si="34"/>
        <v/>
      </c>
      <c r="I524" t="str">
        <f t="shared" si="36"/>
        <v/>
      </c>
      <c r="J524" t="str">
        <f t="shared" si="38"/>
        <v/>
      </c>
    </row>
    <row r="525" spans="1:11" x14ac:dyDescent="0.2">
      <c r="A525">
        <v>79321</v>
      </c>
      <c r="B525">
        <f t="shared" si="35"/>
        <v>6.291666666666667</v>
      </c>
      <c r="C525">
        <f t="shared" si="37"/>
        <v>-4.3219645291673055E-2</v>
      </c>
      <c r="H525">
        <f t="shared" si="34"/>
        <v>1</v>
      </c>
      <c r="I525">
        <f t="shared" si="36"/>
        <v>6.291666666666667</v>
      </c>
      <c r="J525" t="str">
        <f t="shared" si="38"/>
        <v/>
      </c>
      <c r="K525" t="s">
        <v>239</v>
      </c>
    </row>
    <row r="526" spans="1:11" x14ac:dyDescent="0.2">
      <c r="A526">
        <v>79472</v>
      </c>
      <c r="B526">
        <f t="shared" si="35"/>
        <v>7.458333333333333</v>
      </c>
      <c r="C526">
        <f t="shared" si="37"/>
        <v>0.13821847510991128</v>
      </c>
      <c r="H526" t="str">
        <f t="shared" si="34"/>
        <v/>
      </c>
      <c r="I526" t="str">
        <f t="shared" si="36"/>
        <v/>
      </c>
      <c r="J526">
        <f t="shared" si="38"/>
        <v>79396.5</v>
      </c>
    </row>
    <row r="527" spans="1:11" x14ac:dyDescent="0.2">
      <c r="A527">
        <v>79651</v>
      </c>
      <c r="B527">
        <f t="shared" si="35"/>
        <v>6.25</v>
      </c>
      <c r="C527">
        <f t="shared" si="37"/>
        <v>-4.9699578163158259E-2</v>
      </c>
      <c r="D527" t="s">
        <v>241</v>
      </c>
      <c r="H527">
        <f t="shared" ref="H527:H590" si="39">IF(ISNUMBER(SEARCH($H$1,K527)),1,"")</f>
        <v>1</v>
      </c>
      <c r="I527">
        <f t="shared" si="36"/>
        <v>6.25</v>
      </c>
      <c r="J527" t="str">
        <f t="shared" si="38"/>
        <v/>
      </c>
      <c r="K527" t="s">
        <v>240</v>
      </c>
    </row>
    <row r="528" spans="1:11" x14ac:dyDescent="0.2">
      <c r="A528">
        <v>79801</v>
      </c>
      <c r="B528">
        <f t="shared" si="35"/>
        <v>6.666666666666667</v>
      </c>
      <c r="C528">
        <f t="shared" si="37"/>
        <v>1.509975055169337E-2</v>
      </c>
      <c r="E528">
        <v>1</v>
      </c>
      <c r="F528">
        <v>1</v>
      </c>
      <c r="G528">
        <v>1</v>
      </c>
      <c r="H528" t="str">
        <f t="shared" si="39"/>
        <v/>
      </c>
      <c r="I528" t="str">
        <f t="shared" si="36"/>
        <v/>
      </c>
      <c r="J528">
        <f t="shared" si="38"/>
        <v>79726</v>
      </c>
      <c r="K528" t="s">
        <v>242</v>
      </c>
    </row>
    <row r="529" spans="1:11" x14ac:dyDescent="0.2">
      <c r="A529">
        <v>79961</v>
      </c>
      <c r="B529">
        <f t="shared" si="35"/>
        <v>5</v>
      </c>
      <c r="C529">
        <f t="shared" si="37"/>
        <v>-0.24409756430771301</v>
      </c>
      <c r="E529">
        <v>1</v>
      </c>
      <c r="F529">
        <v>1</v>
      </c>
      <c r="H529" t="str">
        <f t="shared" si="39"/>
        <v/>
      </c>
      <c r="I529" t="str">
        <f t="shared" si="36"/>
        <v/>
      </c>
      <c r="J529" t="str">
        <f t="shared" si="38"/>
        <v/>
      </c>
      <c r="K529" t="s">
        <v>243</v>
      </c>
    </row>
    <row r="530" spans="1:11" x14ac:dyDescent="0.2">
      <c r="A530">
        <v>80081</v>
      </c>
      <c r="B530">
        <f t="shared" si="35"/>
        <v>2</v>
      </c>
      <c r="C530">
        <f t="shared" si="37"/>
        <v>-0.71065273105464444</v>
      </c>
      <c r="E530">
        <v>1</v>
      </c>
      <c r="F530">
        <v>1</v>
      </c>
      <c r="H530" t="str">
        <f t="shared" si="39"/>
        <v/>
      </c>
      <c r="I530" t="str">
        <f t="shared" si="36"/>
        <v/>
      </c>
      <c r="J530" t="str">
        <f t="shared" si="38"/>
        <v/>
      </c>
      <c r="K530" t="s">
        <v>244</v>
      </c>
    </row>
    <row r="531" spans="1:11" x14ac:dyDescent="0.2">
      <c r="A531">
        <v>80129</v>
      </c>
      <c r="B531">
        <f t="shared" si="35"/>
        <v>12.208333333333334</v>
      </c>
      <c r="C531">
        <f t="shared" si="37"/>
        <v>0.87693082245921949</v>
      </c>
      <c r="H531">
        <f t="shared" si="39"/>
        <v>1</v>
      </c>
      <c r="I531">
        <f t="shared" si="36"/>
        <v>12.208333333333334</v>
      </c>
      <c r="J531" t="str">
        <f t="shared" si="38"/>
        <v/>
      </c>
      <c r="K531" t="s">
        <v>245</v>
      </c>
    </row>
    <row r="532" spans="1:11" x14ac:dyDescent="0.2">
      <c r="A532">
        <v>80422</v>
      </c>
      <c r="B532">
        <f t="shared" si="35"/>
        <v>1.3333333333333333</v>
      </c>
      <c r="C532">
        <f t="shared" si="37"/>
        <v>-0.81433165699840704</v>
      </c>
      <c r="H532" t="str">
        <f t="shared" si="39"/>
        <v/>
      </c>
      <c r="I532" t="str">
        <f t="shared" si="36"/>
        <v/>
      </c>
      <c r="J532">
        <f t="shared" si="38"/>
        <v>80275.5</v>
      </c>
    </row>
    <row r="533" spans="1:11" x14ac:dyDescent="0.2">
      <c r="A533">
        <v>80454</v>
      </c>
      <c r="B533">
        <f t="shared" si="35"/>
        <v>4</v>
      </c>
      <c r="C533">
        <f t="shared" si="37"/>
        <v>-0.3996159532233568</v>
      </c>
      <c r="E533">
        <v>1</v>
      </c>
      <c r="F533">
        <v>1</v>
      </c>
      <c r="H533" t="str">
        <f t="shared" si="39"/>
        <v/>
      </c>
      <c r="I533" t="str">
        <f t="shared" si="36"/>
        <v/>
      </c>
      <c r="J533" t="str">
        <f t="shared" si="38"/>
        <v/>
      </c>
      <c r="K533" t="s">
        <v>246</v>
      </c>
    </row>
    <row r="534" spans="1:11" x14ac:dyDescent="0.2">
      <c r="A534">
        <v>80550</v>
      </c>
      <c r="B534">
        <f t="shared" si="35"/>
        <v>5.625</v>
      </c>
      <c r="C534">
        <f t="shared" si="37"/>
        <v>-0.14689857123543565</v>
      </c>
      <c r="H534" t="str">
        <f t="shared" si="39"/>
        <v/>
      </c>
      <c r="I534" t="str">
        <f t="shared" si="36"/>
        <v/>
      </c>
      <c r="J534" t="str">
        <f t="shared" si="38"/>
        <v/>
      </c>
      <c r="K534" t="s">
        <v>247</v>
      </c>
    </row>
    <row r="535" spans="1:11" x14ac:dyDescent="0.2">
      <c r="A535">
        <v>80685</v>
      </c>
      <c r="B535">
        <f t="shared" si="35"/>
        <v>2.7916666666666665</v>
      </c>
      <c r="C535">
        <f t="shared" si="37"/>
        <v>-0.5875340064964264</v>
      </c>
      <c r="F535">
        <v>1</v>
      </c>
      <c r="H535" t="str">
        <f t="shared" si="39"/>
        <v/>
      </c>
      <c r="I535" t="str">
        <f t="shared" si="36"/>
        <v/>
      </c>
      <c r="J535" t="str">
        <f t="shared" si="38"/>
        <v/>
      </c>
      <c r="K535" t="s">
        <v>248</v>
      </c>
    </row>
    <row r="536" spans="1:11" x14ac:dyDescent="0.2">
      <c r="A536">
        <v>80752</v>
      </c>
      <c r="B536">
        <f t="shared" si="35"/>
        <v>5.625</v>
      </c>
      <c r="C536">
        <f t="shared" si="37"/>
        <v>-0.14689857123543565</v>
      </c>
      <c r="H536" t="str">
        <f t="shared" si="39"/>
        <v/>
      </c>
      <c r="I536" t="str">
        <f t="shared" si="36"/>
        <v/>
      </c>
      <c r="J536" t="str">
        <f t="shared" si="38"/>
        <v/>
      </c>
    </row>
    <row r="537" spans="1:11" x14ac:dyDescent="0.2">
      <c r="A537">
        <v>80887</v>
      </c>
      <c r="B537">
        <f t="shared" si="35"/>
        <v>10</v>
      </c>
      <c r="C537">
        <f t="shared" si="37"/>
        <v>0.533494380270506</v>
      </c>
      <c r="H537" t="str">
        <f t="shared" si="39"/>
        <v/>
      </c>
      <c r="I537" t="str">
        <f t="shared" si="36"/>
        <v/>
      </c>
      <c r="J537" t="str">
        <f t="shared" si="38"/>
        <v/>
      </c>
    </row>
    <row r="538" spans="1:11" x14ac:dyDescent="0.2">
      <c r="A538">
        <v>81127</v>
      </c>
      <c r="B538">
        <f t="shared" si="35"/>
        <v>4.625</v>
      </c>
      <c r="C538">
        <f t="shared" si="37"/>
        <v>-0.30241696015107944</v>
      </c>
      <c r="H538">
        <f t="shared" si="39"/>
        <v>1</v>
      </c>
      <c r="I538">
        <f t="shared" si="36"/>
        <v>4.625</v>
      </c>
      <c r="J538" t="str">
        <f t="shared" si="38"/>
        <v/>
      </c>
      <c r="K538" t="s">
        <v>249</v>
      </c>
    </row>
    <row r="539" spans="1:11" x14ac:dyDescent="0.2">
      <c r="A539">
        <v>81238</v>
      </c>
      <c r="B539">
        <f t="shared" si="35"/>
        <v>4.5</v>
      </c>
      <c r="C539">
        <f t="shared" si="37"/>
        <v>-0.32185675876553493</v>
      </c>
      <c r="H539" t="str">
        <f t="shared" si="39"/>
        <v/>
      </c>
      <c r="I539" t="str">
        <f t="shared" si="36"/>
        <v/>
      </c>
      <c r="J539">
        <f t="shared" si="38"/>
        <v>81182.5</v>
      </c>
    </row>
    <row r="540" spans="1:11" x14ac:dyDescent="0.2">
      <c r="A540">
        <v>81346</v>
      </c>
      <c r="B540">
        <f t="shared" si="35"/>
        <v>12.166666666666666</v>
      </c>
      <c r="C540">
        <f t="shared" si="37"/>
        <v>0.8704508895877342</v>
      </c>
      <c r="H540" t="str">
        <f t="shared" si="39"/>
        <v/>
      </c>
      <c r="I540" t="str">
        <f t="shared" si="36"/>
        <v/>
      </c>
      <c r="J540" t="str">
        <f t="shared" si="38"/>
        <v/>
      </c>
      <c r="K540" t="s">
        <v>250</v>
      </c>
    </row>
    <row r="541" spans="1:11" x14ac:dyDescent="0.2">
      <c r="A541">
        <v>81638</v>
      </c>
      <c r="B541">
        <f t="shared" si="35"/>
        <v>4.958333333333333</v>
      </c>
      <c r="C541">
        <f t="shared" si="37"/>
        <v>-0.25057749717919825</v>
      </c>
      <c r="E541">
        <v>1</v>
      </c>
      <c r="F541">
        <v>1</v>
      </c>
      <c r="H541" t="str">
        <f t="shared" si="39"/>
        <v/>
      </c>
      <c r="I541" t="str">
        <f t="shared" si="36"/>
        <v/>
      </c>
      <c r="J541" t="str">
        <f t="shared" si="38"/>
        <v/>
      </c>
      <c r="K541" t="s">
        <v>251</v>
      </c>
    </row>
    <row r="542" spans="1:11" x14ac:dyDescent="0.2">
      <c r="A542">
        <v>81757</v>
      </c>
      <c r="B542">
        <f t="shared" si="35"/>
        <v>1.7916666666666667</v>
      </c>
      <c r="C542">
        <f t="shared" si="37"/>
        <v>-0.74305239541207024</v>
      </c>
      <c r="E542">
        <v>1</v>
      </c>
      <c r="F542">
        <v>1</v>
      </c>
      <c r="H542" t="str">
        <f t="shared" si="39"/>
        <v/>
      </c>
      <c r="I542" t="str">
        <f t="shared" si="36"/>
        <v/>
      </c>
      <c r="J542" t="str">
        <f t="shared" si="38"/>
        <v/>
      </c>
      <c r="K542" t="s">
        <v>28</v>
      </c>
    </row>
    <row r="543" spans="1:11" x14ac:dyDescent="0.2">
      <c r="A543">
        <v>81800</v>
      </c>
      <c r="B543">
        <f t="shared" si="35"/>
        <v>3</v>
      </c>
      <c r="C543">
        <f t="shared" si="37"/>
        <v>-0.55513434213900059</v>
      </c>
      <c r="H543" t="str">
        <f t="shared" si="39"/>
        <v/>
      </c>
      <c r="I543" t="str">
        <f t="shared" si="36"/>
        <v/>
      </c>
      <c r="J543" t="str">
        <f t="shared" si="38"/>
        <v/>
      </c>
      <c r="K543" t="s">
        <v>247</v>
      </c>
    </row>
    <row r="544" spans="1:11" x14ac:dyDescent="0.2">
      <c r="A544">
        <v>81872</v>
      </c>
      <c r="B544">
        <f t="shared" si="35"/>
        <v>3.0416666666666665</v>
      </c>
      <c r="C544">
        <f t="shared" si="37"/>
        <v>-0.54865440926751552</v>
      </c>
      <c r="H544" t="str">
        <f t="shared" si="39"/>
        <v/>
      </c>
      <c r="I544" t="str">
        <f t="shared" si="36"/>
        <v/>
      </c>
      <c r="J544" t="str">
        <f t="shared" si="38"/>
        <v/>
      </c>
      <c r="K544" t="s">
        <v>252</v>
      </c>
    </row>
    <row r="545" spans="1:11" x14ac:dyDescent="0.2">
      <c r="A545">
        <v>81945</v>
      </c>
      <c r="B545">
        <f t="shared" si="35"/>
        <v>3.875</v>
      </c>
      <c r="C545">
        <f t="shared" si="37"/>
        <v>-0.4190557518378123</v>
      </c>
      <c r="H545" t="str">
        <f t="shared" si="39"/>
        <v/>
      </c>
      <c r="I545" t="str">
        <f t="shared" si="36"/>
        <v/>
      </c>
      <c r="J545" t="str">
        <f t="shared" si="38"/>
        <v/>
      </c>
    </row>
    <row r="546" spans="1:11" x14ac:dyDescent="0.2">
      <c r="A546">
        <v>82038</v>
      </c>
      <c r="B546">
        <f t="shared" si="35"/>
        <v>2.2916666666666665</v>
      </c>
      <c r="C546">
        <f t="shared" si="37"/>
        <v>-0.66529320095424826</v>
      </c>
      <c r="E546">
        <v>1</v>
      </c>
      <c r="F546">
        <v>1</v>
      </c>
      <c r="H546" t="str">
        <f t="shared" si="39"/>
        <v/>
      </c>
      <c r="I546" t="str">
        <f t="shared" si="36"/>
        <v/>
      </c>
      <c r="J546" t="str">
        <f t="shared" si="38"/>
        <v/>
      </c>
      <c r="K546" t="s">
        <v>251</v>
      </c>
    </row>
    <row r="547" spans="1:11" x14ac:dyDescent="0.2">
      <c r="A547">
        <v>82093</v>
      </c>
      <c r="B547">
        <f t="shared" si="35"/>
        <v>3</v>
      </c>
      <c r="C547">
        <f t="shared" si="37"/>
        <v>-0.55513434213900059</v>
      </c>
      <c r="E547">
        <v>1</v>
      </c>
      <c r="F547">
        <v>1</v>
      </c>
      <c r="G547" t="s">
        <v>4</v>
      </c>
      <c r="H547" t="str">
        <f t="shared" si="39"/>
        <v/>
      </c>
      <c r="I547" t="str">
        <f t="shared" si="36"/>
        <v/>
      </c>
      <c r="J547" t="str">
        <f t="shared" si="38"/>
        <v/>
      </c>
      <c r="K547" t="s">
        <v>28</v>
      </c>
    </row>
    <row r="548" spans="1:11" x14ac:dyDescent="0.2">
      <c r="A548">
        <v>82165</v>
      </c>
      <c r="B548">
        <f t="shared" si="35"/>
        <v>3.7916666666666665</v>
      </c>
      <c r="C548">
        <f t="shared" si="37"/>
        <v>-0.43201561758078266</v>
      </c>
      <c r="H548" t="str">
        <f t="shared" si="39"/>
        <v/>
      </c>
      <c r="I548" t="str">
        <f t="shared" si="36"/>
        <v/>
      </c>
      <c r="J548" t="str">
        <f t="shared" si="38"/>
        <v/>
      </c>
      <c r="K548" t="s">
        <v>253</v>
      </c>
    </row>
    <row r="549" spans="1:11" x14ac:dyDescent="0.2">
      <c r="A549">
        <v>82256</v>
      </c>
      <c r="B549">
        <f t="shared" si="35"/>
        <v>9.5833333333333339</v>
      </c>
      <c r="C549">
        <f t="shared" si="37"/>
        <v>0.4686950515556545</v>
      </c>
      <c r="H549">
        <f t="shared" si="39"/>
        <v>1</v>
      </c>
      <c r="I549">
        <f t="shared" si="36"/>
        <v>9.5833333333333339</v>
      </c>
      <c r="J549" t="str">
        <f t="shared" si="38"/>
        <v/>
      </c>
      <c r="K549" t="s">
        <v>254</v>
      </c>
    </row>
    <row r="550" spans="1:11" x14ac:dyDescent="0.2">
      <c r="A550">
        <v>82486</v>
      </c>
      <c r="B550">
        <f t="shared" si="35"/>
        <v>10.416666666666666</v>
      </c>
      <c r="C550">
        <f t="shared" si="37"/>
        <v>0.5982937089853575</v>
      </c>
      <c r="E550">
        <v>1</v>
      </c>
      <c r="F550">
        <v>1</v>
      </c>
      <c r="H550" t="str">
        <f t="shared" si="39"/>
        <v/>
      </c>
      <c r="I550" t="str">
        <f t="shared" si="36"/>
        <v/>
      </c>
      <c r="J550">
        <f t="shared" si="38"/>
        <v>82371</v>
      </c>
      <c r="K550" t="s">
        <v>255</v>
      </c>
    </row>
    <row r="551" spans="1:11" x14ac:dyDescent="0.2">
      <c r="A551">
        <v>82736</v>
      </c>
      <c r="B551">
        <f t="shared" si="35"/>
        <v>2.4583333333333335</v>
      </c>
      <c r="C551">
        <f t="shared" si="37"/>
        <v>-0.63937346946830775</v>
      </c>
      <c r="E551">
        <v>1</v>
      </c>
      <c r="F551">
        <v>1</v>
      </c>
      <c r="H551" t="str">
        <f t="shared" si="39"/>
        <v/>
      </c>
      <c r="I551" t="str">
        <f t="shared" si="36"/>
        <v/>
      </c>
      <c r="J551" t="str">
        <f t="shared" si="38"/>
        <v/>
      </c>
      <c r="K551" t="s">
        <v>256</v>
      </c>
    </row>
    <row r="552" spans="1:11" x14ac:dyDescent="0.2">
      <c r="A552">
        <v>82795</v>
      </c>
      <c r="B552">
        <f t="shared" si="35"/>
        <v>18.208333333333332</v>
      </c>
      <c r="C552">
        <f t="shared" si="37"/>
        <v>1.8100411559530822</v>
      </c>
      <c r="E552">
        <v>1</v>
      </c>
      <c r="F552">
        <v>1</v>
      </c>
      <c r="H552" t="str">
        <f t="shared" si="39"/>
        <v/>
      </c>
      <c r="I552" t="str">
        <f t="shared" si="36"/>
        <v/>
      </c>
      <c r="J552" t="str">
        <f t="shared" si="38"/>
        <v/>
      </c>
      <c r="K552" t="s">
        <v>28</v>
      </c>
    </row>
    <row r="553" spans="1:11" x14ac:dyDescent="0.2">
      <c r="A553">
        <v>83232</v>
      </c>
      <c r="B553">
        <f t="shared" si="35"/>
        <v>5.708333333333333</v>
      </c>
      <c r="C553">
        <f t="shared" si="37"/>
        <v>-0.13393870549246537</v>
      </c>
      <c r="H553">
        <f t="shared" si="39"/>
        <v>1</v>
      </c>
      <c r="I553">
        <f t="shared" si="36"/>
        <v>5.708333333333333</v>
      </c>
      <c r="J553" t="str">
        <f t="shared" si="38"/>
        <v/>
      </c>
      <c r="K553" t="s">
        <v>257</v>
      </c>
    </row>
    <row r="554" spans="1:11" x14ac:dyDescent="0.2">
      <c r="A554">
        <v>83369</v>
      </c>
      <c r="B554">
        <f t="shared" si="35"/>
        <v>4.041666666666667</v>
      </c>
      <c r="C554">
        <f t="shared" si="37"/>
        <v>-0.39313602035187162</v>
      </c>
      <c r="H554" t="str">
        <f t="shared" si="39"/>
        <v/>
      </c>
      <c r="I554" t="str">
        <f t="shared" si="36"/>
        <v/>
      </c>
      <c r="J554">
        <f t="shared" si="38"/>
        <v>83300.5</v>
      </c>
    </row>
    <row r="555" spans="1:11" x14ac:dyDescent="0.2">
      <c r="A555">
        <v>83466</v>
      </c>
      <c r="B555">
        <f t="shared" si="35"/>
        <v>4.583333333333333</v>
      </c>
      <c r="C555">
        <f t="shared" si="37"/>
        <v>-0.30889689302256468</v>
      </c>
      <c r="H555" t="str">
        <f t="shared" si="39"/>
        <v/>
      </c>
      <c r="I555" t="str">
        <f t="shared" si="36"/>
        <v/>
      </c>
      <c r="J555" t="str">
        <f t="shared" si="38"/>
        <v/>
      </c>
      <c r="K555" t="s">
        <v>247</v>
      </c>
    </row>
    <row r="556" spans="1:11" x14ac:dyDescent="0.2">
      <c r="A556">
        <v>83576</v>
      </c>
      <c r="B556">
        <f t="shared" si="35"/>
        <v>6.291666666666667</v>
      </c>
      <c r="C556">
        <f t="shared" si="37"/>
        <v>-4.3219645291673055E-2</v>
      </c>
      <c r="D556" t="s">
        <v>258</v>
      </c>
      <c r="H556" t="str">
        <f t="shared" si="39"/>
        <v/>
      </c>
      <c r="I556" t="str">
        <f t="shared" si="36"/>
        <v/>
      </c>
      <c r="J556" t="str">
        <f t="shared" si="38"/>
        <v/>
      </c>
    </row>
    <row r="557" spans="1:11" x14ac:dyDescent="0.2">
      <c r="A557">
        <v>83727</v>
      </c>
      <c r="B557">
        <f t="shared" si="35"/>
        <v>3.25</v>
      </c>
      <c r="C557">
        <f t="shared" si="37"/>
        <v>-0.51625474491008971</v>
      </c>
      <c r="H557" t="str">
        <f t="shared" si="39"/>
        <v/>
      </c>
      <c r="I557" t="str">
        <f t="shared" si="36"/>
        <v/>
      </c>
      <c r="J557" t="str">
        <f t="shared" si="38"/>
        <v/>
      </c>
    </row>
    <row r="558" spans="1:11" x14ac:dyDescent="0.2">
      <c r="A558">
        <v>83805</v>
      </c>
      <c r="B558">
        <f t="shared" si="35"/>
        <v>10.583333333333334</v>
      </c>
      <c r="C558">
        <f t="shared" si="37"/>
        <v>0.62421344047129834</v>
      </c>
      <c r="H558">
        <f t="shared" si="39"/>
        <v>1</v>
      </c>
      <c r="I558">
        <f t="shared" si="36"/>
        <v>10.583333333333334</v>
      </c>
      <c r="J558" t="str">
        <f t="shared" si="38"/>
        <v/>
      </c>
      <c r="K558" t="s">
        <v>259</v>
      </c>
    </row>
    <row r="559" spans="1:11" x14ac:dyDescent="0.2">
      <c r="A559">
        <v>84059</v>
      </c>
      <c r="B559">
        <f t="shared" si="35"/>
        <v>1</v>
      </c>
      <c r="C559">
        <f t="shared" si="37"/>
        <v>-0.86617111997028828</v>
      </c>
      <c r="H559" t="str">
        <f t="shared" si="39"/>
        <v/>
      </c>
      <c r="I559" t="str">
        <f t="shared" si="36"/>
        <v/>
      </c>
      <c r="J559">
        <f t="shared" si="38"/>
        <v>83932</v>
      </c>
    </row>
    <row r="560" spans="1:11" x14ac:dyDescent="0.2">
      <c r="A560">
        <v>84083</v>
      </c>
      <c r="B560">
        <f t="shared" si="35"/>
        <v>20.041666666666668</v>
      </c>
      <c r="C560">
        <f t="shared" si="37"/>
        <v>2.0951582022984296</v>
      </c>
      <c r="H560" t="str">
        <f t="shared" si="39"/>
        <v/>
      </c>
      <c r="I560" t="str">
        <f t="shared" si="36"/>
        <v/>
      </c>
      <c r="J560" t="str">
        <f t="shared" si="38"/>
        <v/>
      </c>
      <c r="K560" t="s">
        <v>260</v>
      </c>
    </row>
    <row r="561" spans="1:11" x14ac:dyDescent="0.2">
      <c r="A561">
        <v>84564</v>
      </c>
      <c r="B561">
        <f t="shared" si="35"/>
        <v>10.125</v>
      </c>
      <c r="C561">
        <f t="shared" si="37"/>
        <v>0.55293417888496144</v>
      </c>
      <c r="H561">
        <f t="shared" si="39"/>
        <v>1</v>
      </c>
      <c r="I561">
        <f t="shared" si="36"/>
        <v>10.125</v>
      </c>
      <c r="J561" t="str">
        <f t="shared" si="38"/>
        <v/>
      </c>
      <c r="K561" t="s">
        <v>261</v>
      </c>
    </row>
    <row r="562" spans="1:11" x14ac:dyDescent="0.2">
      <c r="A562">
        <v>84807</v>
      </c>
      <c r="B562">
        <f t="shared" si="35"/>
        <v>3.3333333333333335</v>
      </c>
      <c r="C562">
        <f t="shared" si="37"/>
        <v>-0.50329487916711935</v>
      </c>
      <c r="H562" t="str">
        <f t="shared" si="39"/>
        <v/>
      </c>
      <c r="I562" t="str">
        <f t="shared" si="36"/>
        <v/>
      </c>
      <c r="J562">
        <f t="shared" si="38"/>
        <v>84685.5</v>
      </c>
    </row>
    <row r="563" spans="1:11" x14ac:dyDescent="0.2">
      <c r="A563">
        <v>84887</v>
      </c>
      <c r="B563">
        <f t="shared" si="35"/>
        <v>5.25</v>
      </c>
      <c r="C563">
        <f t="shared" si="37"/>
        <v>-0.20521796707880208</v>
      </c>
      <c r="H563">
        <f t="shared" si="39"/>
        <v>1</v>
      </c>
      <c r="I563">
        <f t="shared" si="36"/>
        <v>5.25</v>
      </c>
      <c r="J563" t="str">
        <f t="shared" si="38"/>
        <v/>
      </c>
      <c r="K563" t="s">
        <v>262</v>
      </c>
    </row>
    <row r="564" spans="1:11" x14ac:dyDescent="0.2">
      <c r="A564">
        <v>85013</v>
      </c>
      <c r="B564">
        <f t="shared" si="35"/>
        <v>4.5</v>
      </c>
      <c r="C564">
        <f t="shared" si="37"/>
        <v>-0.32185675876553493</v>
      </c>
      <c r="H564" t="str">
        <f t="shared" si="39"/>
        <v/>
      </c>
      <c r="I564" t="str">
        <f t="shared" si="36"/>
        <v/>
      </c>
      <c r="J564">
        <f t="shared" si="38"/>
        <v>84950</v>
      </c>
    </row>
    <row r="565" spans="1:11" x14ac:dyDescent="0.2">
      <c r="A565">
        <v>85121</v>
      </c>
      <c r="B565">
        <f t="shared" si="35"/>
        <v>1.875</v>
      </c>
      <c r="C565">
        <f t="shared" si="37"/>
        <v>-0.73009252966909988</v>
      </c>
      <c r="H565">
        <f t="shared" si="39"/>
        <v>1</v>
      </c>
      <c r="I565">
        <f t="shared" si="36"/>
        <v>1.875</v>
      </c>
      <c r="J565" t="str">
        <f t="shared" si="38"/>
        <v/>
      </c>
      <c r="K565" t="s">
        <v>263</v>
      </c>
    </row>
    <row r="566" spans="1:11" x14ac:dyDescent="0.2">
      <c r="A566">
        <v>85166</v>
      </c>
      <c r="B566">
        <f t="shared" si="35"/>
        <v>6.208333333333333</v>
      </c>
      <c r="C566">
        <f t="shared" si="37"/>
        <v>-5.6179511034643463E-2</v>
      </c>
      <c r="H566" t="str">
        <f t="shared" si="39"/>
        <v/>
      </c>
      <c r="I566" t="str">
        <f t="shared" si="36"/>
        <v/>
      </c>
      <c r="J566">
        <f t="shared" si="38"/>
        <v>85143.5</v>
      </c>
    </row>
    <row r="567" spans="1:11" x14ac:dyDescent="0.2">
      <c r="A567">
        <v>85315</v>
      </c>
      <c r="B567">
        <f t="shared" si="35"/>
        <v>6.375</v>
      </c>
      <c r="C567">
        <f t="shared" si="37"/>
        <v>-3.0259779548702785E-2</v>
      </c>
      <c r="H567">
        <f t="shared" si="39"/>
        <v>1</v>
      </c>
      <c r="I567">
        <f t="shared" si="36"/>
        <v>6.375</v>
      </c>
      <c r="J567" t="str">
        <f t="shared" si="38"/>
        <v/>
      </c>
      <c r="K567" t="s">
        <v>264</v>
      </c>
    </row>
    <row r="568" spans="1:11" x14ac:dyDescent="0.2">
      <c r="A568">
        <v>85468</v>
      </c>
      <c r="B568">
        <f t="shared" si="35"/>
        <v>9.125</v>
      </c>
      <c r="C568">
        <f t="shared" si="37"/>
        <v>0.3974157899693177</v>
      </c>
      <c r="H568" t="str">
        <f t="shared" si="39"/>
        <v/>
      </c>
      <c r="I568" t="str">
        <f t="shared" si="36"/>
        <v/>
      </c>
      <c r="J568">
        <f t="shared" si="38"/>
        <v>85391.5</v>
      </c>
    </row>
    <row r="569" spans="1:11" x14ac:dyDescent="0.2">
      <c r="A569">
        <v>85687</v>
      </c>
      <c r="B569">
        <f t="shared" si="35"/>
        <v>9.375</v>
      </c>
      <c r="C569">
        <f t="shared" si="37"/>
        <v>0.43629538719822863</v>
      </c>
      <c r="D569" t="s">
        <v>6</v>
      </c>
      <c r="H569">
        <f t="shared" si="39"/>
        <v>1</v>
      </c>
      <c r="I569">
        <f t="shared" si="36"/>
        <v>9.375</v>
      </c>
      <c r="J569" t="str">
        <f t="shared" si="38"/>
        <v/>
      </c>
      <c r="K569" t="s">
        <v>265</v>
      </c>
    </row>
    <row r="570" spans="1:11" x14ac:dyDescent="0.2">
      <c r="A570">
        <v>85912</v>
      </c>
      <c r="B570">
        <f t="shared" si="35"/>
        <v>4.458333333333333</v>
      </c>
      <c r="C570">
        <f t="shared" si="37"/>
        <v>-0.32833669163702012</v>
      </c>
      <c r="D570" t="s">
        <v>6</v>
      </c>
      <c r="E570">
        <v>1</v>
      </c>
      <c r="G570">
        <v>1</v>
      </c>
      <c r="H570" t="str">
        <f t="shared" si="39"/>
        <v/>
      </c>
      <c r="I570" t="str">
        <f t="shared" si="36"/>
        <v/>
      </c>
      <c r="J570">
        <f t="shared" si="38"/>
        <v>85799.5</v>
      </c>
      <c r="K570" t="s">
        <v>266</v>
      </c>
    </row>
    <row r="571" spans="1:11" x14ac:dyDescent="0.2">
      <c r="A571">
        <v>86019</v>
      </c>
      <c r="B571">
        <f t="shared" si="35"/>
        <v>56.708333333333336</v>
      </c>
      <c r="C571">
        <f t="shared" si="37"/>
        <v>7.7974991292053684</v>
      </c>
      <c r="H571" t="str">
        <f t="shared" si="39"/>
        <v/>
      </c>
      <c r="I571" t="str">
        <f t="shared" si="36"/>
        <v/>
      </c>
      <c r="J571" t="str">
        <f t="shared" si="38"/>
        <v/>
      </c>
      <c r="K571" t="s">
        <v>267</v>
      </c>
    </row>
    <row r="572" spans="1:11" x14ac:dyDescent="0.2">
      <c r="A572">
        <v>87380</v>
      </c>
      <c r="B572">
        <f t="shared" si="35"/>
        <v>5.166666666666667</v>
      </c>
      <c r="C572">
        <f t="shared" si="37"/>
        <v>-0.21817783282177233</v>
      </c>
      <c r="H572" t="str">
        <f t="shared" si="39"/>
        <v/>
      </c>
      <c r="I572" t="str">
        <f t="shared" si="36"/>
        <v/>
      </c>
      <c r="J572" t="str">
        <f t="shared" si="38"/>
        <v/>
      </c>
      <c r="K572" t="s">
        <v>268</v>
      </c>
    </row>
    <row r="573" spans="1:11" x14ac:dyDescent="0.2">
      <c r="A573">
        <v>87504</v>
      </c>
      <c r="B573">
        <f t="shared" si="35"/>
        <v>2.8333333333333335</v>
      </c>
      <c r="C573">
        <f t="shared" si="37"/>
        <v>-0.58105407362494121</v>
      </c>
      <c r="H573" t="str">
        <f t="shared" si="39"/>
        <v/>
      </c>
      <c r="I573" t="str">
        <f t="shared" si="36"/>
        <v/>
      </c>
      <c r="J573" t="str">
        <f t="shared" si="38"/>
        <v/>
      </c>
    </row>
    <row r="574" spans="1:11" x14ac:dyDescent="0.2">
      <c r="A574">
        <v>87572</v>
      </c>
      <c r="B574">
        <f t="shared" si="35"/>
        <v>3.5416666666666665</v>
      </c>
      <c r="C574">
        <f t="shared" si="37"/>
        <v>-0.4708952148096936</v>
      </c>
      <c r="H574">
        <f t="shared" si="39"/>
        <v>1</v>
      </c>
      <c r="I574">
        <f t="shared" si="36"/>
        <v>3.5416666666666665</v>
      </c>
      <c r="J574" t="str">
        <f t="shared" si="38"/>
        <v/>
      </c>
      <c r="K574" t="s">
        <v>269</v>
      </c>
    </row>
    <row r="575" spans="1:11" x14ac:dyDescent="0.2">
      <c r="A575">
        <v>87657</v>
      </c>
      <c r="B575">
        <f t="shared" si="35"/>
        <v>9.7916666666666661</v>
      </c>
      <c r="C575">
        <f t="shared" si="37"/>
        <v>0.50109471591308008</v>
      </c>
      <c r="H575" t="str">
        <f t="shared" si="39"/>
        <v/>
      </c>
      <c r="I575" t="str">
        <f t="shared" si="36"/>
        <v/>
      </c>
      <c r="J575">
        <f t="shared" si="38"/>
        <v>87614.5</v>
      </c>
    </row>
    <row r="576" spans="1:11" x14ac:dyDescent="0.2">
      <c r="A576">
        <v>87892</v>
      </c>
      <c r="B576">
        <f t="shared" si="35"/>
        <v>9.5833333333333339</v>
      </c>
      <c r="C576">
        <f t="shared" si="37"/>
        <v>0.4686950515556545</v>
      </c>
      <c r="H576">
        <f t="shared" si="39"/>
        <v>1</v>
      </c>
      <c r="I576">
        <f t="shared" si="36"/>
        <v>9.5833333333333339</v>
      </c>
      <c r="J576" t="str">
        <f t="shared" si="38"/>
        <v/>
      </c>
      <c r="K576" t="s">
        <v>270</v>
      </c>
    </row>
    <row r="577" spans="1:11" x14ac:dyDescent="0.2">
      <c r="A577">
        <v>88122</v>
      </c>
      <c r="B577">
        <f t="shared" si="35"/>
        <v>7.75</v>
      </c>
      <c r="C577">
        <f t="shared" si="37"/>
        <v>0.18357800521030745</v>
      </c>
      <c r="H577" t="str">
        <f t="shared" si="39"/>
        <v/>
      </c>
      <c r="I577" t="str">
        <f t="shared" si="36"/>
        <v/>
      </c>
      <c r="J577">
        <f t="shared" si="38"/>
        <v>88007</v>
      </c>
    </row>
    <row r="578" spans="1:11" x14ac:dyDescent="0.2">
      <c r="A578">
        <v>88308</v>
      </c>
      <c r="B578">
        <f t="shared" si="35"/>
        <v>15.833333333333334</v>
      </c>
      <c r="C578">
        <f t="shared" si="37"/>
        <v>1.4406849822784282</v>
      </c>
      <c r="H578">
        <f t="shared" si="39"/>
        <v>1</v>
      </c>
      <c r="I578">
        <f t="shared" ref="I578:I641" si="40">IF(H578=1,B578,"")</f>
        <v>15.833333333333334</v>
      </c>
      <c r="J578" t="str">
        <f t="shared" si="38"/>
        <v/>
      </c>
      <c r="K578" t="s">
        <v>271</v>
      </c>
    </row>
    <row r="579" spans="1:11" x14ac:dyDescent="0.2">
      <c r="A579">
        <v>88688</v>
      </c>
      <c r="B579">
        <f t="shared" si="35"/>
        <v>10</v>
      </c>
      <c r="C579">
        <f t="shared" ref="C579:C642" si="41">(B579-D$652)/D$653</f>
        <v>0.533494380270506</v>
      </c>
      <c r="H579" t="str">
        <f t="shared" si="39"/>
        <v/>
      </c>
      <c r="I579" t="str">
        <f t="shared" si="40"/>
        <v/>
      </c>
      <c r="J579">
        <f t="shared" si="38"/>
        <v>88498</v>
      </c>
    </row>
    <row r="580" spans="1:11" x14ac:dyDescent="0.2">
      <c r="A580">
        <v>88928</v>
      </c>
      <c r="B580">
        <f t="shared" si="35"/>
        <v>14.916666666666666</v>
      </c>
      <c r="C580">
        <f t="shared" si="41"/>
        <v>1.2981264591057544</v>
      </c>
      <c r="H580" t="str">
        <f t="shared" si="39"/>
        <v/>
      </c>
      <c r="I580" t="str">
        <f t="shared" si="40"/>
        <v/>
      </c>
      <c r="J580" t="str">
        <f t="shared" ref="J580:J643" si="42">IF(H579=1,(A579+A580)/2,"")</f>
        <v/>
      </c>
    </row>
    <row r="581" spans="1:11" x14ac:dyDescent="0.2">
      <c r="A581">
        <v>89286</v>
      </c>
      <c r="B581">
        <f t="shared" si="35"/>
        <v>9.5416666666666661</v>
      </c>
      <c r="C581">
        <f t="shared" si="41"/>
        <v>0.4622151186841692</v>
      </c>
      <c r="E581">
        <v>1</v>
      </c>
      <c r="F581">
        <v>1</v>
      </c>
      <c r="H581" t="str">
        <f t="shared" si="39"/>
        <v/>
      </c>
      <c r="I581" t="str">
        <f t="shared" si="40"/>
        <v/>
      </c>
      <c r="J581" t="str">
        <f t="shared" si="42"/>
        <v/>
      </c>
      <c r="K581" t="s">
        <v>272</v>
      </c>
    </row>
    <row r="582" spans="1:11" x14ac:dyDescent="0.2">
      <c r="A582">
        <v>89515</v>
      </c>
      <c r="B582">
        <f t="shared" si="35"/>
        <v>5.958333333333333</v>
      </c>
      <c r="C582">
        <f t="shared" si="41"/>
        <v>-9.5059108263554418E-2</v>
      </c>
      <c r="H582">
        <f t="shared" si="39"/>
        <v>1</v>
      </c>
      <c r="I582">
        <f t="shared" si="40"/>
        <v>5.958333333333333</v>
      </c>
      <c r="J582" t="str">
        <f t="shared" si="42"/>
        <v/>
      </c>
      <c r="K582" t="s">
        <v>273</v>
      </c>
    </row>
    <row r="583" spans="1:11" x14ac:dyDescent="0.2">
      <c r="A583">
        <v>89658</v>
      </c>
      <c r="B583">
        <f t="shared" si="35"/>
        <v>2.7916666666666665</v>
      </c>
      <c r="C583">
        <f t="shared" si="41"/>
        <v>-0.5875340064964264</v>
      </c>
      <c r="D583" t="s">
        <v>274</v>
      </c>
      <c r="H583" t="str">
        <f t="shared" si="39"/>
        <v/>
      </c>
      <c r="I583" t="str">
        <f t="shared" si="40"/>
        <v/>
      </c>
      <c r="J583">
        <f t="shared" si="42"/>
        <v>89586.5</v>
      </c>
    </row>
    <row r="584" spans="1:11" x14ac:dyDescent="0.2">
      <c r="A584">
        <v>89725</v>
      </c>
      <c r="B584">
        <f t="shared" si="35"/>
        <v>6.083333333333333</v>
      </c>
      <c r="C584">
        <f t="shared" si="41"/>
        <v>-7.5619309649098937E-2</v>
      </c>
      <c r="H584">
        <f t="shared" si="39"/>
        <v>1</v>
      </c>
      <c r="I584">
        <f t="shared" si="40"/>
        <v>6.083333333333333</v>
      </c>
      <c r="J584" t="str">
        <f t="shared" si="42"/>
        <v/>
      </c>
      <c r="K584" t="s">
        <v>273</v>
      </c>
    </row>
    <row r="585" spans="1:11" x14ac:dyDescent="0.2">
      <c r="A585">
        <v>89871</v>
      </c>
      <c r="B585">
        <f t="shared" si="35"/>
        <v>4.041666666666667</v>
      </c>
      <c r="C585">
        <f t="shared" si="41"/>
        <v>-0.39313602035187162</v>
      </c>
      <c r="H585" t="str">
        <f t="shared" si="39"/>
        <v/>
      </c>
      <c r="I585" t="str">
        <f t="shared" si="40"/>
        <v/>
      </c>
      <c r="J585">
        <f t="shared" si="42"/>
        <v>89798</v>
      </c>
    </row>
    <row r="586" spans="1:11" x14ac:dyDescent="0.2">
      <c r="A586">
        <v>89968</v>
      </c>
      <c r="B586">
        <f t="shared" si="35"/>
        <v>12.708333333333334</v>
      </c>
      <c r="C586">
        <f t="shared" si="41"/>
        <v>0.95469001691704136</v>
      </c>
      <c r="D586" t="s">
        <v>6</v>
      </c>
      <c r="H586">
        <f t="shared" si="39"/>
        <v>1</v>
      </c>
      <c r="I586">
        <f t="shared" si="40"/>
        <v>12.708333333333334</v>
      </c>
      <c r="J586" t="str">
        <f t="shared" si="42"/>
        <v/>
      </c>
      <c r="K586" t="s">
        <v>275</v>
      </c>
    </row>
    <row r="587" spans="1:11" x14ac:dyDescent="0.2">
      <c r="A587">
        <v>90273</v>
      </c>
      <c r="B587">
        <f t="shared" si="35"/>
        <v>57.041666666666664</v>
      </c>
      <c r="C587">
        <f t="shared" si="41"/>
        <v>7.8493385921772489</v>
      </c>
      <c r="D587" t="s">
        <v>6</v>
      </c>
      <c r="E587">
        <v>1</v>
      </c>
      <c r="F587">
        <v>1</v>
      </c>
      <c r="G587">
        <v>1</v>
      </c>
      <c r="H587" t="str">
        <f t="shared" si="39"/>
        <v/>
      </c>
      <c r="I587" t="str">
        <f t="shared" si="40"/>
        <v/>
      </c>
      <c r="J587">
        <f t="shared" si="42"/>
        <v>90120.5</v>
      </c>
      <c r="K587" t="s">
        <v>276</v>
      </c>
    </row>
    <row r="588" spans="1:11" x14ac:dyDescent="0.2">
      <c r="A588">
        <v>91642</v>
      </c>
      <c r="B588">
        <f t="shared" si="35"/>
        <v>9</v>
      </c>
      <c r="C588">
        <f t="shared" si="41"/>
        <v>0.37797599135486221</v>
      </c>
      <c r="H588">
        <f t="shared" si="39"/>
        <v>1</v>
      </c>
      <c r="I588">
        <f t="shared" si="40"/>
        <v>9</v>
      </c>
      <c r="J588" t="str">
        <f t="shared" si="42"/>
        <v/>
      </c>
      <c r="K588" t="s">
        <v>277</v>
      </c>
    </row>
    <row r="589" spans="1:11" x14ac:dyDescent="0.2">
      <c r="A589">
        <v>91858</v>
      </c>
      <c r="B589">
        <f t="shared" si="35"/>
        <v>5.458333333333333</v>
      </c>
      <c r="C589">
        <f t="shared" si="41"/>
        <v>-0.17281830272137633</v>
      </c>
      <c r="H589" t="str">
        <f t="shared" si="39"/>
        <v/>
      </c>
      <c r="I589" t="str">
        <f t="shared" si="40"/>
        <v/>
      </c>
      <c r="J589">
        <f t="shared" si="42"/>
        <v>91750</v>
      </c>
    </row>
    <row r="590" spans="1:11" x14ac:dyDescent="0.2">
      <c r="A590">
        <v>91989</v>
      </c>
      <c r="B590">
        <f t="shared" si="35"/>
        <v>17.291666666666668</v>
      </c>
      <c r="C590">
        <f t="shared" si="41"/>
        <v>1.6674826327804091</v>
      </c>
      <c r="D590" t="s">
        <v>6</v>
      </c>
      <c r="H590">
        <f t="shared" si="39"/>
        <v>1</v>
      </c>
      <c r="I590">
        <f t="shared" si="40"/>
        <v>17.291666666666668</v>
      </c>
      <c r="J590" t="str">
        <f t="shared" si="42"/>
        <v/>
      </c>
      <c r="K590" t="s">
        <v>278</v>
      </c>
    </row>
    <row r="591" spans="1:11" x14ac:dyDescent="0.2">
      <c r="A591">
        <v>92404</v>
      </c>
      <c r="B591">
        <f t="shared" si="35"/>
        <v>3.2083333333333335</v>
      </c>
      <c r="C591">
        <f t="shared" si="41"/>
        <v>-0.52273467778157479</v>
      </c>
      <c r="D591" t="s">
        <v>6</v>
      </c>
      <c r="E591">
        <v>1</v>
      </c>
      <c r="F591">
        <v>1</v>
      </c>
      <c r="G591">
        <v>1</v>
      </c>
      <c r="H591" t="str">
        <f t="shared" ref="H591:H622" si="43">IF(ISNUMBER(SEARCH($H$1,K591)),1,"")</f>
        <v/>
      </c>
      <c r="I591" t="str">
        <f t="shared" si="40"/>
        <v/>
      </c>
      <c r="J591">
        <f t="shared" si="42"/>
        <v>92196.5</v>
      </c>
    </row>
    <row r="592" spans="1:11" x14ac:dyDescent="0.2">
      <c r="A592">
        <v>92481</v>
      </c>
      <c r="B592">
        <f t="shared" si="35"/>
        <v>8.7083333333333339</v>
      </c>
      <c r="C592">
        <f t="shared" si="41"/>
        <v>0.3326164612544662</v>
      </c>
      <c r="E592">
        <v>1</v>
      </c>
      <c r="H592" t="str">
        <f t="shared" si="43"/>
        <v/>
      </c>
      <c r="I592" t="str">
        <f t="shared" si="40"/>
        <v/>
      </c>
      <c r="J592" t="str">
        <f t="shared" si="42"/>
        <v/>
      </c>
      <c r="K592" t="s">
        <v>279</v>
      </c>
    </row>
    <row r="593" spans="1:11" x14ac:dyDescent="0.2">
      <c r="A593">
        <v>92690</v>
      </c>
      <c r="B593">
        <f t="shared" si="35"/>
        <v>12.125</v>
      </c>
      <c r="C593">
        <f t="shared" si="41"/>
        <v>0.86397095671624913</v>
      </c>
      <c r="F593">
        <v>1</v>
      </c>
      <c r="H593" t="str">
        <f t="shared" si="43"/>
        <v/>
      </c>
      <c r="I593" t="str">
        <f t="shared" si="40"/>
        <v/>
      </c>
      <c r="J593" t="str">
        <f t="shared" si="42"/>
        <v/>
      </c>
      <c r="K593" t="s">
        <v>272</v>
      </c>
    </row>
    <row r="594" spans="1:11" x14ac:dyDescent="0.2">
      <c r="A594">
        <v>92981</v>
      </c>
      <c r="B594">
        <f t="shared" si="35"/>
        <v>63.541666666666664</v>
      </c>
      <c r="C594">
        <f t="shared" si="41"/>
        <v>8.8602081201289344</v>
      </c>
      <c r="H594" t="str">
        <f t="shared" si="43"/>
        <v/>
      </c>
      <c r="I594" t="str">
        <f t="shared" si="40"/>
        <v/>
      </c>
      <c r="J594" t="str">
        <f t="shared" si="42"/>
        <v/>
      </c>
      <c r="K594" t="s">
        <v>280</v>
      </c>
    </row>
    <row r="595" spans="1:11" x14ac:dyDescent="0.2">
      <c r="A595">
        <v>94506</v>
      </c>
      <c r="B595">
        <f t="shared" si="35"/>
        <v>14.333333333333334</v>
      </c>
      <c r="C595">
        <f t="shared" si="41"/>
        <v>1.2074073989049625</v>
      </c>
      <c r="H595" t="str">
        <f t="shared" si="43"/>
        <v/>
      </c>
      <c r="I595" t="str">
        <f t="shared" si="40"/>
        <v/>
      </c>
      <c r="J595" t="str">
        <f t="shared" si="42"/>
        <v/>
      </c>
    </row>
    <row r="596" spans="1:11" x14ac:dyDescent="0.2">
      <c r="A596">
        <v>94850</v>
      </c>
      <c r="B596">
        <f t="shared" si="35"/>
        <v>13.625</v>
      </c>
      <c r="C596">
        <f t="shared" si="41"/>
        <v>1.0972485400897147</v>
      </c>
      <c r="H596" t="str">
        <f t="shared" si="43"/>
        <v/>
      </c>
      <c r="I596" t="str">
        <f t="shared" si="40"/>
        <v/>
      </c>
      <c r="J596" t="str">
        <f t="shared" si="42"/>
        <v/>
      </c>
      <c r="K596" t="s">
        <v>281</v>
      </c>
    </row>
    <row r="597" spans="1:11" x14ac:dyDescent="0.2">
      <c r="A597">
        <v>95177</v>
      </c>
      <c r="B597">
        <f t="shared" si="35"/>
        <v>1.625</v>
      </c>
      <c r="C597">
        <f t="shared" si="41"/>
        <v>-0.76897212689801087</v>
      </c>
      <c r="H597" t="str">
        <f t="shared" si="43"/>
        <v/>
      </c>
      <c r="I597" t="str">
        <f t="shared" si="40"/>
        <v/>
      </c>
      <c r="J597" t="str">
        <f t="shared" si="42"/>
        <v/>
      </c>
      <c r="K597" t="s">
        <v>282</v>
      </c>
    </row>
    <row r="598" spans="1:11" x14ac:dyDescent="0.2">
      <c r="A598">
        <v>95216</v>
      </c>
      <c r="B598">
        <f t="shared" si="35"/>
        <v>10.125</v>
      </c>
      <c r="C598">
        <f t="shared" si="41"/>
        <v>0.55293417888496144</v>
      </c>
      <c r="H598" t="str">
        <f t="shared" si="43"/>
        <v/>
      </c>
      <c r="I598" t="str">
        <f t="shared" si="40"/>
        <v/>
      </c>
      <c r="J598" t="str">
        <f t="shared" si="42"/>
        <v/>
      </c>
    </row>
    <row r="599" spans="1:11" x14ac:dyDescent="0.2">
      <c r="A599">
        <v>95459</v>
      </c>
      <c r="B599">
        <f t="shared" si="35"/>
        <v>6.791666666666667</v>
      </c>
      <c r="C599">
        <f t="shared" si="41"/>
        <v>3.4539549166148847E-2</v>
      </c>
      <c r="E599">
        <v>1</v>
      </c>
      <c r="H599" t="str">
        <f t="shared" si="43"/>
        <v/>
      </c>
      <c r="I599" t="str">
        <f t="shared" si="40"/>
        <v/>
      </c>
      <c r="J599" t="str">
        <f t="shared" si="42"/>
        <v/>
      </c>
      <c r="K599" t="s">
        <v>283</v>
      </c>
    </row>
    <row r="600" spans="1:11" x14ac:dyDescent="0.2">
      <c r="A600">
        <v>95622</v>
      </c>
      <c r="B600">
        <f t="shared" si="35"/>
        <v>5.083333333333333</v>
      </c>
      <c r="C600">
        <f t="shared" si="41"/>
        <v>-0.23113769856474276</v>
      </c>
      <c r="H600" t="str">
        <f t="shared" si="43"/>
        <v/>
      </c>
      <c r="I600" t="str">
        <f t="shared" si="40"/>
        <v/>
      </c>
      <c r="J600" t="str">
        <f t="shared" si="42"/>
        <v/>
      </c>
    </row>
    <row r="601" spans="1:11" x14ac:dyDescent="0.2">
      <c r="A601">
        <v>95744</v>
      </c>
      <c r="B601">
        <f t="shared" si="35"/>
        <v>3.2083333333333335</v>
      </c>
      <c r="C601">
        <f t="shared" si="41"/>
        <v>-0.52273467778157479</v>
      </c>
      <c r="H601" t="str">
        <f t="shared" si="43"/>
        <v/>
      </c>
      <c r="I601" t="str">
        <f t="shared" si="40"/>
        <v/>
      </c>
      <c r="J601" t="str">
        <f t="shared" si="42"/>
        <v/>
      </c>
      <c r="K601" t="s">
        <v>28</v>
      </c>
    </row>
    <row r="602" spans="1:11" x14ac:dyDescent="0.2">
      <c r="A602">
        <v>95821</v>
      </c>
      <c r="B602">
        <f t="shared" si="35"/>
        <v>9.2916666666666661</v>
      </c>
      <c r="C602">
        <f t="shared" si="41"/>
        <v>0.42333552145525821</v>
      </c>
      <c r="E602">
        <v>1</v>
      </c>
      <c r="H602" t="str">
        <f t="shared" si="43"/>
        <v/>
      </c>
      <c r="I602" t="str">
        <f t="shared" si="40"/>
        <v/>
      </c>
      <c r="J602" t="str">
        <f t="shared" si="42"/>
        <v/>
      </c>
    </row>
    <row r="603" spans="1:11" x14ac:dyDescent="0.2">
      <c r="A603">
        <v>96044</v>
      </c>
      <c r="B603">
        <f t="shared" si="35"/>
        <v>2.125</v>
      </c>
      <c r="C603">
        <f t="shared" si="41"/>
        <v>-0.691212932440189</v>
      </c>
      <c r="H603" t="str">
        <f t="shared" si="43"/>
        <v/>
      </c>
      <c r="I603" t="str">
        <f t="shared" si="40"/>
        <v/>
      </c>
      <c r="J603" t="str">
        <f t="shared" si="42"/>
        <v/>
      </c>
    </row>
    <row r="604" spans="1:11" x14ac:dyDescent="0.2">
      <c r="A604">
        <v>96095</v>
      </c>
      <c r="B604">
        <f t="shared" si="35"/>
        <v>4.583333333333333</v>
      </c>
      <c r="C604">
        <f t="shared" si="41"/>
        <v>-0.30889689302256468</v>
      </c>
      <c r="H604" t="str">
        <f t="shared" si="43"/>
        <v/>
      </c>
      <c r="I604" t="str">
        <f t="shared" si="40"/>
        <v/>
      </c>
      <c r="J604" t="str">
        <f t="shared" si="42"/>
        <v/>
      </c>
      <c r="K604" t="s">
        <v>286</v>
      </c>
    </row>
    <row r="605" spans="1:11" x14ac:dyDescent="0.2">
      <c r="A605">
        <v>96205</v>
      </c>
      <c r="B605">
        <f t="shared" si="35"/>
        <v>4.625</v>
      </c>
      <c r="C605">
        <f t="shared" si="41"/>
        <v>-0.30241696015107944</v>
      </c>
      <c r="H605">
        <f t="shared" si="43"/>
        <v>1</v>
      </c>
      <c r="I605">
        <f t="shared" si="40"/>
        <v>4.625</v>
      </c>
      <c r="J605" t="str">
        <f t="shared" si="42"/>
        <v/>
      </c>
      <c r="K605" t="s">
        <v>284</v>
      </c>
    </row>
    <row r="606" spans="1:11" x14ac:dyDescent="0.2">
      <c r="A606">
        <v>96316</v>
      </c>
      <c r="B606">
        <f t="shared" si="35"/>
        <v>4.875</v>
      </c>
      <c r="C606">
        <f t="shared" si="41"/>
        <v>-0.26353736292216851</v>
      </c>
      <c r="H606" t="str">
        <f t="shared" si="43"/>
        <v/>
      </c>
      <c r="I606" t="str">
        <f t="shared" si="40"/>
        <v/>
      </c>
      <c r="J606">
        <f t="shared" si="42"/>
        <v>96260.5</v>
      </c>
    </row>
    <row r="607" spans="1:11" x14ac:dyDescent="0.2">
      <c r="A607">
        <v>96433</v>
      </c>
      <c r="B607">
        <f t="shared" si="35"/>
        <v>7.166666666666667</v>
      </c>
      <c r="C607">
        <f t="shared" si="41"/>
        <v>9.2858945009515276E-2</v>
      </c>
      <c r="H607">
        <f t="shared" si="43"/>
        <v>1</v>
      </c>
      <c r="I607">
        <f t="shared" si="40"/>
        <v>7.166666666666667</v>
      </c>
      <c r="J607" t="str">
        <f t="shared" si="42"/>
        <v/>
      </c>
      <c r="K607" t="s">
        <v>285</v>
      </c>
    </row>
    <row r="608" spans="1:11" x14ac:dyDescent="0.2">
      <c r="A608">
        <v>96605</v>
      </c>
      <c r="B608">
        <f t="shared" si="35"/>
        <v>2.8333333333333335</v>
      </c>
      <c r="C608">
        <f t="shared" si="41"/>
        <v>-0.58105407362494121</v>
      </c>
      <c r="H608" t="str">
        <f t="shared" si="43"/>
        <v/>
      </c>
      <c r="I608" t="str">
        <f t="shared" si="40"/>
        <v/>
      </c>
      <c r="J608">
        <f t="shared" si="42"/>
        <v>96519</v>
      </c>
    </row>
    <row r="609" spans="1:11" x14ac:dyDescent="0.2">
      <c r="A609">
        <v>96673</v>
      </c>
      <c r="B609">
        <f t="shared" si="35"/>
        <v>12.583333333333334</v>
      </c>
      <c r="C609">
        <f t="shared" si="41"/>
        <v>0.93525021830258592</v>
      </c>
      <c r="H609" t="str">
        <f t="shared" si="43"/>
        <v/>
      </c>
      <c r="I609" t="str">
        <f t="shared" si="40"/>
        <v/>
      </c>
      <c r="J609" t="str">
        <f t="shared" si="42"/>
        <v/>
      </c>
    </row>
    <row r="610" spans="1:11" x14ac:dyDescent="0.2">
      <c r="A610">
        <v>96975</v>
      </c>
      <c r="B610">
        <f t="shared" si="35"/>
        <v>4.708333333333333</v>
      </c>
      <c r="C610">
        <f t="shared" si="41"/>
        <v>-0.28945709440810918</v>
      </c>
      <c r="H610" t="str">
        <f t="shared" si="43"/>
        <v/>
      </c>
      <c r="I610" t="str">
        <f t="shared" si="40"/>
        <v/>
      </c>
      <c r="J610" t="str">
        <f t="shared" si="42"/>
        <v/>
      </c>
      <c r="K610" t="s">
        <v>287</v>
      </c>
    </row>
    <row r="611" spans="1:11" x14ac:dyDescent="0.2">
      <c r="A611">
        <v>97088</v>
      </c>
      <c r="B611">
        <f t="shared" si="35"/>
        <v>7.375</v>
      </c>
      <c r="C611">
        <f t="shared" si="41"/>
        <v>0.12525860936694103</v>
      </c>
      <c r="H611" t="str">
        <f t="shared" si="43"/>
        <v/>
      </c>
      <c r="I611" t="str">
        <f t="shared" si="40"/>
        <v/>
      </c>
      <c r="J611" t="str">
        <f t="shared" si="42"/>
        <v/>
      </c>
    </row>
    <row r="612" spans="1:11" x14ac:dyDescent="0.2">
      <c r="A612">
        <v>97265</v>
      </c>
      <c r="B612">
        <f t="shared" si="35"/>
        <v>5.333333333333333</v>
      </c>
      <c r="C612">
        <f t="shared" si="41"/>
        <v>-0.19225810133583179</v>
      </c>
      <c r="H612">
        <f t="shared" si="43"/>
        <v>1</v>
      </c>
      <c r="I612">
        <f t="shared" si="40"/>
        <v>5.333333333333333</v>
      </c>
      <c r="J612" t="str">
        <f t="shared" si="42"/>
        <v/>
      </c>
      <c r="K612" t="s">
        <v>288</v>
      </c>
    </row>
    <row r="613" spans="1:11" x14ac:dyDescent="0.2">
      <c r="A613">
        <v>97393</v>
      </c>
      <c r="B613">
        <f t="shared" si="35"/>
        <v>12.125</v>
      </c>
      <c r="C613">
        <f t="shared" si="41"/>
        <v>0.86397095671624913</v>
      </c>
      <c r="H613" t="str">
        <f t="shared" si="43"/>
        <v/>
      </c>
      <c r="I613" t="str">
        <f t="shared" si="40"/>
        <v/>
      </c>
      <c r="J613">
        <f t="shared" si="42"/>
        <v>97329</v>
      </c>
    </row>
    <row r="614" spans="1:11" x14ac:dyDescent="0.2">
      <c r="A614">
        <v>97684</v>
      </c>
      <c r="B614">
        <f t="shared" si="35"/>
        <v>7.166666666666667</v>
      </c>
      <c r="C614">
        <f t="shared" si="41"/>
        <v>9.2858945009515276E-2</v>
      </c>
      <c r="H614" t="str">
        <f t="shared" si="43"/>
        <v/>
      </c>
      <c r="I614" t="str">
        <f t="shared" si="40"/>
        <v/>
      </c>
      <c r="J614" t="str">
        <f t="shared" si="42"/>
        <v/>
      </c>
      <c r="K614" t="s">
        <v>260</v>
      </c>
    </row>
    <row r="615" spans="1:11" x14ac:dyDescent="0.2">
      <c r="A615">
        <v>97856</v>
      </c>
      <c r="B615">
        <f t="shared" si="35"/>
        <v>2.9166666666666665</v>
      </c>
      <c r="C615">
        <f t="shared" si="41"/>
        <v>-0.56809420788197096</v>
      </c>
      <c r="H615" t="str">
        <f t="shared" si="43"/>
        <v/>
      </c>
      <c r="I615" t="str">
        <f t="shared" si="40"/>
        <v/>
      </c>
      <c r="J615" t="str">
        <f t="shared" si="42"/>
        <v/>
      </c>
      <c r="K615" t="s">
        <v>287</v>
      </c>
    </row>
    <row r="616" spans="1:11" x14ac:dyDescent="0.2">
      <c r="A616">
        <v>97926</v>
      </c>
      <c r="B616">
        <f t="shared" si="35"/>
        <v>3.7916666666666665</v>
      </c>
      <c r="C616">
        <f t="shared" si="41"/>
        <v>-0.43201561758078266</v>
      </c>
      <c r="H616" t="str">
        <f t="shared" si="43"/>
        <v/>
      </c>
      <c r="I616" t="str">
        <f t="shared" si="40"/>
        <v/>
      </c>
      <c r="J616" t="str">
        <f t="shared" si="42"/>
        <v/>
      </c>
      <c r="K616" t="s">
        <v>260</v>
      </c>
    </row>
    <row r="617" spans="1:11" x14ac:dyDescent="0.2">
      <c r="A617">
        <v>98017</v>
      </c>
      <c r="B617">
        <f t="shared" si="35"/>
        <v>2.1666666666666665</v>
      </c>
      <c r="C617">
        <f t="shared" si="41"/>
        <v>-0.68473299956870382</v>
      </c>
      <c r="H617" t="str">
        <f t="shared" si="43"/>
        <v/>
      </c>
      <c r="I617" t="str">
        <f t="shared" si="40"/>
        <v/>
      </c>
      <c r="J617" t="str">
        <f t="shared" si="42"/>
        <v/>
      </c>
      <c r="K617" t="s">
        <v>289</v>
      </c>
    </row>
    <row r="618" spans="1:11" x14ac:dyDescent="0.2">
      <c r="A618">
        <v>98069</v>
      </c>
      <c r="B618">
        <f t="shared" si="35"/>
        <v>3.625</v>
      </c>
      <c r="C618">
        <f t="shared" si="41"/>
        <v>-0.45793534906672323</v>
      </c>
      <c r="H618">
        <f t="shared" si="43"/>
        <v>1</v>
      </c>
      <c r="I618">
        <f t="shared" si="40"/>
        <v>3.625</v>
      </c>
      <c r="J618" t="str">
        <f t="shared" si="42"/>
        <v/>
      </c>
      <c r="K618" t="s">
        <v>290</v>
      </c>
    </row>
    <row r="619" spans="1:11" x14ac:dyDescent="0.2">
      <c r="A619">
        <v>98156</v>
      </c>
      <c r="B619">
        <f t="shared" si="35"/>
        <v>9.9583333333333339</v>
      </c>
      <c r="C619">
        <f t="shared" si="41"/>
        <v>0.52701444739902092</v>
      </c>
      <c r="H619" t="str">
        <f t="shared" si="43"/>
        <v/>
      </c>
      <c r="I619" t="str">
        <f t="shared" si="40"/>
        <v/>
      </c>
      <c r="J619">
        <f t="shared" si="42"/>
        <v>98112.5</v>
      </c>
    </row>
    <row r="620" spans="1:11" x14ac:dyDescent="0.2">
      <c r="A620">
        <v>98395</v>
      </c>
      <c r="B620">
        <f t="shared" si="35"/>
        <v>4.791666666666667</v>
      </c>
      <c r="C620">
        <f t="shared" si="41"/>
        <v>-0.27649722866513876</v>
      </c>
      <c r="H620" t="str">
        <f t="shared" si="43"/>
        <v/>
      </c>
      <c r="I620" t="str">
        <f t="shared" si="40"/>
        <v/>
      </c>
      <c r="J620" t="str">
        <f t="shared" si="42"/>
        <v/>
      </c>
      <c r="K620" t="s">
        <v>291</v>
      </c>
    </row>
    <row r="621" spans="1:11" x14ac:dyDescent="0.2">
      <c r="A621">
        <v>98510</v>
      </c>
      <c r="B621">
        <f t="shared" si="35"/>
        <v>2.7916666666666665</v>
      </c>
      <c r="C621">
        <f t="shared" si="41"/>
        <v>-0.5875340064964264</v>
      </c>
      <c r="H621" t="str">
        <f t="shared" si="43"/>
        <v/>
      </c>
      <c r="I621" t="str">
        <f t="shared" si="40"/>
        <v/>
      </c>
      <c r="J621" t="str">
        <f t="shared" si="42"/>
        <v/>
      </c>
    </row>
    <row r="622" spans="1:11" x14ac:dyDescent="0.2">
      <c r="A622">
        <v>98577</v>
      </c>
      <c r="B622">
        <f t="shared" si="35"/>
        <v>6.791666666666667</v>
      </c>
      <c r="C622">
        <f t="shared" si="41"/>
        <v>3.4539549166148847E-2</v>
      </c>
      <c r="H622" t="str">
        <f t="shared" si="43"/>
        <v/>
      </c>
      <c r="I622" t="str">
        <f t="shared" si="40"/>
        <v/>
      </c>
      <c r="J622" t="str">
        <f t="shared" si="42"/>
        <v/>
      </c>
      <c r="K622" t="s">
        <v>293</v>
      </c>
    </row>
    <row r="623" spans="1:11" x14ac:dyDescent="0.2">
      <c r="A623">
        <v>98740</v>
      </c>
      <c r="B623">
        <f t="shared" si="35"/>
        <v>8.2083333333333339</v>
      </c>
      <c r="C623">
        <f t="shared" si="41"/>
        <v>0.25485726679664428</v>
      </c>
      <c r="H623">
        <f t="shared" ref="H623:H647" si="44">IF(ISNUMBER(SEARCH($H$1,K623)),1,"")</f>
        <v>1</v>
      </c>
      <c r="I623">
        <f t="shared" si="40"/>
        <v>8.2083333333333339</v>
      </c>
      <c r="J623" t="str">
        <f t="shared" si="42"/>
        <v/>
      </c>
      <c r="K623" t="s">
        <v>292</v>
      </c>
    </row>
    <row r="624" spans="1:11" x14ac:dyDescent="0.2">
      <c r="A624">
        <v>98937</v>
      </c>
      <c r="B624">
        <f t="shared" si="35"/>
        <v>19.833333333333332</v>
      </c>
      <c r="C624">
        <f t="shared" si="41"/>
        <v>2.0627585379410034</v>
      </c>
      <c r="H624" t="str">
        <f t="shared" si="44"/>
        <v/>
      </c>
      <c r="I624" t="str">
        <f t="shared" si="40"/>
        <v/>
      </c>
      <c r="J624">
        <f t="shared" si="42"/>
        <v>98838.5</v>
      </c>
    </row>
    <row r="625" spans="1:11" x14ac:dyDescent="0.2">
      <c r="A625">
        <v>99413</v>
      </c>
      <c r="B625">
        <f t="shared" si="35"/>
        <v>1.7916666666666667</v>
      </c>
      <c r="C625">
        <f t="shared" si="41"/>
        <v>-0.74305239541207024</v>
      </c>
      <c r="H625" t="str">
        <f t="shared" si="44"/>
        <v/>
      </c>
      <c r="I625" t="str">
        <f t="shared" si="40"/>
        <v/>
      </c>
      <c r="J625" t="str">
        <f t="shared" si="42"/>
        <v/>
      </c>
      <c r="K625" t="s">
        <v>294</v>
      </c>
    </row>
    <row r="626" spans="1:11" x14ac:dyDescent="0.2">
      <c r="A626">
        <v>99456</v>
      </c>
      <c r="B626">
        <f t="shared" si="35"/>
        <v>3.75</v>
      </c>
      <c r="C626">
        <f t="shared" si="41"/>
        <v>-0.43849555045226779</v>
      </c>
      <c r="H626" t="str">
        <f t="shared" si="44"/>
        <v/>
      </c>
      <c r="I626" t="str">
        <f t="shared" si="40"/>
        <v/>
      </c>
      <c r="J626" t="str">
        <f t="shared" si="42"/>
        <v/>
      </c>
    </row>
    <row r="627" spans="1:11" x14ac:dyDescent="0.2">
      <c r="A627">
        <v>99546</v>
      </c>
      <c r="B627">
        <f t="shared" si="35"/>
        <v>2.4583333333333335</v>
      </c>
      <c r="C627">
        <f t="shared" si="41"/>
        <v>-0.63937346946830775</v>
      </c>
      <c r="H627" t="str">
        <f t="shared" si="44"/>
        <v/>
      </c>
      <c r="I627" t="str">
        <f t="shared" si="40"/>
        <v/>
      </c>
      <c r="J627" t="str">
        <f t="shared" si="42"/>
        <v/>
      </c>
    </row>
    <row r="628" spans="1:11" x14ac:dyDescent="0.2">
      <c r="A628">
        <v>99605</v>
      </c>
      <c r="B628">
        <f t="shared" si="35"/>
        <v>1.375</v>
      </c>
      <c r="C628">
        <f t="shared" si="41"/>
        <v>-0.80785172412692186</v>
      </c>
      <c r="H628" t="str">
        <f t="shared" si="44"/>
        <v/>
      </c>
      <c r="I628" t="str">
        <f t="shared" si="40"/>
        <v/>
      </c>
      <c r="J628" t="str">
        <f t="shared" si="42"/>
        <v/>
      </c>
    </row>
    <row r="629" spans="1:11" x14ac:dyDescent="0.2">
      <c r="A629">
        <v>99638</v>
      </c>
      <c r="B629">
        <f t="shared" si="35"/>
        <v>2.1666666666666665</v>
      </c>
      <c r="C629">
        <f t="shared" si="41"/>
        <v>-0.68473299956870382</v>
      </c>
      <c r="H629" t="str">
        <f t="shared" si="44"/>
        <v/>
      </c>
      <c r="I629" t="str">
        <f t="shared" si="40"/>
        <v/>
      </c>
      <c r="J629" t="str">
        <f t="shared" si="42"/>
        <v/>
      </c>
    </row>
    <row r="630" spans="1:11" x14ac:dyDescent="0.2">
      <c r="A630">
        <v>99690</v>
      </c>
      <c r="B630">
        <f t="shared" si="35"/>
        <v>1</v>
      </c>
      <c r="C630">
        <f t="shared" si="41"/>
        <v>-0.86617111997028828</v>
      </c>
      <c r="H630" t="str">
        <f t="shared" si="44"/>
        <v/>
      </c>
      <c r="I630" t="str">
        <f t="shared" si="40"/>
        <v/>
      </c>
      <c r="J630" t="str">
        <f t="shared" si="42"/>
        <v/>
      </c>
    </row>
    <row r="631" spans="1:11" x14ac:dyDescent="0.2">
      <c r="A631">
        <v>99714</v>
      </c>
      <c r="B631">
        <f t="shared" si="35"/>
        <v>6.625</v>
      </c>
      <c r="C631">
        <f t="shared" si="41"/>
        <v>8.6198176802081659E-3</v>
      </c>
      <c r="H631" t="str">
        <f t="shared" si="44"/>
        <v/>
      </c>
      <c r="I631" t="str">
        <f t="shared" si="40"/>
        <v/>
      </c>
      <c r="J631" t="str">
        <f t="shared" si="42"/>
        <v/>
      </c>
    </row>
    <row r="632" spans="1:11" x14ac:dyDescent="0.2">
      <c r="A632">
        <v>99873</v>
      </c>
      <c r="B632">
        <f t="shared" si="35"/>
        <v>2.5416666666666665</v>
      </c>
      <c r="C632">
        <f t="shared" si="41"/>
        <v>-0.62641360372533739</v>
      </c>
      <c r="H632" t="str">
        <f t="shared" si="44"/>
        <v/>
      </c>
      <c r="I632" t="str">
        <f t="shared" si="40"/>
        <v/>
      </c>
      <c r="J632" t="str">
        <f t="shared" si="42"/>
        <v/>
      </c>
      <c r="K632" t="s">
        <v>295</v>
      </c>
    </row>
    <row r="633" spans="1:11" x14ac:dyDescent="0.2">
      <c r="A633">
        <v>99934</v>
      </c>
      <c r="B633">
        <f t="shared" si="35"/>
        <v>1.375</v>
      </c>
      <c r="C633">
        <f t="shared" si="41"/>
        <v>-0.80785172412692186</v>
      </c>
      <c r="H633" t="str">
        <f t="shared" si="44"/>
        <v/>
      </c>
      <c r="I633" t="str">
        <f t="shared" si="40"/>
        <v/>
      </c>
      <c r="J633" t="str">
        <f t="shared" si="42"/>
        <v/>
      </c>
    </row>
    <row r="634" spans="1:11" x14ac:dyDescent="0.2">
      <c r="A634">
        <v>99967</v>
      </c>
      <c r="B634">
        <f t="shared" si="35"/>
        <v>2.7083333333333335</v>
      </c>
      <c r="C634">
        <f t="shared" si="41"/>
        <v>-0.60049387223939676</v>
      </c>
      <c r="H634" t="str">
        <f t="shared" si="44"/>
        <v/>
      </c>
      <c r="I634" t="str">
        <f t="shared" si="40"/>
        <v/>
      </c>
      <c r="J634" t="str">
        <f t="shared" si="42"/>
        <v/>
      </c>
    </row>
    <row r="635" spans="1:11" x14ac:dyDescent="0.2">
      <c r="A635">
        <v>100032</v>
      </c>
      <c r="B635">
        <f t="shared" si="35"/>
        <v>1.125</v>
      </c>
      <c r="C635">
        <f t="shared" si="41"/>
        <v>-0.84673132135583273</v>
      </c>
      <c r="H635" t="str">
        <f t="shared" si="44"/>
        <v/>
      </c>
      <c r="I635" t="str">
        <f t="shared" si="40"/>
        <v/>
      </c>
      <c r="J635" t="str">
        <f t="shared" si="42"/>
        <v/>
      </c>
    </row>
    <row r="636" spans="1:11" x14ac:dyDescent="0.2">
      <c r="A636">
        <v>100059</v>
      </c>
      <c r="B636">
        <f t="shared" si="35"/>
        <v>1.25</v>
      </c>
      <c r="C636">
        <f t="shared" si="41"/>
        <v>-0.82729152274137729</v>
      </c>
      <c r="H636" t="str">
        <f t="shared" si="44"/>
        <v/>
      </c>
      <c r="I636" t="str">
        <f t="shared" si="40"/>
        <v/>
      </c>
      <c r="J636" t="str">
        <f t="shared" si="42"/>
        <v/>
      </c>
    </row>
    <row r="637" spans="1:11" x14ac:dyDescent="0.2">
      <c r="A637">
        <v>100089</v>
      </c>
      <c r="B637">
        <f t="shared" si="35"/>
        <v>4.916666666666667</v>
      </c>
      <c r="C637">
        <f t="shared" si="41"/>
        <v>-0.25705743005068327</v>
      </c>
      <c r="H637" t="str">
        <f t="shared" si="44"/>
        <v/>
      </c>
      <c r="I637" t="str">
        <f t="shared" si="40"/>
        <v/>
      </c>
      <c r="J637" t="str">
        <f t="shared" si="42"/>
        <v/>
      </c>
    </row>
    <row r="638" spans="1:11" x14ac:dyDescent="0.2">
      <c r="A638">
        <v>100207</v>
      </c>
      <c r="B638">
        <f t="shared" si="35"/>
        <v>9.4583333333333339</v>
      </c>
      <c r="C638">
        <f t="shared" si="41"/>
        <v>0.44925525294119906</v>
      </c>
      <c r="H638" t="str">
        <f t="shared" si="44"/>
        <v/>
      </c>
      <c r="I638" t="str">
        <f t="shared" si="40"/>
        <v/>
      </c>
      <c r="J638" t="str">
        <f t="shared" si="42"/>
        <v/>
      </c>
      <c r="K638" t="s">
        <v>296</v>
      </c>
    </row>
    <row r="639" spans="1:11" x14ac:dyDescent="0.2">
      <c r="A639">
        <v>100434</v>
      </c>
      <c r="B639">
        <f t="shared" si="35"/>
        <v>3.4583333333333335</v>
      </c>
      <c r="C639">
        <f t="shared" si="41"/>
        <v>-0.48385508055266385</v>
      </c>
      <c r="H639" t="str">
        <f t="shared" si="44"/>
        <v/>
      </c>
      <c r="I639" t="str">
        <f t="shared" si="40"/>
        <v/>
      </c>
      <c r="J639" t="str">
        <f t="shared" si="42"/>
        <v/>
      </c>
    </row>
    <row r="640" spans="1:11" x14ac:dyDescent="0.2">
      <c r="A640">
        <v>100517</v>
      </c>
      <c r="B640">
        <f t="shared" si="35"/>
        <v>28.666666666666668</v>
      </c>
      <c r="C640">
        <f t="shared" si="41"/>
        <v>3.4365043066958574</v>
      </c>
      <c r="H640" t="str">
        <f t="shared" si="44"/>
        <v/>
      </c>
      <c r="I640" t="str">
        <f t="shared" si="40"/>
        <v/>
      </c>
      <c r="J640" t="str">
        <f t="shared" si="42"/>
        <v/>
      </c>
      <c r="K640" t="s">
        <v>297</v>
      </c>
    </row>
    <row r="641" spans="1:11" x14ac:dyDescent="0.2">
      <c r="A641">
        <v>101205</v>
      </c>
      <c r="B641">
        <f t="shared" si="35"/>
        <v>18.916666666666668</v>
      </c>
      <c r="C641">
        <f t="shared" si="41"/>
        <v>1.9202000147683302</v>
      </c>
      <c r="H641" t="str">
        <f t="shared" si="44"/>
        <v/>
      </c>
      <c r="I641" t="str">
        <f t="shared" si="40"/>
        <v/>
      </c>
      <c r="J641" t="str">
        <f t="shared" si="42"/>
        <v/>
      </c>
      <c r="K641" t="s">
        <v>298</v>
      </c>
    </row>
    <row r="642" spans="1:11" x14ac:dyDescent="0.2">
      <c r="A642">
        <v>101659</v>
      </c>
      <c r="B642">
        <f t="shared" si="35"/>
        <v>7.791666666666667</v>
      </c>
      <c r="C642">
        <f t="shared" si="41"/>
        <v>0.19005793808179267</v>
      </c>
      <c r="H642">
        <f t="shared" si="44"/>
        <v>1</v>
      </c>
      <c r="I642">
        <f t="shared" ref="I642:I647" si="45">IF(H642=1,B642,"")</f>
        <v>7.791666666666667</v>
      </c>
      <c r="J642" t="str">
        <f t="shared" si="42"/>
        <v/>
      </c>
      <c r="K642" t="s">
        <v>299</v>
      </c>
    </row>
    <row r="643" spans="1:11" x14ac:dyDescent="0.2">
      <c r="A643">
        <v>101846</v>
      </c>
      <c r="B643">
        <f t="shared" si="35"/>
        <v>3.5416666666666665</v>
      </c>
      <c r="C643">
        <f t="shared" ref="C643:C646" si="46">(B643-D$652)/D$653</f>
        <v>-0.4708952148096936</v>
      </c>
      <c r="H643" t="str">
        <f t="shared" si="44"/>
        <v/>
      </c>
      <c r="I643" t="str">
        <f t="shared" si="45"/>
        <v/>
      </c>
      <c r="J643">
        <f t="shared" si="42"/>
        <v>101752.5</v>
      </c>
    </row>
    <row r="644" spans="1:11" x14ac:dyDescent="0.2">
      <c r="A644">
        <v>101931</v>
      </c>
      <c r="B644">
        <f t="shared" si="35"/>
        <v>11</v>
      </c>
      <c r="C644">
        <f t="shared" si="46"/>
        <v>0.68901276918614984</v>
      </c>
      <c r="H644">
        <f t="shared" si="44"/>
        <v>1</v>
      </c>
      <c r="I644">
        <f t="shared" si="45"/>
        <v>11</v>
      </c>
      <c r="J644" t="str">
        <f t="shared" ref="J644:J646" si="47">IF(H643=1,(A643+A644)/2,"")</f>
        <v/>
      </c>
      <c r="K644" t="s">
        <v>300</v>
      </c>
    </row>
    <row r="645" spans="1:11" x14ac:dyDescent="0.2">
      <c r="A645">
        <v>102195</v>
      </c>
      <c r="B645">
        <f t="shared" si="35"/>
        <v>25.5</v>
      </c>
      <c r="C645">
        <f t="shared" si="46"/>
        <v>2.9440294084629852</v>
      </c>
      <c r="D645" t="s">
        <v>25</v>
      </c>
      <c r="E645">
        <v>1</v>
      </c>
      <c r="G645">
        <v>1</v>
      </c>
      <c r="H645" t="str">
        <f t="shared" si="44"/>
        <v/>
      </c>
      <c r="I645" t="str">
        <f t="shared" si="45"/>
        <v/>
      </c>
      <c r="J645">
        <f t="shared" si="47"/>
        <v>102063</v>
      </c>
      <c r="K645" t="s">
        <v>301</v>
      </c>
    </row>
    <row r="646" spans="1:11" x14ac:dyDescent="0.2">
      <c r="A646">
        <v>102807</v>
      </c>
      <c r="B646">
        <f t="shared" si="35"/>
        <v>10.916666666666666</v>
      </c>
      <c r="C646">
        <f t="shared" si="46"/>
        <v>0.67605290344317936</v>
      </c>
      <c r="D646" t="s">
        <v>241</v>
      </c>
      <c r="H646" t="str">
        <f t="shared" si="44"/>
        <v/>
      </c>
      <c r="I646" t="str">
        <f t="shared" si="45"/>
        <v/>
      </c>
      <c r="J646" t="str">
        <f t="shared" si="47"/>
        <v/>
      </c>
    </row>
    <row r="647" spans="1:11" x14ac:dyDescent="0.2">
      <c r="A647">
        <v>103069</v>
      </c>
      <c r="B647" t="s">
        <v>4</v>
      </c>
      <c r="H647" t="str">
        <f t="shared" si="44"/>
        <v/>
      </c>
      <c r="I647" t="str">
        <f t="shared" si="45"/>
        <v/>
      </c>
      <c r="J647">
        <v>103069</v>
      </c>
    </row>
    <row r="650" spans="1:11" x14ac:dyDescent="0.2">
      <c r="D650" s="1">
        <f>SUM(B2:B646)/60</f>
        <v>70.622916666666669</v>
      </c>
      <c r="I650">
        <f>SUM(I2:I645)</f>
        <v>1057.333333333333</v>
      </c>
    </row>
    <row r="651" spans="1:11" x14ac:dyDescent="0.2">
      <c r="D651" s="1"/>
    </row>
    <row r="652" spans="1:11" x14ac:dyDescent="0.2">
      <c r="D652" s="1">
        <f>AVERAGE(B2:B646)</f>
        <v>6.5695736434108527</v>
      </c>
      <c r="I652">
        <f>I650/(SUM(B2:B646))</f>
        <v>0.24952555139286303</v>
      </c>
    </row>
    <row r="653" spans="1:11" x14ac:dyDescent="0.2">
      <c r="D653" s="1">
        <f>STDEV(B2:B646)</f>
        <v>6.4301077639276434</v>
      </c>
    </row>
    <row r="654" spans="1:11" x14ac:dyDescent="0.2">
      <c r="D654" s="1"/>
    </row>
    <row r="655" spans="1:11" x14ac:dyDescent="0.2">
      <c r="D655" s="1">
        <f>MAX(B2:B646)</f>
        <v>63.541666666666664</v>
      </c>
    </row>
    <row r="656" spans="1:11" x14ac:dyDescent="0.2">
      <c r="D656" s="1" t="s">
        <v>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cornelll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cutting</dc:creator>
  <cp:lastModifiedBy>Microsoft Office User</cp:lastModifiedBy>
  <dcterms:created xsi:type="dcterms:W3CDTF">2016-05-07T20:42:36Z</dcterms:created>
  <dcterms:modified xsi:type="dcterms:W3CDTF">2016-10-25T11:24:52Z</dcterms:modified>
</cp:coreProperties>
</file>