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20/"/>
    </mc:Choice>
  </mc:AlternateContent>
  <bookViews>
    <workbookView xWindow="22680" yWindow="5200" windowWidth="13440" windowHeight="129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5" i="1" l="1"/>
  <c r="H656" i="1"/>
  <c r="J657" i="1"/>
  <c r="H16" i="1"/>
  <c r="J17" i="1"/>
  <c r="H17" i="1"/>
  <c r="J18" i="1"/>
  <c r="H18" i="1"/>
  <c r="J19" i="1"/>
  <c r="H19" i="1"/>
  <c r="J20" i="1"/>
  <c r="H20" i="1"/>
  <c r="J21" i="1"/>
  <c r="H21" i="1"/>
  <c r="J22" i="1"/>
  <c r="H22" i="1"/>
  <c r="J23" i="1"/>
  <c r="H23" i="1"/>
  <c r="J24" i="1"/>
  <c r="H24" i="1"/>
  <c r="J25" i="1"/>
  <c r="H25" i="1"/>
  <c r="J26" i="1"/>
  <c r="H26" i="1"/>
  <c r="J27" i="1"/>
  <c r="H27" i="1"/>
  <c r="J28" i="1"/>
  <c r="H28" i="1"/>
  <c r="J29" i="1"/>
  <c r="H29" i="1"/>
  <c r="J30" i="1"/>
  <c r="H30" i="1"/>
  <c r="J31" i="1"/>
  <c r="H31" i="1"/>
  <c r="J32" i="1"/>
  <c r="H32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41" i="1"/>
  <c r="H41" i="1"/>
  <c r="J42" i="1"/>
  <c r="H42" i="1"/>
  <c r="J43" i="1"/>
  <c r="H43" i="1"/>
  <c r="J44" i="1"/>
  <c r="H44" i="1"/>
  <c r="J45" i="1"/>
  <c r="H45" i="1"/>
  <c r="J46" i="1"/>
  <c r="H46" i="1"/>
  <c r="J47" i="1"/>
  <c r="H47" i="1"/>
  <c r="J48" i="1"/>
  <c r="H48" i="1"/>
  <c r="J49" i="1"/>
  <c r="H49" i="1"/>
  <c r="J50" i="1"/>
  <c r="H50" i="1"/>
  <c r="J51" i="1"/>
  <c r="H51" i="1"/>
  <c r="J52" i="1"/>
  <c r="H52" i="1"/>
  <c r="J53" i="1"/>
  <c r="H53" i="1"/>
  <c r="J54" i="1"/>
  <c r="H54" i="1"/>
  <c r="J55" i="1"/>
  <c r="H55" i="1"/>
  <c r="J56" i="1"/>
  <c r="H56" i="1"/>
  <c r="J57" i="1"/>
  <c r="H57" i="1"/>
  <c r="J58" i="1"/>
  <c r="H58" i="1"/>
  <c r="J59" i="1"/>
  <c r="H59" i="1"/>
  <c r="J60" i="1"/>
  <c r="H60" i="1"/>
  <c r="J61" i="1"/>
  <c r="H61" i="1"/>
  <c r="J62" i="1"/>
  <c r="H62" i="1"/>
  <c r="J63" i="1"/>
  <c r="H63" i="1"/>
  <c r="J64" i="1"/>
  <c r="H64" i="1"/>
  <c r="J65" i="1"/>
  <c r="H65" i="1"/>
  <c r="J66" i="1"/>
  <c r="H66" i="1"/>
  <c r="J67" i="1"/>
  <c r="H67" i="1"/>
  <c r="J68" i="1"/>
  <c r="H68" i="1"/>
  <c r="J69" i="1"/>
  <c r="H69" i="1"/>
  <c r="J70" i="1"/>
  <c r="H70" i="1"/>
  <c r="J71" i="1"/>
  <c r="H71" i="1"/>
  <c r="J72" i="1"/>
  <c r="H72" i="1"/>
  <c r="J73" i="1"/>
  <c r="H73" i="1"/>
  <c r="J74" i="1"/>
  <c r="H74" i="1"/>
  <c r="J75" i="1"/>
  <c r="H75" i="1"/>
  <c r="J76" i="1"/>
  <c r="H76" i="1"/>
  <c r="J77" i="1"/>
  <c r="H77" i="1"/>
  <c r="J78" i="1"/>
  <c r="H78" i="1"/>
  <c r="J79" i="1"/>
  <c r="H79" i="1"/>
  <c r="J80" i="1"/>
  <c r="H80" i="1"/>
  <c r="J81" i="1"/>
  <c r="H81" i="1"/>
  <c r="J82" i="1"/>
  <c r="H82" i="1"/>
  <c r="J83" i="1"/>
  <c r="H83" i="1"/>
  <c r="J84" i="1"/>
  <c r="H84" i="1"/>
  <c r="J85" i="1"/>
  <c r="H85" i="1"/>
  <c r="J86" i="1"/>
  <c r="H86" i="1"/>
  <c r="J87" i="1"/>
  <c r="H87" i="1"/>
  <c r="J88" i="1"/>
  <c r="H88" i="1"/>
  <c r="J89" i="1"/>
  <c r="H89" i="1"/>
  <c r="J90" i="1"/>
  <c r="H90" i="1"/>
  <c r="J91" i="1"/>
  <c r="H91" i="1"/>
  <c r="J92" i="1"/>
  <c r="H92" i="1"/>
  <c r="J93" i="1"/>
  <c r="H93" i="1"/>
  <c r="J94" i="1"/>
  <c r="H94" i="1"/>
  <c r="J95" i="1"/>
  <c r="H95" i="1"/>
  <c r="J96" i="1"/>
  <c r="H96" i="1"/>
  <c r="J97" i="1"/>
  <c r="H97" i="1"/>
  <c r="J98" i="1"/>
  <c r="H98" i="1"/>
  <c r="J99" i="1"/>
  <c r="H99" i="1"/>
  <c r="J100" i="1"/>
  <c r="H100" i="1"/>
  <c r="J101" i="1"/>
  <c r="H101" i="1"/>
  <c r="J102" i="1"/>
  <c r="H102" i="1"/>
  <c r="J103" i="1"/>
  <c r="H103" i="1"/>
  <c r="J104" i="1"/>
  <c r="H104" i="1"/>
  <c r="J105" i="1"/>
  <c r="H105" i="1"/>
  <c r="J106" i="1"/>
  <c r="H106" i="1"/>
  <c r="J107" i="1"/>
  <c r="H107" i="1"/>
  <c r="J108" i="1"/>
  <c r="H108" i="1"/>
  <c r="J109" i="1"/>
  <c r="H109" i="1"/>
  <c r="J110" i="1"/>
  <c r="H110" i="1"/>
  <c r="J111" i="1"/>
  <c r="H111" i="1"/>
  <c r="J112" i="1"/>
  <c r="H112" i="1"/>
  <c r="J113" i="1"/>
  <c r="H113" i="1"/>
  <c r="J114" i="1"/>
  <c r="H114" i="1"/>
  <c r="J115" i="1"/>
  <c r="H115" i="1"/>
  <c r="J116" i="1"/>
  <c r="H116" i="1"/>
  <c r="J117" i="1"/>
  <c r="H117" i="1"/>
  <c r="J118" i="1"/>
  <c r="H118" i="1"/>
  <c r="J119" i="1"/>
  <c r="H119" i="1"/>
  <c r="J120" i="1"/>
  <c r="H120" i="1"/>
  <c r="J121" i="1"/>
  <c r="H121" i="1"/>
  <c r="J122" i="1"/>
  <c r="H122" i="1"/>
  <c r="J123" i="1"/>
  <c r="H123" i="1"/>
  <c r="J124" i="1"/>
  <c r="H124" i="1"/>
  <c r="J125" i="1"/>
  <c r="H125" i="1"/>
  <c r="J126" i="1"/>
  <c r="H126" i="1"/>
  <c r="J127" i="1"/>
  <c r="H127" i="1"/>
  <c r="J128" i="1"/>
  <c r="H128" i="1"/>
  <c r="J129" i="1"/>
  <c r="H129" i="1"/>
  <c r="J130" i="1"/>
  <c r="H130" i="1"/>
  <c r="J131" i="1"/>
  <c r="H131" i="1"/>
  <c r="J132" i="1"/>
  <c r="H132" i="1"/>
  <c r="J133" i="1"/>
  <c r="H133" i="1"/>
  <c r="J134" i="1"/>
  <c r="H134" i="1"/>
  <c r="J135" i="1"/>
  <c r="H135" i="1"/>
  <c r="J136" i="1"/>
  <c r="H136" i="1"/>
  <c r="J137" i="1"/>
  <c r="H137" i="1"/>
  <c r="J138" i="1"/>
  <c r="H138" i="1"/>
  <c r="J139" i="1"/>
  <c r="H139" i="1"/>
  <c r="J140" i="1"/>
  <c r="H140" i="1"/>
  <c r="J141" i="1"/>
  <c r="H141" i="1"/>
  <c r="J142" i="1"/>
  <c r="H142" i="1"/>
  <c r="J143" i="1"/>
  <c r="H143" i="1"/>
  <c r="J144" i="1"/>
  <c r="H144" i="1"/>
  <c r="J145" i="1"/>
  <c r="H145" i="1"/>
  <c r="J146" i="1"/>
  <c r="H146" i="1"/>
  <c r="J147" i="1"/>
  <c r="H147" i="1"/>
  <c r="J148" i="1"/>
  <c r="H148" i="1"/>
  <c r="J149" i="1"/>
  <c r="H149" i="1"/>
  <c r="J150" i="1"/>
  <c r="H150" i="1"/>
  <c r="J151" i="1"/>
  <c r="H151" i="1"/>
  <c r="J152" i="1"/>
  <c r="H152" i="1"/>
  <c r="J153" i="1"/>
  <c r="H153" i="1"/>
  <c r="J154" i="1"/>
  <c r="H154" i="1"/>
  <c r="J155" i="1"/>
  <c r="H155" i="1"/>
  <c r="J156" i="1"/>
  <c r="H156" i="1"/>
  <c r="J157" i="1"/>
  <c r="H157" i="1"/>
  <c r="J158" i="1"/>
  <c r="H158" i="1"/>
  <c r="J159" i="1"/>
  <c r="H159" i="1"/>
  <c r="J160" i="1"/>
  <c r="H160" i="1"/>
  <c r="J161" i="1"/>
  <c r="H161" i="1"/>
  <c r="J162" i="1"/>
  <c r="H162" i="1"/>
  <c r="J163" i="1"/>
  <c r="H163" i="1"/>
  <c r="J164" i="1"/>
  <c r="H164" i="1"/>
  <c r="J165" i="1"/>
  <c r="H165" i="1"/>
  <c r="J166" i="1"/>
  <c r="H166" i="1"/>
  <c r="J167" i="1"/>
  <c r="H167" i="1"/>
  <c r="J168" i="1"/>
  <c r="H168" i="1"/>
  <c r="J169" i="1"/>
  <c r="H169" i="1"/>
  <c r="J170" i="1"/>
  <c r="H170" i="1"/>
  <c r="J171" i="1"/>
  <c r="H171" i="1"/>
  <c r="J172" i="1"/>
  <c r="H172" i="1"/>
  <c r="J173" i="1"/>
  <c r="H173" i="1"/>
  <c r="J174" i="1"/>
  <c r="H174" i="1"/>
  <c r="J175" i="1"/>
  <c r="H175" i="1"/>
  <c r="J176" i="1"/>
  <c r="H176" i="1"/>
  <c r="J177" i="1"/>
  <c r="H177" i="1"/>
  <c r="J178" i="1"/>
  <c r="H178" i="1"/>
  <c r="J179" i="1"/>
  <c r="H179" i="1"/>
  <c r="J180" i="1"/>
  <c r="H180" i="1"/>
  <c r="J181" i="1"/>
  <c r="H181" i="1"/>
  <c r="J182" i="1"/>
  <c r="H182" i="1"/>
  <c r="J183" i="1"/>
  <c r="H183" i="1"/>
  <c r="J184" i="1"/>
  <c r="H184" i="1"/>
  <c r="J185" i="1"/>
  <c r="H185" i="1"/>
  <c r="J186" i="1"/>
  <c r="H186" i="1"/>
  <c r="J187" i="1"/>
  <c r="H187" i="1"/>
  <c r="J188" i="1"/>
  <c r="H188" i="1"/>
  <c r="J189" i="1"/>
  <c r="H189" i="1"/>
  <c r="J190" i="1"/>
  <c r="H190" i="1"/>
  <c r="J191" i="1"/>
  <c r="H191" i="1"/>
  <c r="J192" i="1"/>
  <c r="H192" i="1"/>
  <c r="J193" i="1"/>
  <c r="H193" i="1"/>
  <c r="J194" i="1"/>
  <c r="H194" i="1"/>
  <c r="J195" i="1"/>
  <c r="H195" i="1"/>
  <c r="J196" i="1"/>
  <c r="H196" i="1"/>
  <c r="J197" i="1"/>
  <c r="H197" i="1"/>
  <c r="J198" i="1"/>
  <c r="H198" i="1"/>
  <c r="J199" i="1"/>
  <c r="H199" i="1"/>
  <c r="J200" i="1"/>
  <c r="H200" i="1"/>
  <c r="J201" i="1"/>
  <c r="H201" i="1"/>
  <c r="J202" i="1"/>
  <c r="H202" i="1"/>
  <c r="J203" i="1"/>
  <c r="H203" i="1"/>
  <c r="J204" i="1"/>
  <c r="H204" i="1"/>
  <c r="J205" i="1"/>
  <c r="H205" i="1"/>
  <c r="J206" i="1"/>
  <c r="H206" i="1"/>
  <c r="J207" i="1"/>
  <c r="H207" i="1"/>
  <c r="J208" i="1"/>
  <c r="H208" i="1"/>
  <c r="J209" i="1"/>
  <c r="H209" i="1"/>
  <c r="J210" i="1"/>
  <c r="H210" i="1"/>
  <c r="J211" i="1"/>
  <c r="H211" i="1"/>
  <c r="J212" i="1"/>
  <c r="H212" i="1"/>
  <c r="J213" i="1"/>
  <c r="H213" i="1"/>
  <c r="J214" i="1"/>
  <c r="H214" i="1"/>
  <c r="J215" i="1"/>
  <c r="H215" i="1"/>
  <c r="J216" i="1"/>
  <c r="H216" i="1"/>
  <c r="J217" i="1"/>
  <c r="H217" i="1"/>
  <c r="J218" i="1"/>
  <c r="H218" i="1"/>
  <c r="J219" i="1"/>
  <c r="H219" i="1"/>
  <c r="J220" i="1"/>
  <c r="H220" i="1"/>
  <c r="J221" i="1"/>
  <c r="H221" i="1"/>
  <c r="J222" i="1"/>
  <c r="H222" i="1"/>
  <c r="J223" i="1"/>
  <c r="H223" i="1"/>
  <c r="J224" i="1"/>
  <c r="H224" i="1"/>
  <c r="J225" i="1"/>
  <c r="H225" i="1"/>
  <c r="J226" i="1"/>
  <c r="H226" i="1"/>
  <c r="J227" i="1"/>
  <c r="H227" i="1"/>
  <c r="J228" i="1"/>
  <c r="H228" i="1"/>
  <c r="J229" i="1"/>
  <c r="H229" i="1"/>
  <c r="J230" i="1"/>
  <c r="H230" i="1"/>
  <c r="J231" i="1"/>
  <c r="H231" i="1"/>
  <c r="J232" i="1"/>
  <c r="H232" i="1"/>
  <c r="J233" i="1"/>
  <c r="H233" i="1"/>
  <c r="J234" i="1"/>
  <c r="H234" i="1"/>
  <c r="J235" i="1"/>
  <c r="H235" i="1"/>
  <c r="J236" i="1"/>
  <c r="H236" i="1"/>
  <c r="J237" i="1"/>
  <c r="H237" i="1"/>
  <c r="J238" i="1"/>
  <c r="H238" i="1"/>
  <c r="J239" i="1"/>
  <c r="H239" i="1"/>
  <c r="J240" i="1"/>
  <c r="H240" i="1"/>
  <c r="J241" i="1"/>
  <c r="H241" i="1"/>
  <c r="J242" i="1"/>
  <c r="H242" i="1"/>
  <c r="J243" i="1"/>
  <c r="H243" i="1"/>
  <c r="J244" i="1"/>
  <c r="H244" i="1"/>
  <c r="J245" i="1"/>
  <c r="H245" i="1"/>
  <c r="J246" i="1"/>
  <c r="H246" i="1"/>
  <c r="J247" i="1"/>
  <c r="H247" i="1"/>
  <c r="J248" i="1"/>
  <c r="H248" i="1"/>
  <c r="J249" i="1"/>
  <c r="H249" i="1"/>
  <c r="J250" i="1"/>
  <c r="H250" i="1"/>
  <c r="J251" i="1"/>
  <c r="H251" i="1"/>
  <c r="J252" i="1"/>
  <c r="H252" i="1"/>
  <c r="J253" i="1"/>
  <c r="H253" i="1"/>
  <c r="J254" i="1"/>
  <c r="H254" i="1"/>
  <c r="J255" i="1"/>
  <c r="H255" i="1"/>
  <c r="J256" i="1"/>
  <c r="H256" i="1"/>
  <c r="J257" i="1"/>
  <c r="H257" i="1"/>
  <c r="J258" i="1"/>
  <c r="H258" i="1"/>
  <c r="J259" i="1"/>
  <c r="H259" i="1"/>
  <c r="J260" i="1"/>
  <c r="H260" i="1"/>
  <c r="J261" i="1"/>
  <c r="H261" i="1"/>
  <c r="J262" i="1"/>
  <c r="H262" i="1"/>
  <c r="J263" i="1"/>
  <c r="H263" i="1"/>
  <c r="J264" i="1"/>
  <c r="H264" i="1"/>
  <c r="J265" i="1"/>
  <c r="H265" i="1"/>
  <c r="J266" i="1"/>
  <c r="H266" i="1"/>
  <c r="J267" i="1"/>
  <c r="H267" i="1"/>
  <c r="J268" i="1"/>
  <c r="H268" i="1"/>
  <c r="J269" i="1"/>
  <c r="H269" i="1"/>
  <c r="J270" i="1"/>
  <c r="H270" i="1"/>
  <c r="J271" i="1"/>
  <c r="H271" i="1"/>
  <c r="J272" i="1"/>
  <c r="H272" i="1"/>
  <c r="J273" i="1"/>
  <c r="H273" i="1"/>
  <c r="J274" i="1"/>
  <c r="H274" i="1"/>
  <c r="J275" i="1"/>
  <c r="H275" i="1"/>
  <c r="J276" i="1"/>
  <c r="H276" i="1"/>
  <c r="J277" i="1"/>
  <c r="H277" i="1"/>
  <c r="J278" i="1"/>
  <c r="H278" i="1"/>
  <c r="J279" i="1"/>
  <c r="H279" i="1"/>
  <c r="J280" i="1"/>
  <c r="H280" i="1"/>
  <c r="J281" i="1"/>
  <c r="H281" i="1"/>
  <c r="J282" i="1"/>
  <c r="H282" i="1"/>
  <c r="J283" i="1"/>
  <c r="H283" i="1"/>
  <c r="J284" i="1"/>
  <c r="H284" i="1"/>
  <c r="J285" i="1"/>
  <c r="H285" i="1"/>
  <c r="J286" i="1"/>
  <c r="H286" i="1"/>
  <c r="J287" i="1"/>
  <c r="H287" i="1"/>
  <c r="J288" i="1"/>
  <c r="H288" i="1"/>
  <c r="J289" i="1"/>
  <c r="H289" i="1"/>
  <c r="J290" i="1"/>
  <c r="H290" i="1"/>
  <c r="J291" i="1"/>
  <c r="H291" i="1"/>
  <c r="J292" i="1"/>
  <c r="H292" i="1"/>
  <c r="J293" i="1"/>
  <c r="H293" i="1"/>
  <c r="J294" i="1"/>
  <c r="H294" i="1"/>
  <c r="J295" i="1"/>
  <c r="H295" i="1"/>
  <c r="J296" i="1"/>
  <c r="H296" i="1"/>
  <c r="J297" i="1"/>
  <c r="H297" i="1"/>
  <c r="J298" i="1"/>
  <c r="H298" i="1"/>
  <c r="J299" i="1"/>
  <c r="H299" i="1"/>
  <c r="J300" i="1"/>
  <c r="H300" i="1"/>
  <c r="J301" i="1"/>
  <c r="H301" i="1"/>
  <c r="J302" i="1"/>
  <c r="H302" i="1"/>
  <c r="J303" i="1"/>
  <c r="H303" i="1"/>
  <c r="J304" i="1"/>
  <c r="H304" i="1"/>
  <c r="J305" i="1"/>
  <c r="H305" i="1"/>
  <c r="J306" i="1"/>
  <c r="H306" i="1"/>
  <c r="J307" i="1"/>
  <c r="H307" i="1"/>
  <c r="J308" i="1"/>
  <c r="H308" i="1"/>
  <c r="J309" i="1"/>
  <c r="H309" i="1"/>
  <c r="J310" i="1"/>
  <c r="H310" i="1"/>
  <c r="J311" i="1"/>
  <c r="H311" i="1"/>
  <c r="J312" i="1"/>
  <c r="H312" i="1"/>
  <c r="J313" i="1"/>
  <c r="H313" i="1"/>
  <c r="J314" i="1"/>
  <c r="H314" i="1"/>
  <c r="J315" i="1"/>
  <c r="H315" i="1"/>
  <c r="J316" i="1"/>
  <c r="H316" i="1"/>
  <c r="J317" i="1"/>
  <c r="H317" i="1"/>
  <c r="J318" i="1"/>
  <c r="H318" i="1"/>
  <c r="J319" i="1"/>
  <c r="H319" i="1"/>
  <c r="J320" i="1"/>
  <c r="H320" i="1"/>
  <c r="J321" i="1"/>
  <c r="H321" i="1"/>
  <c r="J322" i="1"/>
  <c r="H322" i="1"/>
  <c r="J323" i="1"/>
  <c r="H323" i="1"/>
  <c r="J324" i="1"/>
  <c r="H324" i="1"/>
  <c r="J325" i="1"/>
  <c r="H325" i="1"/>
  <c r="J326" i="1"/>
  <c r="H326" i="1"/>
  <c r="J327" i="1"/>
  <c r="H327" i="1"/>
  <c r="J328" i="1"/>
  <c r="H328" i="1"/>
  <c r="J329" i="1"/>
  <c r="H329" i="1"/>
  <c r="J330" i="1"/>
  <c r="H330" i="1"/>
  <c r="J331" i="1"/>
  <c r="H331" i="1"/>
  <c r="J332" i="1"/>
  <c r="H332" i="1"/>
  <c r="J333" i="1"/>
  <c r="H333" i="1"/>
  <c r="J334" i="1"/>
  <c r="H334" i="1"/>
  <c r="J335" i="1"/>
  <c r="H335" i="1"/>
  <c r="J336" i="1"/>
  <c r="H336" i="1"/>
  <c r="J337" i="1"/>
  <c r="H337" i="1"/>
  <c r="J338" i="1"/>
  <c r="H338" i="1"/>
  <c r="J339" i="1"/>
  <c r="H339" i="1"/>
  <c r="J340" i="1"/>
  <c r="H340" i="1"/>
  <c r="J341" i="1"/>
  <c r="H341" i="1"/>
  <c r="J342" i="1"/>
  <c r="H342" i="1"/>
  <c r="J343" i="1"/>
  <c r="H343" i="1"/>
  <c r="J344" i="1"/>
  <c r="H344" i="1"/>
  <c r="J345" i="1"/>
  <c r="H345" i="1"/>
  <c r="J346" i="1"/>
  <c r="H346" i="1"/>
  <c r="J347" i="1"/>
  <c r="H347" i="1"/>
  <c r="J348" i="1"/>
  <c r="H348" i="1"/>
  <c r="J349" i="1"/>
  <c r="H349" i="1"/>
  <c r="J350" i="1"/>
  <c r="H350" i="1"/>
  <c r="J351" i="1"/>
  <c r="H351" i="1"/>
  <c r="J352" i="1"/>
  <c r="H352" i="1"/>
  <c r="J353" i="1"/>
  <c r="H353" i="1"/>
  <c r="J354" i="1"/>
  <c r="H354" i="1"/>
  <c r="J355" i="1"/>
  <c r="H355" i="1"/>
  <c r="J356" i="1"/>
  <c r="H356" i="1"/>
  <c r="J357" i="1"/>
  <c r="H357" i="1"/>
  <c r="J358" i="1"/>
  <c r="H358" i="1"/>
  <c r="J359" i="1"/>
  <c r="H359" i="1"/>
  <c r="J360" i="1"/>
  <c r="H360" i="1"/>
  <c r="J361" i="1"/>
  <c r="H361" i="1"/>
  <c r="J362" i="1"/>
  <c r="H362" i="1"/>
  <c r="J363" i="1"/>
  <c r="H363" i="1"/>
  <c r="J364" i="1"/>
  <c r="H364" i="1"/>
  <c r="J365" i="1"/>
  <c r="H365" i="1"/>
  <c r="J366" i="1"/>
  <c r="H366" i="1"/>
  <c r="J367" i="1"/>
  <c r="H367" i="1"/>
  <c r="J368" i="1"/>
  <c r="H368" i="1"/>
  <c r="J369" i="1"/>
  <c r="H369" i="1"/>
  <c r="J370" i="1"/>
  <c r="H370" i="1"/>
  <c r="J371" i="1"/>
  <c r="H371" i="1"/>
  <c r="J372" i="1"/>
  <c r="H372" i="1"/>
  <c r="J373" i="1"/>
  <c r="H373" i="1"/>
  <c r="J374" i="1"/>
  <c r="H374" i="1"/>
  <c r="J375" i="1"/>
  <c r="H375" i="1"/>
  <c r="J376" i="1"/>
  <c r="H376" i="1"/>
  <c r="J377" i="1"/>
  <c r="H377" i="1"/>
  <c r="J378" i="1"/>
  <c r="H378" i="1"/>
  <c r="J379" i="1"/>
  <c r="H379" i="1"/>
  <c r="J380" i="1"/>
  <c r="H380" i="1"/>
  <c r="J381" i="1"/>
  <c r="H381" i="1"/>
  <c r="J382" i="1"/>
  <c r="H382" i="1"/>
  <c r="J383" i="1"/>
  <c r="H383" i="1"/>
  <c r="J384" i="1"/>
  <c r="H384" i="1"/>
  <c r="J385" i="1"/>
  <c r="H385" i="1"/>
  <c r="J386" i="1"/>
  <c r="H386" i="1"/>
  <c r="J387" i="1"/>
  <c r="H387" i="1"/>
  <c r="J388" i="1"/>
  <c r="H388" i="1"/>
  <c r="J389" i="1"/>
  <c r="H389" i="1"/>
  <c r="J390" i="1"/>
  <c r="H390" i="1"/>
  <c r="J391" i="1"/>
  <c r="H391" i="1"/>
  <c r="J392" i="1"/>
  <c r="H392" i="1"/>
  <c r="J393" i="1"/>
  <c r="H393" i="1"/>
  <c r="J394" i="1"/>
  <c r="H394" i="1"/>
  <c r="J395" i="1"/>
  <c r="H395" i="1"/>
  <c r="J396" i="1"/>
  <c r="H396" i="1"/>
  <c r="J397" i="1"/>
  <c r="H397" i="1"/>
  <c r="J398" i="1"/>
  <c r="H398" i="1"/>
  <c r="J399" i="1"/>
  <c r="H399" i="1"/>
  <c r="J400" i="1"/>
  <c r="H400" i="1"/>
  <c r="J401" i="1"/>
  <c r="H401" i="1"/>
  <c r="J402" i="1"/>
  <c r="H402" i="1"/>
  <c r="J403" i="1"/>
  <c r="H403" i="1"/>
  <c r="J404" i="1"/>
  <c r="H404" i="1"/>
  <c r="J405" i="1"/>
  <c r="H405" i="1"/>
  <c r="J406" i="1"/>
  <c r="H406" i="1"/>
  <c r="J407" i="1"/>
  <c r="H407" i="1"/>
  <c r="J408" i="1"/>
  <c r="H408" i="1"/>
  <c r="J409" i="1"/>
  <c r="H409" i="1"/>
  <c r="J410" i="1"/>
  <c r="H410" i="1"/>
  <c r="J411" i="1"/>
  <c r="H411" i="1"/>
  <c r="J412" i="1"/>
  <c r="H412" i="1"/>
  <c r="J413" i="1"/>
  <c r="H413" i="1"/>
  <c r="J414" i="1"/>
  <c r="H414" i="1"/>
  <c r="J415" i="1"/>
  <c r="H415" i="1"/>
  <c r="J416" i="1"/>
  <c r="H416" i="1"/>
  <c r="J417" i="1"/>
  <c r="H417" i="1"/>
  <c r="J418" i="1"/>
  <c r="H418" i="1"/>
  <c r="J419" i="1"/>
  <c r="H419" i="1"/>
  <c r="J420" i="1"/>
  <c r="H420" i="1"/>
  <c r="J421" i="1"/>
  <c r="H421" i="1"/>
  <c r="J422" i="1"/>
  <c r="H422" i="1"/>
  <c r="J423" i="1"/>
  <c r="H423" i="1"/>
  <c r="J424" i="1"/>
  <c r="H424" i="1"/>
  <c r="J425" i="1"/>
  <c r="H425" i="1"/>
  <c r="J426" i="1"/>
  <c r="H426" i="1"/>
  <c r="J427" i="1"/>
  <c r="H427" i="1"/>
  <c r="J428" i="1"/>
  <c r="H428" i="1"/>
  <c r="J429" i="1"/>
  <c r="H429" i="1"/>
  <c r="J430" i="1"/>
  <c r="H430" i="1"/>
  <c r="J431" i="1"/>
  <c r="H431" i="1"/>
  <c r="J432" i="1"/>
  <c r="H432" i="1"/>
  <c r="J433" i="1"/>
  <c r="H433" i="1"/>
  <c r="J434" i="1"/>
  <c r="H434" i="1"/>
  <c r="J435" i="1"/>
  <c r="H435" i="1"/>
  <c r="J436" i="1"/>
  <c r="H436" i="1"/>
  <c r="J437" i="1"/>
  <c r="H437" i="1"/>
  <c r="J438" i="1"/>
  <c r="H438" i="1"/>
  <c r="J439" i="1"/>
  <c r="H439" i="1"/>
  <c r="J440" i="1"/>
  <c r="H440" i="1"/>
  <c r="J441" i="1"/>
  <c r="H441" i="1"/>
  <c r="J442" i="1"/>
  <c r="H442" i="1"/>
  <c r="J443" i="1"/>
  <c r="H443" i="1"/>
  <c r="J444" i="1"/>
  <c r="H444" i="1"/>
  <c r="J445" i="1"/>
  <c r="H445" i="1"/>
  <c r="J446" i="1"/>
  <c r="H446" i="1"/>
  <c r="J447" i="1"/>
  <c r="H447" i="1"/>
  <c r="J448" i="1"/>
  <c r="H448" i="1"/>
  <c r="J449" i="1"/>
  <c r="H449" i="1"/>
  <c r="J450" i="1"/>
  <c r="H450" i="1"/>
  <c r="J451" i="1"/>
  <c r="H451" i="1"/>
  <c r="J452" i="1"/>
  <c r="H452" i="1"/>
  <c r="J453" i="1"/>
  <c r="H453" i="1"/>
  <c r="J454" i="1"/>
  <c r="H454" i="1"/>
  <c r="J455" i="1"/>
  <c r="H455" i="1"/>
  <c r="J456" i="1"/>
  <c r="H456" i="1"/>
  <c r="J457" i="1"/>
  <c r="H457" i="1"/>
  <c r="J458" i="1"/>
  <c r="H458" i="1"/>
  <c r="J459" i="1"/>
  <c r="H459" i="1"/>
  <c r="J460" i="1"/>
  <c r="H460" i="1"/>
  <c r="J461" i="1"/>
  <c r="H461" i="1"/>
  <c r="J462" i="1"/>
  <c r="H462" i="1"/>
  <c r="J463" i="1"/>
  <c r="H463" i="1"/>
  <c r="J464" i="1"/>
  <c r="H464" i="1"/>
  <c r="J465" i="1"/>
  <c r="H465" i="1"/>
  <c r="J466" i="1"/>
  <c r="H466" i="1"/>
  <c r="J467" i="1"/>
  <c r="H467" i="1"/>
  <c r="J468" i="1"/>
  <c r="H468" i="1"/>
  <c r="J469" i="1"/>
  <c r="H469" i="1"/>
  <c r="J470" i="1"/>
  <c r="H470" i="1"/>
  <c r="J471" i="1"/>
  <c r="H471" i="1"/>
  <c r="J472" i="1"/>
  <c r="H472" i="1"/>
  <c r="J473" i="1"/>
  <c r="H473" i="1"/>
  <c r="J474" i="1"/>
  <c r="H474" i="1"/>
  <c r="J475" i="1"/>
  <c r="H475" i="1"/>
  <c r="J476" i="1"/>
  <c r="H476" i="1"/>
  <c r="J477" i="1"/>
  <c r="H477" i="1"/>
  <c r="J478" i="1"/>
  <c r="H478" i="1"/>
  <c r="J479" i="1"/>
  <c r="H479" i="1"/>
  <c r="J480" i="1"/>
  <c r="H480" i="1"/>
  <c r="J481" i="1"/>
  <c r="H481" i="1"/>
  <c r="J482" i="1"/>
  <c r="H482" i="1"/>
  <c r="J483" i="1"/>
  <c r="H483" i="1"/>
  <c r="J484" i="1"/>
  <c r="H484" i="1"/>
  <c r="J485" i="1"/>
  <c r="H485" i="1"/>
  <c r="J486" i="1"/>
  <c r="H486" i="1"/>
  <c r="J487" i="1"/>
  <c r="H487" i="1"/>
  <c r="J488" i="1"/>
  <c r="H488" i="1"/>
  <c r="J489" i="1"/>
  <c r="H489" i="1"/>
  <c r="J490" i="1"/>
  <c r="H490" i="1"/>
  <c r="J491" i="1"/>
  <c r="H491" i="1"/>
  <c r="J492" i="1"/>
  <c r="H492" i="1"/>
  <c r="J493" i="1"/>
  <c r="H493" i="1"/>
  <c r="J494" i="1"/>
  <c r="H494" i="1"/>
  <c r="J495" i="1"/>
  <c r="H495" i="1"/>
  <c r="J496" i="1"/>
  <c r="H496" i="1"/>
  <c r="J497" i="1"/>
  <c r="H497" i="1"/>
  <c r="J498" i="1"/>
  <c r="H498" i="1"/>
  <c r="J499" i="1"/>
  <c r="H499" i="1"/>
  <c r="J500" i="1"/>
  <c r="H500" i="1"/>
  <c r="J501" i="1"/>
  <c r="H501" i="1"/>
  <c r="J502" i="1"/>
  <c r="H502" i="1"/>
  <c r="J503" i="1"/>
  <c r="H503" i="1"/>
  <c r="J504" i="1"/>
  <c r="H504" i="1"/>
  <c r="J505" i="1"/>
  <c r="H505" i="1"/>
  <c r="J506" i="1"/>
  <c r="H506" i="1"/>
  <c r="J507" i="1"/>
  <c r="H507" i="1"/>
  <c r="J508" i="1"/>
  <c r="H508" i="1"/>
  <c r="J509" i="1"/>
  <c r="H509" i="1"/>
  <c r="J510" i="1"/>
  <c r="H510" i="1"/>
  <c r="J511" i="1"/>
  <c r="H511" i="1"/>
  <c r="J512" i="1"/>
  <c r="H512" i="1"/>
  <c r="J513" i="1"/>
  <c r="H513" i="1"/>
  <c r="J514" i="1"/>
  <c r="H514" i="1"/>
  <c r="J515" i="1"/>
  <c r="H515" i="1"/>
  <c r="J516" i="1"/>
  <c r="H516" i="1"/>
  <c r="J517" i="1"/>
  <c r="H517" i="1"/>
  <c r="J518" i="1"/>
  <c r="H518" i="1"/>
  <c r="J519" i="1"/>
  <c r="H519" i="1"/>
  <c r="J520" i="1"/>
  <c r="H520" i="1"/>
  <c r="J521" i="1"/>
  <c r="H521" i="1"/>
  <c r="J522" i="1"/>
  <c r="H522" i="1"/>
  <c r="J523" i="1"/>
  <c r="H523" i="1"/>
  <c r="J524" i="1"/>
  <c r="H524" i="1"/>
  <c r="J525" i="1"/>
  <c r="H525" i="1"/>
  <c r="J526" i="1"/>
  <c r="H526" i="1"/>
  <c r="J527" i="1"/>
  <c r="H527" i="1"/>
  <c r="J528" i="1"/>
  <c r="H528" i="1"/>
  <c r="J529" i="1"/>
  <c r="H529" i="1"/>
  <c r="J530" i="1"/>
  <c r="H530" i="1"/>
  <c r="J531" i="1"/>
  <c r="H531" i="1"/>
  <c r="J532" i="1"/>
  <c r="H532" i="1"/>
  <c r="J533" i="1"/>
  <c r="H533" i="1"/>
  <c r="J534" i="1"/>
  <c r="H534" i="1"/>
  <c r="J535" i="1"/>
  <c r="H535" i="1"/>
  <c r="J536" i="1"/>
  <c r="H536" i="1"/>
  <c r="J537" i="1"/>
  <c r="H537" i="1"/>
  <c r="J538" i="1"/>
  <c r="H538" i="1"/>
  <c r="J539" i="1"/>
  <c r="H539" i="1"/>
  <c r="J540" i="1"/>
  <c r="H540" i="1"/>
  <c r="J541" i="1"/>
  <c r="H541" i="1"/>
  <c r="J542" i="1"/>
  <c r="H542" i="1"/>
  <c r="J543" i="1"/>
  <c r="H543" i="1"/>
  <c r="J544" i="1"/>
  <c r="H544" i="1"/>
  <c r="J545" i="1"/>
  <c r="H545" i="1"/>
  <c r="J546" i="1"/>
  <c r="H546" i="1"/>
  <c r="J547" i="1"/>
  <c r="H547" i="1"/>
  <c r="J548" i="1"/>
  <c r="H548" i="1"/>
  <c r="J549" i="1"/>
  <c r="H549" i="1"/>
  <c r="J550" i="1"/>
  <c r="H550" i="1"/>
  <c r="J551" i="1"/>
  <c r="H551" i="1"/>
  <c r="J552" i="1"/>
  <c r="H552" i="1"/>
  <c r="J553" i="1"/>
  <c r="H553" i="1"/>
  <c r="J554" i="1"/>
  <c r="H554" i="1"/>
  <c r="J555" i="1"/>
  <c r="H555" i="1"/>
  <c r="J556" i="1"/>
  <c r="H556" i="1"/>
  <c r="J557" i="1"/>
  <c r="H557" i="1"/>
  <c r="J558" i="1"/>
  <c r="H558" i="1"/>
  <c r="J559" i="1"/>
  <c r="H559" i="1"/>
  <c r="J560" i="1"/>
  <c r="H560" i="1"/>
  <c r="J561" i="1"/>
  <c r="H561" i="1"/>
  <c r="J562" i="1"/>
  <c r="H562" i="1"/>
  <c r="J563" i="1"/>
  <c r="H563" i="1"/>
  <c r="J564" i="1"/>
  <c r="H564" i="1"/>
  <c r="J565" i="1"/>
  <c r="H565" i="1"/>
  <c r="J566" i="1"/>
  <c r="H566" i="1"/>
  <c r="J567" i="1"/>
  <c r="H567" i="1"/>
  <c r="J568" i="1"/>
  <c r="H568" i="1"/>
  <c r="J569" i="1"/>
  <c r="H569" i="1"/>
  <c r="J570" i="1"/>
  <c r="H570" i="1"/>
  <c r="J571" i="1"/>
  <c r="H571" i="1"/>
  <c r="J572" i="1"/>
  <c r="H572" i="1"/>
  <c r="J573" i="1"/>
  <c r="H573" i="1"/>
  <c r="J574" i="1"/>
  <c r="H574" i="1"/>
  <c r="J575" i="1"/>
  <c r="H575" i="1"/>
  <c r="J576" i="1"/>
  <c r="H576" i="1"/>
  <c r="J577" i="1"/>
  <c r="H577" i="1"/>
  <c r="J578" i="1"/>
  <c r="H578" i="1"/>
  <c r="J579" i="1"/>
  <c r="H579" i="1"/>
  <c r="J580" i="1"/>
  <c r="H580" i="1"/>
  <c r="J581" i="1"/>
  <c r="H581" i="1"/>
  <c r="J582" i="1"/>
  <c r="H582" i="1"/>
  <c r="J583" i="1"/>
  <c r="H583" i="1"/>
  <c r="J584" i="1"/>
  <c r="H584" i="1"/>
  <c r="J585" i="1"/>
  <c r="H585" i="1"/>
  <c r="J586" i="1"/>
  <c r="H586" i="1"/>
  <c r="J587" i="1"/>
  <c r="H587" i="1"/>
  <c r="J588" i="1"/>
  <c r="H588" i="1"/>
  <c r="J589" i="1"/>
  <c r="H589" i="1"/>
  <c r="J590" i="1"/>
  <c r="H590" i="1"/>
  <c r="J591" i="1"/>
  <c r="H591" i="1"/>
  <c r="J592" i="1"/>
  <c r="H592" i="1"/>
  <c r="J593" i="1"/>
  <c r="H593" i="1"/>
  <c r="J594" i="1"/>
  <c r="H594" i="1"/>
  <c r="J595" i="1"/>
  <c r="H595" i="1"/>
  <c r="J596" i="1"/>
  <c r="H596" i="1"/>
  <c r="J597" i="1"/>
  <c r="H597" i="1"/>
  <c r="J598" i="1"/>
  <c r="H598" i="1"/>
  <c r="J599" i="1"/>
  <c r="H599" i="1"/>
  <c r="J600" i="1"/>
  <c r="H600" i="1"/>
  <c r="J601" i="1"/>
  <c r="H601" i="1"/>
  <c r="J602" i="1"/>
  <c r="H602" i="1"/>
  <c r="J603" i="1"/>
  <c r="H603" i="1"/>
  <c r="J604" i="1"/>
  <c r="H604" i="1"/>
  <c r="J605" i="1"/>
  <c r="H605" i="1"/>
  <c r="J606" i="1"/>
  <c r="H606" i="1"/>
  <c r="J607" i="1"/>
  <c r="H607" i="1"/>
  <c r="J608" i="1"/>
  <c r="H608" i="1"/>
  <c r="J609" i="1"/>
  <c r="H609" i="1"/>
  <c r="J610" i="1"/>
  <c r="H610" i="1"/>
  <c r="J611" i="1"/>
  <c r="H611" i="1"/>
  <c r="J612" i="1"/>
  <c r="H612" i="1"/>
  <c r="J613" i="1"/>
  <c r="H613" i="1"/>
  <c r="J614" i="1"/>
  <c r="H614" i="1"/>
  <c r="J615" i="1"/>
  <c r="H615" i="1"/>
  <c r="J616" i="1"/>
  <c r="H616" i="1"/>
  <c r="J617" i="1"/>
  <c r="H617" i="1"/>
  <c r="J618" i="1"/>
  <c r="H618" i="1"/>
  <c r="J619" i="1"/>
  <c r="H619" i="1"/>
  <c r="J620" i="1"/>
  <c r="H620" i="1"/>
  <c r="J621" i="1"/>
  <c r="H621" i="1"/>
  <c r="J622" i="1"/>
  <c r="H622" i="1"/>
  <c r="J623" i="1"/>
  <c r="H623" i="1"/>
  <c r="J624" i="1"/>
  <c r="H624" i="1"/>
  <c r="J625" i="1"/>
  <c r="H625" i="1"/>
  <c r="J626" i="1"/>
  <c r="H626" i="1"/>
  <c r="J627" i="1"/>
  <c r="H627" i="1"/>
  <c r="J628" i="1"/>
  <c r="H628" i="1"/>
  <c r="J629" i="1"/>
  <c r="H629" i="1"/>
  <c r="J630" i="1"/>
  <c r="H630" i="1"/>
  <c r="J631" i="1"/>
  <c r="H631" i="1"/>
  <c r="J632" i="1"/>
  <c r="H632" i="1"/>
  <c r="J633" i="1"/>
  <c r="H633" i="1"/>
  <c r="J634" i="1"/>
  <c r="H634" i="1"/>
  <c r="J635" i="1"/>
  <c r="H635" i="1"/>
  <c r="J636" i="1"/>
  <c r="H636" i="1"/>
  <c r="J637" i="1"/>
  <c r="H637" i="1"/>
  <c r="J638" i="1"/>
  <c r="H638" i="1"/>
  <c r="J639" i="1"/>
  <c r="H639" i="1"/>
  <c r="J640" i="1"/>
  <c r="H640" i="1"/>
  <c r="J641" i="1"/>
  <c r="H641" i="1"/>
  <c r="J642" i="1"/>
  <c r="H642" i="1"/>
  <c r="J643" i="1"/>
  <c r="H643" i="1"/>
  <c r="J644" i="1"/>
  <c r="H644" i="1"/>
  <c r="J645" i="1"/>
  <c r="H645" i="1"/>
  <c r="J646" i="1"/>
  <c r="H646" i="1"/>
  <c r="J647" i="1"/>
  <c r="H647" i="1"/>
  <c r="J648" i="1"/>
  <c r="H648" i="1"/>
  <c r="J649" i="1"/>
  <c r="H649" i="1"/>
  <c r="J650" i="1"/>
  <c r="H650" i="1"/>
  <c r="J651" i="1"/>
  <c r="H651" i="1"/>
  <c r="J652" i="1"/>
  <c r="H652" i="1"/>
  <c r="J653" i="1"/>
  <c r="H653" i="1"/>
  <c r="J654" i="1"/>
  <c r="H654" i="1"/>
  <c r="J655" i="1"/>
  <c r="H655" i="1"/>
  <c r="J656" i="1"/>
  <c r="H3" i="1"/>
  <c r="J4" i="1"/>
  <c r="H4" i="1"/>
  <c r="J5" i="1"/>
  <c r="H5" i="1"/>
  <c r="J6" i="1"/>
  <c r="H6" i="1"/>
  <c r="J7" i="1"/>
  <c r="H7" i="1"/>
  <c r="J8" i="1"/>
  <c r="H8" i="1"/>
  <c r="J9" i="1"/>
  <c r="H9" i="1"/>
  <c r="J10" i="1"/>
  <c r="H10" i="1"/>
  <c r="J11" i="1"/>
  <c r="H11" i="1"/>
  <c r="J12" i="1"/>
  <c r="H12" i="1"/>
  <c r="J13" i="1"/>
  <c r="H13" i="1"/>
  <c r="J14" i="1"/>
  <c r="H14" i="1"/>
  <c r="J15" i="1"/>
  <c r="H15" i="1"/>
  <c r="J16" i="1"/>
  <c r="H2" i="1"/>
  <c r="J3" i="1"/>
  <c r="B2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D662" i="1"/>
  <c r="D663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D660" i="1"/>
  <c r="I484" i="1"/>
  <c r="I48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9" i="1"/>
  <c r="I660" i="1"/>
</calcChain>
</file>

<file path=xl/sharedStrings.xml><?xml version="1.0" encoding="utf-8"?>
<sst xmlns="http://schemas.openxmlformats.org/spreadsheetml/2006/main" count="280" uniqueCount="221">
  <si>
    <t>loc</t>
  </si>
  <si>
    <t>char</t>
  </si>
  <si>
    <t>time</t>
  </si>
  <si>
    <t>title</t>
  </si>
  <si>
    <t xml:space="preserve"> </t>
  </si>
  <si>
    <t>fade out &amp; in</t>
  </si>
  <si>
    <t>fade in</t>
  </si>
  <si>
    <t>title: husbands, angels, wives</t>
  </si>
  <si>
    <t>title: a husband and his fate</t>
  </si>
  <si>
    <t>dissolve</t>
  </si>
  <si>
    <t>insert: razor blade &amp; hairpin</t>
  </si>
  <si>
    <t>title: beth, his wife</t>
  </si>
  <si>
    <t>Robert Gordon shaving</t>
  </si>
  <si>
    <t>beth</t>
  </si>
  <si>
    <t>beth getting dressed</t>
  </si>
  <si>
    <t>looks for robert</t>
  </si>
  <si>
    <t>insert: dress hooks</t>
  </si>
  <si>
    <t>insert: hooks pop</t>
  </si>
  <si>
    <t>fade out</t>
  </si>
  <si>
    <t>title: marriage is like genius, infinite taking pains</t>
  </si>
  <si>
    <t>title: the pain of a wife's disapproval</t>
  </si>
  <si>
    <t>wine store</t>
  </si>
  <si>
    <t>insert: wine bottle</t>
  </si>
  <si>
    <t>robt &amp; beth arrive</t>
  </si>
  <si>
    <t>title: B: how can you spend money when people are straving</t>
  </si>
  <si>
    <t>title: R: why does our happiness rob someone else</t>
  </si>
  <si>
    <t>insert: dog</t>
  </si>
  <si>
    <t>title: B: that dog must not come in the house</t>
  </si>
  <si>
    <t>title: Sally Clark</t>
  </si>
  <si>
    <t>title: a gift from robt to beth</t>
  </si>
  <si>
    <t>sally among others</t>
  </si>
  <si>
    <t>title: I want a present for a lady</t>
  </si>
  <si>
    <t>title: Look out front at the guy buying lingerie</t>
  </si>
  <si>
    <t>looks out</t>
  </si>
  <si>
    <t>another wmn</t>
  </si>
  <si>
    <t>title: he's from upstate. I had a crush on him</t>
  </si>
  <si>
    <t>insert: fixing lower part of dress</t>
  </si>
  <si>
    <t>insert; bottle of persian night</t>
  </si>
  <si>
    <t>insert: shoe</t>
  </si>
  <si>
    <t>insert: heart tattoo on shoulder</t>
  </si>
  <si>
    <t>title: does the heart go with the dress</t>
  </si>
  <si>
    <t>insert: gordon's card</t>
  </si>
  <si>
    <t>title: don't you love his curly hair</t>
  </si>
  <si>
    <t>title: thinking of wife in negligee</t>
  </si>
  <si>
    <t>title: B: Robt you promsed to smoke less</t>
  </si>
  <si>
    <t>insert: record playing</t>
  </si>
  <si>
    <t>title:Robt, cultivate your tastes</t>
  </si>
  <si>
    <t>box comes</t>
  </si>
  <si>
    <t>title: put this on and then come back</t>
  </si>
  <si>
    <t>title: wives make men cowards</t>
  </si>
  <si>
    <t>insert: legs</t>
  </si>
  <si>
    <t>title: in the shop it looked thinner</t>
  </si>
  <si>
    <t>insert: skirt bottom</t>
  </si>
  <si>
    <t>title: men like nice dresses</t>
  </si>
  <si>
    <t>title: robt you've been drinking</t>
  </si>
  <si>
    <t>title: why didn't you marry a turk</t>
  </si>
  <si>
    <t>[robt smells fragrance/insert of wmn</t>
  </si>
  <si>
    <t>dissolve in &amp; out</t>
  </si>
  <si>
    <t>title: wife makes husband enjoy things</t>
  </si>
  <si>
    <t>office</t>
  </si>
  <si>
    <t>insert: theater tix</t>
  </si>
  <si>
    <t>beth at home</t>
  </si>
  <si>
    <t>sec?</t>
  </si>
  <si>
    <t>title: I've got tix for the Follies</t>
  </si>
  <si>
    <t>title: then I'll dine at the club</t>
  </si>
  <si>
    <t>title: evelyn is brings someone to play violin</t>
  </si>
  <si>
    <t>title: this belongs to the negligee</t>
  </si>
  <si>
    <t>he gives her tix</t>
  </si>
  <si>
    <t>title: I'msorry I have no one to go with</t>
  </si>
  <si>
    <t>gives her one tic</t>
  </si>
  <si>
    <t>title: I'd hat to sit next to a vacnt seat</t>
  </si>
  <si>
    <t>[break near end]</t>
  </si>
  <si>
    <t>title: Robt &amp; Sally after theater</t>
  </si>
  <si>
    <t>title: a tiny sandwich</t>
  </si>
  <si>
    <t>beth &amp; violin guy</t>
  </si>
  <si>
    <t>title: women like music</t>
  </si>
  <si>
    <t>robt &amp; sally</t>
  </si>
  <si>
    <t>insert: her shoes</t>
  </si>
  <si>
    <t>insert: inside box, liquor</t>
  </si>
  <si>
    <t>title: provocative toast by sally</t>
  </si>
  <si>
    <t>beth to bed</t>
  </si>
  <si>
    <t>insert: bobble-hips doll</t>
  </si>
  <si>
    <t>POV: Victor, give me a smile &amp; a kiss</t>
  </si>
  <si>
    <t>insert: "forbidden fruit"</t>
  </si>
  <si>
    <t>POV: same victor fox trot</t>
  </si>
  <si>
    <t>POV: victor record dying poet</t>
  </si>
  <si>
    <t>POV: victor record fox trot</t>
  </si>
  <si>
    <t>dancing</t>
  </si>
  <si>
    <t>POV: 12:30 on clock</t>
  </si>
  <si>
    <t>title: hurricanes</t>
  </si>
  <si>
    <t>insert: record finished</t>
  </si>
  <si>
    <t>kiss</t>
  </si>
  <si>
    <t>sally &amp; robt</t>
  </si>
  <si>
    <t>he goes to leave</t>
  </si>
  <si>
    <t>gone</t>
  </si>
  <si>
    <t>title: remorse</t>
  </si>
  <si>
    <t>POV: book, how to improve the mind</t>
  </si>
  <si>
    <t>beth, robt home</t>
  </si>
  <si>
    <t>POV: glasses</t>
  </si>
  <si>
    <t>POV, clock 1:45</t>
  </si>
  <si>
    <t>title: where have you been?</t>
  </si>
  <si>
    <t>POV: robt's tic</t>
  </si>
  <si>
    <t>2nd tic</t>
  </si>
  <si>
    <t>title: a friend went with me</t>
  </si>
  <si>
    <t>title: I'm sorry I didn't come home</t>
  </si>
  <si>
    <t>beth smells perfume</t>
  </si>
  <si>
    <t>title: I don't wear perfume</t>
  </si>
  <si>
    <t>title: I can go in the morning</t>
  </si>
  <si>
    <t>title: home wreck</t>
  </si>
  <si>
    <t>title: Beth: I'm through</t>
  </si>
  <si>
    <t>POV: pic of Beth</t>
  </si>
  <si>
    <t>title: blame both ways</t>
  </si>
  <si>
    <t>title: after divorce</t>
  </si>
  <si>
    <t>Aunt Kate &amp; new gown</t>
  </si>
  <si>
    <t>title: bathing suit</t>
  </si>
  <si>
    <t>insert: ring on chain</t>
  </si>
  <si>
    <t>title: Aunt: put away your ring</t>
  </si>
  <si>
    <t>title: I hate clothes and men</t>
  </si>
  <si>
    <t>title: Mrs robt gordon gotten a divorce</t>
  </si>
  <si>
    <t>beth  hears</t>
  </si>
  <si>
    <t>title: she dressed like his aunt</t>
  </si>
  <si>
    <t>beth strips</t>
  </si>
  <si>
    <t>title: they pitty me, watch</t>
  </si>
  <si>
    <t>title: I'll take 6 to the limit</t>
  </si>
  <si>
    <t>robt in office, sally</t>
  </si>
  <si>
    <t>title: don't be lonely, someone cares</t>
  </si>
  <si>
    <t>title: chills of matrimony</t>
  </si>
  <si>
    <t>court doc</t>
  </si>
  <si>
    <t>marriage certificate</t>
  </si>
  <si>
    <t>hands</t>
  </si>
  <si>
    <t>title: second time wives will be wives</t>
  </si>
  <si>
    <t>overlay, fade out</t>
  </si>
  <si>
    <t>robt shaving</t>
  </si>
  <si>
    <t>title: B: kiss my finger</t>
  </si>
  <si>
    <t>POV: flyer for Atlantic Beach</t>
  </si>
  <si>
    <t>title: take me to a big hotel</t>
  </si>
  <si>
    <t>title: don't you love me?</t>
  </si>
  <si>
    <t>title: I love you, I'm shaving</t>
  </si>
  <si>
    <t>title: two who regret robt's marriage</t>
  </si>
  <si>
    <t>cat</t>
  </si>
  <si>
    <t>dog</t>
  </si>
  <si>
    <t>title: B: your dog has to go</t>
  </si>
  <si>
    <t>dog jump again</t>
  </si>
  <si>
    <t>title: Sally, husband, Robt &amp; Beth</t>
  </si>
  <si>
    <t>hotel pool</t>
  </si>
  <si>
    <t>title: new bathing suit</t>
  </si>
  <si>
    <t>shoes</t>
  </si>
  <si>
    <t>title: here w/ mrs gordon &amp; dog</t>
  </si>
  <si>
    <t>title: the more I see of men, the more I like dogs</t>
  </si>
  <si>
    <t>title: take him, my wife doesn't like dogs</t>
  </si>
  <si>
    <t>title: Violinist, Aunt Kate, &amp; sally</t>
  </si>
  <si>
    <t>title: meeting ex-souses</t>
  </si>
  <si>
    <t>title: Mrs Gordon this is Mrs Gordon</t>
  </si>
  <si>
    <t>title: what is that woman doing w/ our dog</t>
  </si>
  <si>
    <t>drawing on table w/ spoon</t>
  </si>
  <si>
    <t>title; summer night</t>
  </si>
  <si>
    <t>fish</t>
  </si>
  <si>
    <t>title: I left my fan upstairs, could you get it</t>
  </si>
  <si>
    <t>beth comes up</t>
  </si>
  <si>
    <t>orch</t>
  </si>
  <si>
    <t>title: I need my gown fastened</t>
  </si>
  <si>
    <t>ring on necklace</t>
  </si>
  <si>
    <t>title: Aunt: I wonder what's keeping Beth</t>
  </si>
  <si>
    <t>title: You used to like perfume; I neve used it</t>
  </si>
  <si>
    <t>title: you taught me to be faithful to one wmn at a time</t>
  </si>
  <si>
    <t>POV: rm 202</t>
  </si>
  <si>
    <t>title: I have a headache, I'm not going down again</t>
  </si>
  <si>
    <t>title: dance w/ me, make me forget</t>
  </si>
  <si>
    <t>title: if you cared for me, you'd stay</t>
  </si>
  <si>
    <t>title: sleepless nights</t>
  </si>
  <si>
    <t>title; Aunt: you still love robt</t>
  </si>
  <si>
    <t>robt &amp; wife</t>
  </si>
  <si>
    <t>title: R: the office called, I have to go back</t>
  </si>
  <si>
    <t>title: It is useful to run away from fate</t>
  </si>
  <si>
    <t>title: fate of a man</t>
  </si>
  <si>
    <t>banana peel</t>
  </si>
  <si>
    <t>title: I'll take him home; he (was) my husband</t>
  </si>
  <si>
    <t>title: danger in love</t>
  </si>
  <si>
    <t>title: your husband met w/ an accident</t>
  </si>
  <si>
    <t>title: this is the (other) Mrs Gordon; he's here</t>
  </si>
  <si>
    <t>title: he shouldn't be moved for 24 hrs</t>
  </si>
  <si>
    <t>title: Sally does want Robt to stay at Beth's house</t>
  </si>
  <si>
    <t>sally w/ ambulance</t>
  </si>
  <si>
    <t>beth &amp; robt</t>
  </si>
  <si>
    <t>POV Robt: fog</t>
  </si>
  <si>
    <t>POV robt: Beth in fog</t>
  </si>
  <si>
    <t>title: I thought I was married to another wmn</t>
  </si>
  <si>
    <t>title: you weren't woman enough to keep him</t>
  </si>
  <si>
    <t>title: If you move him you may kill him</t>
  </si>
  <si>
    <t>title: I'm calling the police</t>
  </si>
  <si>
    <t>insert: key</t>
  </si>
  <si>
    <t>title: give me that key, or I'll take it</t>
  </si>
  <si>
    <t>fight</t>
  </si>
  <si>
    <t>key thrown</t>
  </si>
  <si>
    <t>beth sinks</t>
  </si>
  <si>
    <t>thrown vase hits mirror</t>
  </si>
  <si>
    <t>title: S: 7 yrs bad luck</t>
  </si>
  <si>
    <t>POV: medicines/acid?</t>
  </si>
  <si>
    <t>title: I'll pour this on you</t>
  </si>
  <si>
    <t>in comes butler</t>
  </si>
  <si>
    <t>title: Mrs Gordon is spending the night here</t>
  </si>
  <si>
    <t>title: long night</t>
  </si>
  <si>
    <t>iris in</t>
  </si>
  <si>
    <t>title: Dr: He can go home now</t>
  </si>
  <si>
    <t>title: Take him home, but he'll come back</t>
  </si>
  <si>
    <t>POV: bottle</t>
  </si>
  <si>
    <t>title: S to R: I'll fix her</t>
  </si>
  <si>
    <t>throws liquid</t>
  </si>
  <si>
    <t>title: It's only eye wash</t>
  </si>
  <si>
    <t>POV: Marvel for the Eyes</t>
  </si>
  <si>
    <t>title: S to R: you're through at my house</t>
  </si>
  <si>
    <t>title: night after 2nd wedding</t>
  </si>
  <si>
    <t>title: B: I have something upstairs for you</t>
  </si>
  <si>
    <t>Sally &amp; violinist</t>
  </si>
  <si>
    <t>title: I adore curly hair</t>
  </si>
  <si>
    <t>B &amp; R</t>
  </si>
  <si>
    <t>Insert: Victor record</t>
  </si>
  <si>
    <t>POV: the dying poet</t>
  </si>
  <si>
    <t>shes breaks it</t>
  </si>
  <si>
    <t>POV: Victor, fox trot</t>
  </si>
  <si>
    <t>title: wives should be sweathearts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</si>
</sst>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5"/>
  <sheetViews>
    <sheetView tabSelected="1" workbookViewId="0">
      <pane ySplit="1" topLeftCell="A647" activePane="bottomLeft" state="frozen"/>
      <selection pane="bottomLeft" activeCell="D666" sqref="D666"/>
    </sheetView>
  </sheetViews>
  <sheetFormatPr baseColWidth="10" defaultRowHeight="16" x14ac:dyDescent="0.2"/>
  <cols>
    <col min="1" max="1" width="9.83203125" customWidth="1"/>
    <col min="2" max="3" width="7.6640625" customWidth="1"/>
    <col min="4" max="4" width="13.1640625" customWidth="1"/>
    <col min="5" max="8" width="5.1640625" customWidth="1"/>
    <col min="9" max="9" width="6.5" customWidth="1"/>
    <col min="10" max="10" width="9.33203125" customWidth="1"/>
    <col min="11" max="11" width="35.5" customWidth="1"/>
    <col min="12" max="12" width="4" customWidth="1"/>
  </cols>
  <sheetData>
    <row r="1" spans="1:11" x14ac:dyDescent="0.2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11" x14ac:dyDescent="0.2">
      <c r="A2">
        <v>1031</v>
      </c>
      <c r="B2">
        <f>(A3-A2)/24</f>
        <v>21.958333333333332</v>
      </c>
      <c r="C2">
        <f>(B2-D$662)/D$663</f>
        <v>1.3709677602835906</v>
      </c>
      <c r="D2" t="s">
        <v>6</v>
      </c>
      <c r="H2">
        <f>IF(ISNUMBER(SEARCH($H$1,K2)),1,"")</f>
        <v>1</v>
      </c>
      <c r="I2">
        <f t="shared" ref="I2:I3" si="0">IF(H2=1,B2,"")</f>
        <v>21.958333333333332</v>
      </c>
      <c r="J2">
        <v>1031</v>
      </c>
      <c r="K2" t="s">
        <v>7</v>
      </c>
    </row>
    <row r="3" spans="1:11" x14ac:dyDescent="0.2">
      <c r="A3">
        <v>1558</v>
      </c>
      <c r="B3">
        <f t="shared" ref="B3:B257" si="1">(A4-A3)/24</f>
        <v>23</v>
      </c>
      <c r="C3">
        <f t="shared" ref="C3:C66" si="2">(B3-D$662)/D$663</f>
        <v>1.4938990931385718</v>
      </c>
      <c r="D3" t="s">
        <v>5</v>
      </c>
      <c r="E3" t="s">
        <v>4</v>
      </c>
      <c r="G3" t="s">
        <v>4</v>
      </c>
      <c r="H3">
        <f t="shared" ref="H3" si="3">IF(ISNUMBER(SEARCH($H$1,K3)),1,"")</f>
        <v>1</v>
      </c>
      <c r="I3">
        <f t="shared" si="0"/>
        <v>23</v>
      </c>
      <c r="J3">
        <f>IF(H2=1,(A2+A3)/2,"")</f>
        <v>1294.5</v>
      </c>
      <c r="K3" t="s">
        <v>8</v>
      </c>
    </row>
    <row r="4" spans="1:11" x14ac:dyDescent="0.2">
      <c r="A4">
        <v>2110</v>
      </c>
      <c r="B4">
        <f t="shared" si="1"/>
        <v>24.208333333333332</v>
      </c>
      <c r="C4">
        <f t="shared" si="2"/>
        <v>1.6364994392503498</v>
      </c>
      <c r="D4" t="s">
        <v>5</v>
      </c>
      <c r="E4">
        <v>1</v>
      </c>
      <c r="F4">
        <v>1</v>
      </c>
      <c r="G4">
        <v>1</v>
      </c>
      <c r="H4" t="str">
        <f t="shared" ref="H4:H67" si="4">IF(ISNUMBER(SEARCH($H$1,K4)),1,"")</f>
        <v/>
      </c>
      <c r="I4" t="str">
        <f t="shared" ref="I4:I67" si="5">IF(H4=1,B4,"")</f>
        <v/>
      </c>
      <c r="J4">
        <f t="shared" ref="J4:J67" si="6">IF(H3=1,(A3+A4)/2,"")</f>
        <v>1834</v>
      </c>
      <c r="K4" t="s">
        <v>12</v>
      </c>
    </row>
    <row r="5" spans="1:11" x14ac:dyDescent="0.2">
      <c r="A5">
        <v>2691</v>
      </c>
      <c r="B5">
        <f t="shared" si="1"/>
        <v>13.208333333333334</v>
      </c>
      <c r="C5">
        <f t="shared" si="2"/>
        <v>0.33834456430174942</v>
      </c>
      <c r="D5" t="s">
        <v>9</v>
      </c>
      <c r="H5" t="str">
        <f t="shared" si="4"/>
        <v/>
      </c>
      <c r="I5" t="str">
        <f t="shared" si="5"/>
        <v/>
      </c>
      <c r="J5" t="str">
        <f t="shared" si="6"/>
        <v/>
      </c>
    </row>
    <row r="6" spans="1:11" x14ac:dyDescent="0.2">
      <c r="A6">
        <v>3008</v>
      </c>
      <c r="B6">
        <f t="shared" si="1"/>
        <v>4.916666666666667</v>
      </c>
      <c r="C6">
        <f t="shared" si="2"/>
        <v>-0.64018884522390029</v>
      </c>
      <c r="H6" t="str">
        <f t="shared" si="4"/>
        <v/>
      </c>
      <c r="I6" t="str">
        <f t="shared" si="5"/>
        <v/>
      </c>
      <c r="J6" t="str">
        <f t="shared" si="6"/>
        <v/>
      </c>
      <c r="K6" t="s">
        <v>10</v>
      </c>
    </row>
    <row r="7" spans="1:11" x14ac:dyDescent="0.2">
      <c r="A7">
        <v>3126</v>
      </c>
      <c r="B7">
        <f t="shared" si="1"/>
        <v>4.583333333333333</v>
      </c>
      <c r="C7">
        <f t="shared" si="2"/>
        <v>-0.67952687173749426</v>
      </c>
      <c r="H7" t="str">
        <f t="shared" si="4"/>
        <v/>
      </c>
      <c r="I7" t="str">
        <f t="shared" si="5"/>
        <v/>
      </c>
      <c r="J7" t="str">
        <f t="shared" si="6"/>
        <v/>
      </c>
    </row>
    <row r="8" spans="1:11" x14ac:dyDescent="0.2">
      <c r="A8">
        <v>3236</v>
      </c>
      <c r="B8">
        <f t="shared" si="1"/>
        <v>17.583333333333332</v>
      </c>
      <c r="C8">
        <f t="shared" si="2"/>
        <v>0.85465616229266994</v>
      </c>
      <c r="H8">
        <f t="shared" si="4"/>
        <v>1</v>
      </c>
      <c r="I8">
        <f t="shared" si="5"/>
        <v>17.583333333333332</v>
      </c>
      <c r="J8" t="str">
        <f t="shared" si="6"/>
        <v/>
      </c>
      <c r="K8" t="s">
        <v>11</v>
      </c>
    </row>
    <row r="9" spans="1:11" x14ac:dyDescent="0.2">
      <c r="A9">
        <v>3658</v>
      </c>
      <c r="B9">
        <f t="shared" si="1"/>
        <v>31.208333333333332</v>
      </c>
      <c r="C9">
        <f t="shared" si="2"/>
        <v>2.4625979960358229</v>
      </c>
      <c r="E9">
        <v>1</v>
      </c>
      <c r="F9">
        <v>1</v>
      </c>
      <c r="H9" t="str">
        <f t="shared" si="4"/>
        <v/>
      </c>
      <c r="I9" t="str">
        <f t="shared" si="5"/>
        <v/>
      </c>
      <c r="J9">
        <f t="shared" si="6"/>
        <v>3447</v>
      </c>
      <c r="K9" t="s">
        <v>14</v>
      </c>
    </row>
    <row r="10" spans="1:11" x14ac:dyDescent="0.2">
      <c r="A10">
        <v>4407</v>
      </c>
      <c r="B10">
        <f t="shared" si="1"/>
        <v>27.125</v>
      </c>
      <c r="C10">
        <f t="shared" si="2"/>
        <v>1.980707171244297</v>
      </c>
      <c r="D10" t="s">
        <v>9</v>
      </c>
      <c r="H10" t="str">
        <f t="shared" si="4"/>
        <v/>
      </c>
      <c r="I10" t="str">
        <f t="shared" si="5"/>
        <v/>
      </c>
      <c r="J10" t="str">
        <f t="shared" si="6"/>
        <v/>
      </c>
    </row>
    <row r="11" spans="1:11" x14ac:dyDescent="0.2">
      <c r="A11">
        <v>5058</v>
      </c>
      <c r="B11">
        <f t="shared" si="1"/>
        <v>4.708333333333333</v>
      </c>
      <c r="C11">
        <f t="shared" si="2"/>
        <v>-0.66477511179489657</v>
      </c>
      <c r="H11" t="str">
        <f t="shared" si="4"/>
        <v/>
      </c>
      <c r="I11" t="str">
        <f t="shared" si="5"/>
        <v/>
      </c>
      <c r="J11" t="str">
        <f t="shared" si="6"/>
        <v/>
      </c>
      <c r="K11" t="s">
        <v>15</v>
      </c>
    </row>
    <row r="12" spans="1:11" x14ac:dyDescent="0.2">
      <c r="A12">
        <v>5171</v>
      </c>
      <c r="B12">
        <f t="shared" si="1"/>
        <v>25.541666666666668</v>
      </c>
      <c r="C12">
        <f t="shared" si="2"/>
        <v>1.7938515453047259</v>
      </c>
      <c r="H12" t="str">
        <f t="shared" si="4"/>
        <v/>
      </c>
      <c r="I12" t="str">
        <f t="shared" si="5"/>
        <v/>
      </c>
      <c r="J12" t="str">
        <f t="shared" si="6"/>
        <v/>
      </c>
    </row>
    <row r="13" spans="1:11" x14ac:dyDescent="0.2">
      <c r="A13">
        <v>5784</v>
      </c>
      <c r="B13">
        <f t="shared" si="1"/>
        <v>10.791666666666666</v>
      </c>
      <c r="C13">
        <f t="shared" si="2"/>
        <v>5.3143872078193113E-2</v>
      </c>
      <c r="H13" t="str">
        <f t="shared" si="4"/>
        <v/>
      </c>
      <c r="I13" t="str">
        <f t="shared" si="5"/>
        <v/>
      </c>
      <c r="J13" t="str">
        <f t="shared" si="6"/>
        <v/>
      </c>
    </row>
    <row r="14" spans="1:11" x14ac:dyDescent="0.2">
      <c r="A14">
        <v>6043</v>
      </c>
      <c r="B14">
        <f t="shared" si="1"/>
        <v>7.75</v>
      </c>
      <c r="C14">
        <f t="shared" si="2"/>
        <v>-0.30581561985835165</v>
      </c>
      <c r="H14" t="str">
        <f t="shared" si="4"/>
        <v/>
      </c>
      <c r="I14" t="str">
        <f t="shared" si="5"/>
        <v/>
      </c>
      <c r="J14" t="str">
        <f t="shared" si="6"/>
        <v/>
      </c>
    </row>
    <row r="15" spans="1:11" x14ac:dyDescent="0.2">
      <c r="A15">
        <v>6229</v>
      </c>
      <c r="B15">
        <f t="shared" si="1"/>
        <v>41.375</v>
      </c>
      <c r="C15">
        <f t="shared" si="2"/>
        <v>3.6624078047004387</v>
      </c>
      <c r="H15" t="str">
        <f t="shared" si="4"/>
        <v/>
      </c>
      <c r="I15" t="str">
        <f t="shared" si="5"/>
        <v/>
      </c>
      <c r="J15" t="str">
        <f t="shared" si="6"/>
        <v/>
      </c>
    </row>
    <row r="16" spans="1:11" x14ac:dyDescent="0.2">
      <c r="A16">
        <v>7222</v>
      </c>
      <c r="B16">
        <f t="shared" si="1"/>
        <v>3.875</v>
      </c>
      <c r="C16">
        <f t="shared" si="2"/>
        <v>-0.76312017807888144</v>
      </c>
      <c r="H16" t="str">
        <f t="shared" si="4"/>
        <v/>
      </c>
      <c r="I16" t="str">
        <f t="shared" si="5"/>
        <v/>
      </c>
      <c r="J16" t="str">
        <f t="shared" si="6"/>
        <v/>
      </c>
      <c r="K16" t="s">
        <v>16</v>
      </c>
    </row>
    <row r="17" spans="1:11" x14ac:dyDescent="0.2">
      <c r="A17">
        <v>7315</v>
      </c>
      <c r="B17">
        <f t="shared" si="1"/>
        <v>5.958333333333333</v>
      </c>
      <c r="C17">
        <f t="shared" si="2"/>
        <v>-0.51725751236891926</v>
      </c>
      <c r="H17" t="str">
        <f t="shared" si="4"/>
        <v/>
      </c>
      <c r="I17" t="str">
        <f t="shared" si="5"/>
        <v/>
      </c>
      <c r="J17" t="str">
        <f t="shared" si="6"/>
        <v/>
      </c>
    </row>
    <row r="18" spans="1:11" x14ac:dyDescent="0.2">
      <c r="A18">
        <v>7458</v>
      </c>
      <c r="B18">
        <f t="shared" si="1"/>
        <v>3.5833333333333335</v>
      </c>
      <c r="C18">
        <f t="shared" si="2"/>
        <v>-0.79754095127827607</v>
      </c>
      <c r="H18" t="str">
        <f t="shared" si="4"/>
        <v/>
      </c>
      <c r="I18" t="str">
        <f t="shared" si="5"/>
        <v/>
      </c>
      <c r="J18" t="str">
        <f t="shared" si="6"/>
        <v/>
      </c>
      <c r="K18" t="s">
        <v>17</v>
      </c>
    </row>
    <row r="19" spans="1:11" x14ac:dyDescent="0.2">
      <c r="A19">
        <v>7544</v>
      </c>
      <c r="B19">
        <f t="shared" si="1"/>
        <v>25.416666666666668</v>
      </c>
      <c r="C19">
        <f t="shared" si="2"/>
        <v>1.7790997853621282</v>
      </c>
      <c r="D19" t="s">
        <v>18</v>
      </c>
      <c r="H19" t="str">
        <f t="shared" si="4"/>
        <v/>
      </c>
      <c r="I19" t="str">
        <f t="shared" si="5"/>
        <v/>
      </c>
      <c r="J19" t="str">
        <f t="shared" si="6"/>
        <v/>
      </c>
    </row>
    <row r="20" spans="1:11" x14ac:dyDescent="0.2">
      <c r="A20">
        <v>8154</v>
      </c>
      <c r="B20">
        <f t="shared" si="1"/>
        <v>7.333333333333333</v>
      </c>
      <c r="C20">
        <f t="shared" si="2"/>
        <v>-0.35498815300034414</v>
      </c>
      <c r="H20">
        <f t="shared" si="4"/>
        <v>1</v>
      </c>
      <c r="I20">
        <f t="shared" si="5"/>
        <v>7.333333333333333</v>
      </c>
      <c r="J20" t="str">
        <f t="shared" si="6"/>
        <v/>
      </c>
      <c r="K20" t="s">
        <v>19</v>
      </c>
    </row>
    <row r="21" spans="1:11" x14ac:dyDescent="0.2">
      <c r="A21">
        <v>8330</v>
      </c>
      <c r="B21">
        <f t="shared" si="1"/>
        <v>55.916666666666664</v>
      </c>
      <c r="C21">
        <f t="shared" si="2"/>
        <v>5.3785292113559748</v>
      </c>
      <c r="D21" t="s">
        <v>6</v>
      </c>
      <c r="H21" t="str">
        <f t="shared" si="4"/>
        <v/>
      </c>
      <c r="I21" t="str">
        <f t="shared" si="5"/>
        <v/>
      </c>
      <c r="J21">
        <f t="shared" si="6"/>
        <v>8242</v>
      </c>
    </row>
    <row r="22" spans="1:11" x14ac:dyDescent="0.2">
      <c r="A22">
        <v>9672</v>
      </c>
      <c r="B22">
        <f t="shared" si="1"/>
        <v>20</v>
      </c>
      <c r="C22">
        <f t="shared" si="2"/>
        <v>1.1398568545162262</v>
      </c>
      <c r="D22" t="s">
        <v>18</v>
      </c>
      <c r="H22">
        <f t="shared" si="4"/>
        <v>1</v>
      </c>
      <c r="I22">
        <f t="shared" si="5"/>
        <v>20</v>
      </c>
      <c r="J22" t="str">
        <f t="shared" si="6"/>
        <v/>
      </c>
      <c r="K22" t="s">
        <v>20</v>
      </c>
    </row>
    <row r="23" spans="1:11" x14ac:dyDescent="0.2">
      <c r="A23">
        <v>10152</v>
      </c>
      <c r="B23">
        <f t="shared" si="1"/>
        <v>10.541666666666666</v>
      </c>
      <c r="C23">
        <f t="shared" si="2"/>
        <v>2.3640352192997642E-2</v>
      </c>
      <c r="E23">
        <v>1</v>
      </c>
      <c r="F23">
        <v>1</v>
      </c>
      <c r="G23">
        <v>1</v>
      </c>
      <c r="H23" t="str">
        <f t="shared" si="4"/>
        <v/>
      </c>
      <c r="I23" t="str">
        <f t="shared" si="5"/>
        <v/>
      </c>
      <c r="J23">
        <f t="shared" si="6"/>
        <v>9912</v>
      </c>
      <c r="K23" t="s">
        <v>21</v>
      </c>
    </row>
    <row r="24" spans="1:11" x14ac:dyDescent="0.2">
      <c r="A24">
        <v>10405</v>
      </c>
      <c r="B24">
        <f t="shared" si="1"/>
        <v>5.041666666666667</v>
      </c>
      <c r="C24">
        <f t="shared" si="2"/>
        <v>-0.62543708528130249</v>
      </c>
      <c r="H24" t="str">
        <f t="shared" si="4"/>
        <v/>
      </c>
      <c r="I24" t="str">
        <f t="shared" si="5"/>
        <v/>
      </c>
      <c r="J24" t="str">
        <f t="shared" si="6"/>
        <v/>
      </c>
      <c r="K24" t="s">
        <v>22</v>
      </c>
    </row>
    <row r="25" spans="1:11" x14ac:dyDescent="0.2">
      <c r="A25">
        <v>10526</v>
      </c>
      <c r="B25">
        <f t="shared" si="1"/>
        <v>2.75</v>
      </c>
      <c r="C25">
        <f t="shared" si="2"/>
        <v>-0.89588601756226105</v>
      </c>
      <c r="H25" t="str">
        <f t="shared" si="4"/>
        <v/>
      </c>
      <c r="I25" t="str">
        <f t="shared" si="5"/>
        <v/>
      </c>
      <c r="J25" t="str">
        <f t="shared" si="6"/>
        <v/>
      </c>
    </row>
    <row r="26" spans="1:11" x14ac:dyDescent="0.2">
      <c r="A26">
        <v>10592</v>
      </c>
      <c r="B26">
        <f t="shared" si="1"/>
        <v>12.875</v>
      </c>
      <c r="C26">
        <f t="shared" si="2"/>
        <v>0.29900653778815539</v>
      </c>
      <c r="F26">
        <v>1</v>
      </c>
      <c r="H26" t="str">
        <f t="shared" si="4"/>
        <v/>
      </c>
      <c r="I26" t="str">
        <f t="shared" si="5"/>
        <v/>
      </c>
      <c r="J26" t="str">
        <f t="shared" si="6"/>
        <v/>
      </c>
      <c r="K26" t="s">
        <v>23</v>
      </c>
    </row>
    <row r="27" spans="1:11" x14ac:dyDescent="0.2">
      <c r="A27">
        <v>10901</v>
      </c>
      <c r="B27">
        <f t="shared" si="1"/>
        <v>9.9583333333333339</v>
      </c>
      <c r="C27">
        <f t="shared" si="2"/>
        <v>-4.5201194205791641E-2</v>
      </c>
      <c r="H27">
        <f t="shared" si="4"/>
        <v>1</v>
      </c>
      <c r="I27">
        <f t="shared" si="5"/>
        <v>9.9583333333333339</v>
      </c>
      <c r="J27" t="str">
        <f t="shared" si="6"/>
        <v/>
      </c>
      <c r="K27" t="s">
        <v>24</v>
      </c>
    </row>
    <row r="28" spans="1:11" x14ac:dyDescent="0.2">
      <c r="A28">
        <v>11140</v>
      </c>
      <c r="B28">
        <f t="shared" si="1"/>
        <v>7</v>
      </c>
      <c r="C28">
        <f t="shared" si="2"/>
        <v>-0.39432617951393806</v>
      </c>
      <c r="H28" t="str">
        <f t="shared" si="4"/>
        <v/>
      </c>
      <c r="I28" t="str">
        <f t="shared" si="5"/>
        <v/>
      </c>
      <c r="J28">
        <f t="shared" si="6"/>
        <v>11020.5</v>
      </c>
    </row>
    <row r="29" spans="1:11" x14ac:dyDescent="0.2">
      <c r="A29">
        <v>11308</v>
      </c>
      <c r="B29">
        <f t="shared" si="1"/>
        <v>16.041666666666668</v>
      </c>
      <c r="C29">
        <f t="shared" si="2"/>
        <v>0.67271778966729812</v>
      </c>
      <c r="H29">
        <f t="shared" si="4"/>
        <v>1</v>
      </c>
      <c r="I29">
        <f t="shared" si="5"/>
        <v>16.041666666666668</v>
      </c>
      <c r="J29" t="str">
        <f t="shared" si="6"/>
        <v/>
      </c>
      <c r="K29" t="s">
        <v>25</v>
      </c>
    </row>
    <row r="30" spans="1:11" x14ac:dyDescent="0.2">
      <c r="A30">
        <v>11693</v>
      </c>
      <c r="B30">
        <f t="shared" si="1"/>
        <v>8.625</v>
      </c>
      <c r="C30">
        <f t="shared" si="2"/>
        <v>-0.20255330026016755</v>
      </c>
      <c r="H30" t="str">
        <f t="shared" si="4"/>
        <v/>
      </c>
      <c r="I30" t="str">
        <f t="shared" si="5"/>
        <v/>
      </c>
      <c r="J30">
        <f t="shared" si="6"/>
        <v>11500.5</v>
      </c>
    </row>
    <row r="31" spans="1:11" x14ac:dyDescent="0.2">
      <c r="A31">
        <v>11900</v>
      </c>
      <c r="B31">
        <f t="shared" si="1"/>
        <v>8.2916666666666661</v>
      </c>
      <c r="C31">
        <f t="shared" si="2"/>
        <v>-0.24189132677376157</v>
      </c>
      <c r="H31" t="str">
        <f t="shared" si="4"/>
        <v/>
      </c>
      <c r="I31" t="str">
        <f t="shared" si="5"/>
        <v/>
      </c>
      <c r="J31" t="str">
        <f t="shared" si="6"/>
        <v/>
      </c>
    </row>
    <row r="32" spans="1:11" x14ac:dyDescent="0.2">
      <c r="A32">
        <v>12099</v>
      </c>
      <c r="B32">
        <f t="shared" si="1"/>
        <v>2.7916666666666665</v>
      </c>
      <c r="C32">
        <f t="shared" si="2"/>
        <v>-0.89096876424806182</v>
      </c>
      <c r="H32" t="str">
        <f t="shared" si="4"/>
        <v/>
      </c>
      <c r="I32" t="str">
        <f t="shared" si="5"/>
        <v/>
      </c>
      <c r="J32" t="str">
        <f t="shared" si="6"/>
        <v/>
      </c>
    </row>
    <row r="33" spans="1:11" x14ac:dyDescent="0.2">
      <c r="A33">
        <v>12166</v>
      </c>
      <c r="B33">
        <f t="shared" si="1"/>
        <v>4.041666666666667</v>
      </c>
      <c r="C33">
        <f t="shared" si="2"/>
        <v>-0.7434511648220844</v>
      </c>
      <c r="H33" t="str">
        <f t="shared" si="4"/>
        <v/>
      </c>
      <c r="I33" t="str">
        <f t="shared" si="5"/>
        <v/>
      </c>
      <c r="J33" t="str">
        <f t="shared" si="6"/>
        <v/>
      </c>
      <c r="K33" t="s">
        <v>26</v>
      </c>
    </row>
    <row r="34" spans="1:11" x14ac:dyDescent="0.2">
      <c r="A34">
        <v>12263</v>
      </c>
      <c r="B34">
        <f t="shared" si="1"/>
        <v>5.458333333333333</v>
      </c>
      <c r="C34">
        <f t="shared" si="2"/>
        <v>-0.57626455213931016</v>
      </c>
      <c r="H34" t="str">
        <f t="shared" si="4"/>
        <v/>
      </c>
      <c r="I34" t="str">
        <f t="shared" si="5"/>
        <v/>
      </c>
      <c r="J34" t="str">
        <f t="shared" si="6"/>
        <v/>
      </c>
    </row>
    <row r="35" spans="1:11" x14ac:dyDescent="0.2">
      <c r="A35">
        <v>12394</v>
      </c>
      <c r="B35">
        <f t="shared" si="1"/>
        <v>3.4166666666666665</v>
      </c>
      <c r="C35">
        <f t="shared" si="2"/>
        <v>-0.81720996453507322</v>
      </c>
      <c r="H35" t="str">
        <f t="shared" si="4"/>
        <v/>
      </c>
      <c r="I35" t="str">
        <f t="shared" si="5"/>
        <v/>
      </c>
      <c r="J35" t="str">
        <f t="shared" si="6"/>
        <v/>
      </c>
    </row>
    <row r="36" spans="1:11" x14ac:dyDescent="0.2">
      <c r="A36">
        <v>12476</v>
      </c>
      <c r="B36">
        <f t="shared" si="1"/>
        <v>4.583333333333333</v>
      </c>
      <c r="C36">
        <f t="shared" si="2"/>
        <v>-0.67952687173749426</v>
      </c>
      <c r="H36" t="str">
        <f t="shared" si="4"/>
        <v/>
      </c>
      <c r="I36" t="str">
        <f t="shared" si="5"/>
        <v/>
      </c>
      <c r="J36" t="str">
        <f t="shared" si="6"/>
        <v/>
      </c>
    </row>
    <row r="37" spans="1:11" x14ac:dyDescent="0.2">
      <c r="A37">
        <v>12586</v>
      </c>
      <c r="B37">
        <f t="shared" si="1"/>
        <v>7.208333333333333</v>
      </c>
      <c r="C37">
        <f t="shared" si="2"/>
        <v>-0.3697399129429419</v>
      </c>
      <c r="H37">
        <f t="shared" si="4"/>
        <v>1</v>
      </c>
      <c r="I37">
        <f t="shared" si="5"/>
        <v>7.208333333333333</v>
      </c>
      <c r="J37" t="str">
        <f t="shared" si="6"/>
        <v/>
      </c>
      <c r="K37" t="s">
        <v>27</v>
      </c>
    </row>
    <row r="38" spans="1:11" x14ac:dyDescent="0.2">
      <c r="A38">
        <v>12759</v>
      </c>
      <c r="B38">
        <f t="shared" si="1"/>
        <v>14.708333333333334</v>
      </c>
      <c r="C38">
        <f t="shared" si="2"/>
        <v>0.51536568361292223</v>
      </c>
      <c r="H38" t="str">
        <f t="shared" si="4"/>
        <v/>
      </c>
      <c r="I38" t="str">
        <f t="shared" si="5"/>
        <v/>
      </c>
      <c r="J38">
        <f t="shared" si="6"/>
        <v>12672.5</v>
      </c>
    </row>
    <row r="39" spans="1:11" x14ac:dyDescent="0.2">
      <c r="A39">
        <v>13112</v>
      </c>
      <c r="B39">
        <f t="shared" si="1"/>
        <v>6.083333333333333</v>
      </c>
      <c r="C39">
        <f t="shared" si="2"/>
        <v>-0.50250575242632145</v>
      </c>
      <c r="H39" t="str">
        <f t="shared" si="4"/>
        <v/>
      </c>
      <c r="I39" t="str">
        <f t="shared" si="5"/>
        <v/>
      </c>
      <c r="J39" t="str">
        <f t="shared" si="6"/>
        <v/>
      </c>
    </row>
    <row r="40" spans="1:11" x14ac:dyDescent="0.2">
      <c r="A40">
        <v>13258</v>
      </c>
      <c r="B40">
        <f t="shared" si="1"/>
        <v>11.041666666666666</v>
      </c>
      <c r="C40">
        <f t="shared" si="2"/>
        <v>8.2647391963388578E-2</v>
      </c>
      <c r="D40" t="s">
        <v>18</v>
      </c>
      <c r="H40" t="str">
        <f t="shared" si="4"/>
        <v/>
      </c>
      <c r="I40" t="str">
        <f t="shared" si="5"/>
        <v/>
      </c>
      <c r="J40" t="str">
        <f t="shared" si="6"/>
        <v/>
      </c>
    </row>
    <row r="41" spans="1:11" x14ac:dyDescent="0.2">
      <c r="A41">
        <v>13523</v>
      </c>
      <c r="B41">
        <f t="shared" si="1"/>
        <v>19.875</v>
      </c>
      <c r="C41">
        <f t="shared" si="2"/>
        <v>1.1251050945736285</v>
      </c>
      <c r="D41" t="s">
        <v>4</v>
      </c>
      <c r="H41">
        <f t="shared" si="4"/>
        <v>1</v>
      </c>
      <c r="I41">
        <f t="shared" si="5"/>
        <v>19.875</v>
      </c>
      <c r="J41" t="str">
        <f t="shared" si="6"/>
        <v/>
      </c>
      <c r="K41" t="s">
        <v>28</v>
      </c>
    </row>
    <row r="42" spans="1:11" x14ac:dyDescent="0.2">
      <c r="A42">
        <v>14000</v>
      </c>
      <c r="B42">
        <f t="shared" si="1"/>
        <v>9.5416666666666661</v>
      </c>
      <c r="C42">
        <f t="shared" si="2"/>
        <v>-9.4373727347784223E-2</v>
      </c>
      <c r="D42" t="s">
        <v>6</v>
      </c>
      <c r="E42">
        <v>1</v>
      </c>
      <c r="F42">
        <v>1</v>
      </c>
      <c r="H42" t="str">
        <f t="shared" si="4"/>
        <v/>
      </c>
      <c r="I42" t="str">
        <f t="shared" si="5"/>
        <v/>
      </c>
      <c r="J42">
        <f t="shared" si="6"/>
        <v>13761.5</v>
      </c>
    </row>
    <row r="43" spans="1:11" x14ac:dyDescent="0.2">
      <c r="A43">
        <v>14229</v>
      </c>
      <c r="B43">
        <f t="shared" si="1"/>
        <v>8.3333333333333339</v>
      </c>
      <c r="C43">
        <f t="shared" si="2"/>
        <v>-0.23697407345956217</v>
      </c>
      <c r="H43" t="str">
        <f t="shared" si="4"/>
        <v/>
      </c>
      <c r="I43" t="str">
        <f t="shared" si="5"/>
        <v/>
      </c>
      <c r="J43" t="str">
        <f t="shared" si="6"/>
        <v/>
      </c>
    </row>
    <row r="44" spans="1:11" x14ac:dyDescent="0.2">
      <c r="A44">
        <v>14429</v>
      </c>
      <c r="B44">
        <f t="shared" si="1"/>
        <v>29.333333333333332</v>
      </c>
      <c r="C44">
        <f t="shared" si="2"/>
        <v>2.2413215968968569</v>
      </c>
      <c r="H44">
        <f>IF(ISNUMBER(SEARCH($H$1,K44)),1,"")</f>
        <v>1</v>
      </c>
      <c r="I44">
        <f t="shared" si="5"/>
        <v>29.333333333333332</v>
      </c>
      <c r="J44" t="str">
        <f t="shared" si="6"/>
        <v/>
      </c>
      <c r="K44" t="s">
        <v>29</v>
      </c>
    </row>
    <row r="45" spans="1:11" x14ac:dyDescent="0.2">
      <c r="A45">
        <v>15133</v>
      </c>
      <c r="B45">
        <f t="shared" si="1"/>
        <v>24.833333333333332</v>
      </c>
      <c r="C45">
        <f t="shared" si="2"/>
        <v>1.7102582389633385</v>
      </c>
      <c r="H45" t="str">
        <f>IF(ISNUMBER(SEARCH($H$1,K45)),1,"")</f>
        <v/>
      </c>
      <c r="I45" t="str">
        <f t="shared" si="5"/>
        <v/>
      </c>
      <c r="J45">
        <f t="shared" si="6"/>
        <v>14781</v>
      </c>
    </row>
    <row r="46" spans="1:11" x14ac:dyDescent="0.2">
      <c r="A46">
        <v>15729</v>
      </c>
      <c r="B46">
        <f t="shared" si="1"/>
        <v>4.041666666666667</v>
      </c>
      <c r="C46">
        <f t="shared" si="2"/>
        <v>-0.7434511648220844</v>
      </c>
      <c r="H46" t="str">
        <f t="shared" si="4"/>
        <v/>
      </c>
      <c r="I46" t="str">
        <f t="shared" si="5"/>
        <v/>
      </c>
      <c r="J46" t="str">
        <f t="shared" si="6"/>
        <v/>
      </c>
      <c r="K46" t="s">
        <v>30</v>
      </c>
    </row>
    <row r="47" spans="1:11" x14ac:dyDescent="0.2">
      <c r="A47">
        <v>15826</v>
      </c>
      <c r="B47">
        <f t="shared" si="1"/>
        <v>10.541666666666666</v>
      </c>
      <c r="C47">
        <f t="shared" si="2"/>
        <v>2.3640352192997642E-2</v>
      </c>
      <c r="H47" t="str">
        <f t="shared" si="4"/>
        <v/>
      </c>
      <c r="I47" t="str">
        <f t="shared" si="5"/>
        <v/>
      </c>
      <c r="J47" t="str">
        <f t="shared" si="6"/>
        <v/>
      </c>
    </row>
    <row r="48" spans="1:11" x14ac:dyDescent="0.2">
      <c r="A48">
        <v>16079</v>
      </c>
      <c r="B48">
        <f t="shared" si="1"/>
        <v>7.708333333333333</v>
      </c>
      <c r="C48">
        <f t="shared" si="2"/>
        <v>-0.31073287317255094</v>
      </c>
      <c r="H48">
        <f t="shared" si="4"/>
        <v>1</v>
      </c>
      <c r="I48">
        <f t="shared" si="5"/>
        <v>7.708333333333333</v>
      </c>
      <c r="J48" t="str">
        <f t="shared" si="6"/>
        <v/>
      </c>
      <c r="K48" t="s">
        <v>31</v>
      </c>
    </row>
    <row r="49" spans="1:11" x14ac:dyDescent="0.2">
      <c r="A49">
        <v>16264</v>
      </c>
      <c r="B49">
        <f t="shared" si="1"/>
        <v>10.625</v>
      </c>
      <c r="C49">
        <f t="shared" si="2"/>
        <v>3.3474858821396204E-2</v>
      </c>
      <c r="H49" t="str">
        <f t="shared" si="4"/>
        <v/>
      </c>
      <c r="I49" t="str">
        <f t="shared" si="5"/>
        <v/>
      </c>
      <c r="J49">
        <f t="shared" si="6"/>
        <v>16171.5</v>
      </c>
    </row>
    <row r="50" spans="1:11" x14ac:dyDescent="0.2">
      <c r="A50">
        <v>16519</v>
      </c>
      <c r="B50">
        <f t="shared" si="1"/>
        <v>6.791666666666667</v>
      </c>
      <c r="C50">
        <f t="shared" si="2"/>
        <v>-0.41891244608493428</v>
      </c>
      <c r="H50" t="str">
        <f t="shared" si="4"/>
        <v/>
      </c>
      <c r="I50" t="str">
        <f t="shared" si="5"/>
        <v/>
      </c>
      <c r="J50" t="str">
        <f t="shared" si="6"/>
        <v/>
      </c>
    </row>
    <row r="51" spans="1:11" x14ac:dyDescent="0.2">
      <c r="A51">
        <v>16682</v>
      </c>
      <c r="B51">
        <f t="shared" si="1"/>
        <v>15.791666666666666</v>
      </c>
      <c r="C51">
        <f t="shared" si="2"/>
        <v>0.6432142697821025</v>
      </c>
      <c r="H51" t="str">
        <f t="shared" si="4"/>
        <v/>
      </c>
      <c r="I51" t="str">
        <f t="shared" si="5"/>
        <v/>
      </c>
      <c r="J51" t="str">
        <f t="shared" si="6"/>
        <v/>
      </c>
    </row>
    <row r="52" spans="1:11" x14ac:dyDescent="0.2">
      <c r="A52">
        <v>17061</v>
      </c>
      <c r="B52">
        <f t="shared" si="1"/>
        <v>4.916666666666667</v>
      </c>
      <c r="C52">
        <f t="shared" si="2"/>
        <v>-0.64018884522390029</v>
      </c>
      <c r="H52" t="str">
        <f t="shared" si="4"/>
        <v/>
      </c>
      <c r="I52" t="str">
        <f t="shared" si="5"/>
        <v/>
      </c>
      <c r="J52" t="str">
        <f t="shared" si="6"/>
        <v/>
      </c>
    </row>
    <row r="53" spans="1:11" x14ac:dyDescent="0.2">
      <c r="A53">
        <v>17179</v>
      </c>
      <c r="B53">
        <f t="shared" si="1"/>
        <v>7.166666666666667</v>
      </c>
      <c r="C53">
        <f t="shared" si="2"/>
        <v>-0.37465716625714107</v>
      </c>
      <c r="H53">
        <f t="shared" si="4"/>
        <v>1</v>
      </c>
      <c r="I53">
        <f t="shared" si="5"/>
        <v>7.166666666666667</v>
      </c>
      <c r="J53" t="str">
        <f t="shared" si="6"/>
        <v/>
      </c>
      <c r="K53" t="s">
        <v>32</v>
      </c>
    </row>
    <row r="54" spans="1:11" x14ac:dyDescent="0.2">
      <c r="A54">
        <v>17351</v>
      </c>
      <c r="B54">
        <f t="shared" si="1"/>
        <v>8.0416666666666661</v>
      </c>
      <c r="C54">
        <f t="shared" si="2"/>
        <v>-0.27139484665895702</v>
      </c>
      <c r="H54" t="str">
        <f t="shared" si="4"/>
        <v/>
      </c>
      <c r="I54" t="str">
        <f t="shared" si="5"/>
        <v/>
      </c>
      <c r="J54">
        <f t="shared" si="6"/>
        <v>17265</v>
      </c>
      <c r="K54" t="s">
        <v>34</v>
      </c>
    </row>
    <row r="55" spans="1:11" x14ac:dyDescent="0.2">
      <c r="A55">
        <v>17544</v>
      </c>
      <c r="B55">
        <f t="shared" si="1"/>
        <v>3.9166666666666665</v>
      </c>
      <c r="C55">
        <f t="shared" si="2"/>
        <v>-0.75820292476468221</v>
      </c>
      <c r="H55" t="str">
        <f t="shared" si="4"/>
        <v/>
      </c>
      <c r="I55" t="str">
        <f t="shared" si="5"/>
        <v/>
      </c>
      <c r="J55" t="str">
        <f t="shared" si="6"/>
        <v/>
      </c>
      <c r="K55" t="s">
        <v>33</v>
      </c>
    </row>
    <row r="56" spans="1:11" x14ac:dyDescent="0.2">
      <c r="A56">
        <v>17638</v>
      </c>
      <c r="B56">
        <f t="shared" si="1"/>
        <v>4.75</v>
      </c>
      <c r="C56">
        <f t="shared" si="2"/>
        <v>-0.65985785848069733</v>
      </c>
      <c r="H56" t="str">
        <f t="shared" si="4"/>
        <v/>
      </c>
      <c r="I56" t="str">
        <f t="shared" si="5"/>
        <v/>
      </c>
      <c r="J56" t="str">
        <f t="shared" si="6"/>
        <v/>
      </c>
    </row>
    <row r="57" spans="1:11" x14ac:dyDescent="0.2">
      <c r="A57">
        <v>17752</v>
      </c>
      <c r="B57">
        <f t="shared" si="1"/>
        <v>5.291666666666667</v>
      </c>
      <c r="C57">
        <f t="shared" si="2"/>
        <v>-0.59593356539610709</v>
      </c>
      <c r="H57" t="str">
        <f t="shared" si="4"/>
        <v/>
      </c>
      <c r="I57" t="str">
        <f t="shared" si="5"/>
        <v/>
      </c>
      <c r="J57" t="str">
        <f t="shared" si="6"/>
        <v/>
      </c>
    </row>
    <row r="58" spans="1:11" x14ac:dyDescent="0.2">
      <c r="A58">
        <v>17879</v>
      </c>
      <c r="B58">
        <f t="shared" si="1"/>
        <v>2.75</v>
      </c>
      <c r="C58">
        <f t="shared" si="2"/>
        <v>-0.89588601756226105</v>
      </c>
      <c r="H58" t="str">
        <f t="shared" si="4"/>
        <v/>
      </c>
      <c r="I58" t="str">
        <f t="shared" si="5"/>
        <v/>
      </c>
      <c r="J58" t="str">
        <f t="shared" si="6"/>
        <v/>
      </c>
    </row>
    <row r="59" spans="1:11" x14ac:dyDescent="0.2">
      <c r="A59">
        <v>17945</v>
      </c>
      <c r="B59">
        <f t="shared" si="1"/>
        <v>2.5</v>
      </c>
      <c r="C59">
        <f t="shared" si="2"/>
        <v>-0.92538953744745645</v>
      </c>
      <c r="H59" t="str">
        <f t="shared" si="4"/>
        <v/>
      </c>
      <c r="I59" t="str">
        <f t="shared" si="5"/>
        <v/>
      </c>
      <c r="J59" t="str">
        <f t="shared" si="6"/>
        <v/>
      </c>
    </row>
    <row r="60" spans="1:11" x14ac:dyDescent="0.2">
      <c r="A60">
        <v>18005</v>
      </c>
      <c r="B60">
        <f t="shared" si="1"/>
        <v>3.75</v>
      </c>
      <c r="C60">
        <f t="shared" si="2"/>
        <v>-0.77787193802147914</v>
      </c>
      <c r="H60" t="str">
        <f t="shared" si="4"/>
        <v/>
      </c>
      <c r="I60" t="str">
        <f t="shared" si="5"/>
        <v/>
      </c>
      <c r="J60" t="str">
        <f t="shared" si="6"/>
        <v/>
      </c>
    </row>
    <row r="61" spans="1:11" x14ac:dyDescent="0.2">
      <c r="A61">
        <v>18095</v>
      </c>
      <c r="B61">
        <f t="shared" si="1"/>
        <v>16.791666666666668</v>
      </c>
      <c r="C61">
        <f t="shared" si="2"/>
        <v>0.76122834932288452</v>
      </c>
      <c r="H61">
        <f t="shared" si="4"/>
        <v>1</v>
      </c>
      <c r="I61">
        <f t="shared" si="5"/>
        <v>16.791666666666668</v>
      </c>
      <c r="J61" t="str">
        <f t="shared" si="6"/>
        <v/>
      </c>
      <c r="K61" t="s">
        <v>35</v>
      </c>
    </row>
    <row r="62" spans="1:11" x14ac:dyDescent="0.2">
      <c r="A62">
        <v>18498</v>
      </c>
      <c r="B62">
        <f t="shared" si="1"/>
        <v>28.833333333333332</v>
      </c>
      <c r="C62">
        <f t="shared" si="2"/>
        <v>2.1823145571264657</v>
      </c>
      <c r="H62" t="str">
        <f t="shared" si="4"/>
        <v/>
      </c>
      <c r="I62" t="str">
        <f t="shared" si="5"/>
        <v/>
      </c>
      <c r="J62">
        <f t="shared" si="6"/>
        <v>18296.5</v>
      </c>
    </row>
    <row r="63" spans="1:11" x14ac:dyDescent="0.2">
      <c r="A63">
        <v>19190</v>
      </c>
      <c r="B63">
        <f t="shared" si="1"/>
        <v>4.958333333333333</v>
      </c>
      <c r="C63">
        <f t="shared" si="2"/>
        <v>-0.63527159190970106</v>
      </c>
      <c r="H63" t="str">
        <f t="shared" si="4"/>
        <v/>
      </c>
      <c r="I63" t="str">
        <f t="shared" si="5"/>
        <v/>
      </c>
      <c r="J63" t="str">
        <f t="shared" si="6"/>
        <v/>
      </c>
    </row>
    <row r="64" spans="1:11" x14ac:dyDescent="0.2">
      <c r="A64">
        <v>19309</v>
      </c>
      <c r="B64">
        <f t="shared" si="1"/>
        <v>5.75</v>
      </c>
      <c r="C64">
        <f t="shared" si="2"/>
        <v>-0.54184377893991542</v>
      </c>
      <c r="H64" t="str">
        <f t="shared" si="4"/>
        <v/>
      </c>
      <c r="I64" t="str">
        <f t="shared" si="5"/>
        <v/>
      </c>
      <c r="J64" t="str">
        <f t="shared" si="6"/>
        <v/>
      </c>
    </row>
    <row r="65" spans="1:11" x14ac:dyDescent="0.2">
      <c r="A65">
        <v>19447</v>
      </c>
      <c r="B65">
        <f t="shared" si="1"/>
        <v>17.708333333333332</v>
      </c>
      <c r="C65">
        <f t="shared" si="2"/>
        <v>0.86940792223526764</v>
      </c>
      <c r="H65" t="str">
        <f t="shared" si="4"/>
        <v/>
      </c>
      <c r="I65" t="str">
        <f t="shared" si="5"/>
        <v/>
      </c>
      <c r="J65" t="str">
        <f t="shared" si="6"/>
        <v/>
      </c>
    </row>
    <row r="66" spans="1:11" x14ac:dyDescent="0.2">
      <c r="A66">
        <v>19872</v>
      </c>
      <c r="B66">
        <f t="shared" si="1"/>
        <v>16.666666666666668</v>
      </c>
      <c r="C66">
        <f t="shared" si="2"/>
        <v>0.74647658938028683</v>
      </c>
      <c r="H66" t="str">
        <f t="shared" si="4"/>
        <v/>
      </c>
      <c r="I66" t="str">
        <f t="shared" si="5"/>
        <v/>
      </c>
      <c r="J66" t="str">
        <f t="shared" si="6"/>
        <v/>
      </c>
    </row>
    <row r="67" spans="1:11" x14ac:dyDescent="0.2">
      <c r="A67">
        <v>20272</v>
      </c>
      <c r="B67">
        <f t="shared" si="1"/>
        <v>5.583333333333333</v>
      </c>
      <c r="C67">
        <f t="shared" ref="C67:C130" si="7">(B67-D$662)/D$663</f>
        <v>-0.56151279219671246</v>
      </c>
      <c r="H67" t="str">
        <f t="shared" si="4"/>
        <v/>
      </c>
      <c r="I67" t="str">
        <f t="shared" si="5"/>
        <v/>
      </c>
      <c r="J67" t="str">
        <f t="shared" si="6"/>
        <v/>
      </c>
    </row>
    <row r="68" spans="1:11" x14ac:dyDescent="0.2">
      <c r="A68">
        <v>20406</v>
      </c>
      <c r="B68">
        <f t="shared" si="1"/>
        <v>8.125</v>
      </c>
      <c r="C68">
        <f t="shared" si="7"/>
        <v>-0.26156034003055845</v>
      </c>
      <c r="H68" t="str">
        <f t="shared" ref="H68:H131" si="8">IF(ISNUMBER(SEARCH($H$1,K68)),1,"")</f>
        <v/>
      </c>
      <c r="I68" t="str">
        <f t="shared" ref="I68:I131" si="9">IF(H68=1,B68,"")</f>
        <v/>
      </c>
      <c r="J68" t="str">
        <f t="shared" ref="J68:J131" si="10">IF(H67=1,(A67+A68)/2,"")</f>
        <v/>
      </c>
    </row>
    <row r="69" spans="1:11" x14ac:dyDescent="0.2">
      <c r="A69">
        <v>20601</v>
      </c>
      <c r="B69">
        <f t="shared" si="1"/>
        <v>7.375</v>
      </c>
      <c r="C69">
        <f t="shared" si="7"/>
        <v>-0.35007089968614485</v>
      </c>
      <c r="H69" t="str">
        <f t="shared" si="8"/>
        <v/>
      </c>
      <c r="I69" t="str">
        <f t="shared" si="9"/>
        <v/>
      </c>
      <c r="J69" t="str">
        <f t="shared" si="10"/>
        <v/>
      </c>
      <c r="K69" t="s">
        <v>36</v>
      </c>
    </row>
    <row r="70" spans="1:11" x14ac:dyDescent="0.2">
      <c r="A70">
        <v>20778</v>
      </c>
      <c r="B70">
        <f t="shared" si="1"/>
        <v>9.7083333333333339</v>
      </c>
      <c r="C70">
        <f t="shared" si="7"/>
        <v>-7.4704714090987112E-2</v>
      </c>
      <c r="H70" t="str">
        <f t="shared" si="8"/>
        <v/>
      </c>
      <c r="I70" t="str">
        <f t="shared" si="9"/>
        <v/>
      </c>
      <c r="J70" t="str">
        <f t="shared" si="10"/>
        <v/>
      </c>
    </row>
    <row r="71" spans="1:11" x14ac:dyDescent="0.2">
      <c r="A71">
        <v>21011</v>
      </c>
      <c r="B71">
        <f t="shared" si="1"/>
        <v>3.5</v>
      </c>
      <c r="C71">
        <f t="shared" si="7"/>
        <v>-0.80737545790667464</v>
      </c>
      <c r="H71" t="str">
        <f t="shared" si="8"/>
        <v/>
      </c>
      <c r="I71" t="str">
        <f t="shared" si="9"/>
        <v/>
      </c>
      <c r="J71" t="str">
        <f t="shared" si="10"/>
        <v/>
      </c>
    </row>
    <row r="72" spans="1:11" x14ac:dyDescent="0.2">
      <c r="A72">
        <v>21095</v>
      </c>
      <c r="B72">
        <f t="shared" si="1"/>
        <v>22.166666666666668</v>
      </c>
      <c r="C72">
        <f t="shared" si="7"/>
        <v>1.3955540268545872</v>
      </c>
      <c r="H72" t="str">
        <f t="shared" si="8"/>
        <v/>
      </c>
      <c r="I72" t="str">
        <f t="shared" si="9"/>
        <v/>
      </c>
      <c r="J72" t="str">
        <f t="shared" si="10"/>
        <v/>
      </c>
    </row>
    <row r="73" spans="1:11" x14ac:dyDescent="0.2">
      <c r="A73">
        <v>21627</v>
      </c>
      <c r="B73">
        <f t="shared" si="1"/>
        <v>4.083333333333333</v>
      </c>
      <c r="C73">
        <f t="shared" si="7"/>
        <v>-0.73853391150788528</v>
      </c>
      <c r="H73" t="str">
        <f t="shared" si="8"/>
        <v/>
      </c>
      <c r="I73" t="str">
        <f t="shared" si="9"/>
        <v/>
      </c>
      <c r="J73" t="str">
        <f t="shared" si="10"/>
        <v/>
      </c>
      <c r="K73" t="s">
        <v>37</v>
      </c>
    </row>
    <row r="74" spans="1:11" x14ac:dyDescent="0.2">
      <c r="A74">
        <v>21725</v>
      </c>
      <c r="B74">
        <f t="shared" si="1"/>
        <v>19.25</v>
      </c>
      <c r="C74">
        <f t="shared" si="7"/>
        <v>1.0513462948606398</v>
      </c>
      <c r="H74" t="str">
        <f t="shared" si="8"/>
        <v/>
      </c>
      <c r="I74" t="str">
        <f t="shared" si="9"/>
        <v/>
      </c>
      <c r="J74" t="str">
        <f t="shared" si="10"/>
        <v/>
      </c>
    </row>
    <row r="75" spans="1:11" x14ac:dyDescent="0.2">
      <c r="A75">
        <v>22187</v>
      </c>
      <c r="B75">
        <f t="shared" si="1"/>
        <v>3.6666666666666665</v>
      </c>
      <c r="C75">
        <f t="shared" si="7"/>
        <v>-0.78770644464987771</v>
      </c>
      <c r="H75" t="str">
        <f t="shared" si="8"/>
        <v/>
      </c>
      <c r="I75" t="str">
        <f t="shared" si="9"/>
        <v/>
      </c>
      <c r="J75" t="str">
        <f t="shared" si="10"/>
        <v/>
      </c>
    </row>
    <row r="76" spans="1:11" x14ac:dyDescent="0.2">
      <c r="A76">
        <v>22275</v>
      </c>
      <c r="B76">
        <f t="shared" si="1"/>
        <v>3.9583333333333335</v>
      </c>
      <c r="C76">
        <f t="shared" si="7"/>
        <v>-0.75328567145048286</v>
      </c>
      <c r="H76" t="str">
        <f t="shared" si="8"/>
        <v/>
      </c>
      <c r="I76" t="str">
        <f t="shared" si="9"/>
        <v/>
      </c>
      <c r="J76" t="str">
        <f t="shared" si="10"/>
        <v/>
      </c>
      <c r="K76" t="s">
        <v>38</v>
      </c>
    </row>
    <row r="77" spans="1:11" x14ac:dyDescent="0.2">
      <c r="A77">
        <v>22370</v>
      </c>
      <c r="B77">
        <f t="shared" si="1"/>
        <v>16.291666666666668</v>
      </c>
      <c r="C77">
        <f t="shared" si="7"/>
        <v>0.70222130955249362</v>
      </c>
      <c r="H77" t="str">
        <f t="shared" si="8"/>
        <v/>
      </c>
      <c r="I77" t="str">
        <f t="shared" si="9"/>
        <v/>
      </c>
      <c r="J77" t="str">
        <f t="shared" si="10"/>
        <v/>
      </c>
    </row>
    <row r="78" spans="1:11" x14ac:dyDescent="0.2">
      <c r="A78">
        <v>22761</v>
      </c>
      <c r="B78">
        <f t="shared" si="1"/>
        <v>4.916666666666667</v>
      </c>
      <c r="C78">
        <f t="shared" si="7"/>
        <v>-0.64018884522390029</v>
      </c>
      <c r="H78" t="str">
        <f t="shared" si="8"/>
        <v/>
      </c>
      <c r="I78" t="str">
        <f t="shared" si="9"/>
        <v/>
      </c>
      <c r="J78" t="str">
        <f t="shared" si="10"/>
        <v/>
      </c>
    </row>
    <row r="79" spans="1:11" x14ac:dyDescent="0.2">
      <c r="A79">
        <v>22879</v>
      </c>
      <c r="B79">
        <f t="shared" si="1"/>
        <v>9.4583333333333339</v>
      </c>
      <c r="C79">
        <f t="shared" si="7"/>
        <v>-0.10420823397618258</v>
      </c>
      <c r="H79" t="str">
        <f t="shared" si="8"/>
        <v/>
      </c>
      <c r="I79" t="str">
        <f t="shared" si="9"/>
        <v/>
      </c>
      <c r="J79" t="str">
        <f t="shared" si="10"/>
        <v/>
      </c>
    </row>
    <row r="80" spans="1:11" x14ac:dyDescent="0.2">
      <c r="A80">
        <v>23106</v>
      </c>
      <c r="B80">
        <f t="shared" si="1"/>
        <v>26.916666666666668</v>
      </c>
      <c r="C80">
        <f t="shared" si="7"/>
        <v>1.956120904673301</v>
      </c>
      <c r="H80" t="str">
        <f t="shared" si="8"/>
        <v/>
      </c>
      <c r="I80" t="str">
        <f t="shared" si="9"/>
        <v/>
      </c>
      <c r="J80" t="str">
        <f t="shared" si="10"/>
        <v/>
      </c>
    </row>
    <row r="81" spans="1:11" x14ac:dyDescent="0.2">
      <c r="A81">
        <v>23752</v>
      </c>
      <c r="B81">
        <f t="shared" si="1"/>
        <v>7.541666666666667</v>
      </c>
      <c r="C81">
        <f t="shared" si="7"/>
        <v>-0.33040188642934787</v>
      </c>
      <c r="H81" t="str">
        <f t="shared" si="8"/>
        <v/>
      </c>
      <c r="I81" t="str">
        <f t="shared" si="9"/>
        <v/>
      </c>
      <c r="J81" t="str">
        <f t="shared" si="10"/>
        <v/>
      </c>
    </row>
    <row r="82" spans="1:11" x14ac:dyDescent="0.2">
      <c r="A82">
        <v>23933</v>
      </c>
      <c r="B82">
        <f t="shared" si="1"/>
        <v>2.9166666666666665</v>
      </c>
      <c r="C82">
        <f t="shared" si="7"/>
        <v>-0.87621700430546412</v>
      </c>
      <c r="H82" t="str">
        <f t="shared" si="8"/>
        <v/>
      </c>
      <c r="I82" t="str">
        <f t="shared" si="9"/>
        <v/>
      </c>
      <c r="J82" t="str">
        <f t="shared" si="10"/>
        <v/>
      </c>
    </row>
    <row r="83" spans="1:11" x14ac:dyDescent="0.2">
      <c r="A83">
        <v>24003</v>
      </c>
      <c r="B83">
        <f t="shared" si="1"/>
        <v>21.5</v>
      </c>
      <c r="C83">
        <f t="shared" si="7"/>
        <v>1.316877973827399</v>
      </c>
      <c r="H83" t="str">
        <f t="shared" si="8"/>
        <v/>
      </c>
      <c r="I83" t="str">
        <f t="shared" si="9"/>
        <v/>
      </c>
      <c r="J83" t="str">
        <f t="shared" si="10"/>
        <v/>
      </c>
    </row>
    <row r="84" spans="1:11" x14ac:dyDescent="0.2">
      <c r="A84">
        <v>24519</v>
      </c>
      <c r="B84">
        <f t="shared" si="1"/>
        <v>3.875</v>
      </c>
      <c r="C84">
        <f t="shared" si="7"/>
        <v>-0.76312017807888144</v>
      </c>
      <c r="H84" t="str">
        <f t="shared" si="8"/>
        <v/>
      </c>
      <c r="I84" t="str">
        <f t="shared" si="9"/>
        <v/>
      </c>
      <c r="J84" t="str">
        <f t="shared" si="10"/>
        <v/>
      </c>
      <c r="K84" t="s">
        <v>39</v>
      </c>
    </row>
    <row r="85" spans="1:11" x14ac:dyDescent="0.2">
      <c r="A85">
        <v>24612</v>
      </c>
      <c r="B85">
        <f t="shared" si="1"/>
        <v>3</v>
      </c>
      <c r="C85">
        <f t="shared" si="7"/>
        <v>-0.86638249767706554</v>
      </c>
      <c r="H85" t="str">
        <f t="shared" si="8"/>
        <v/>
      </c>
      <c r="I85" t="str">
        <f t="shared" si="9"/>
        <v/>
      </c>
      <c r="J85" t="str">
        <f t="shared" si="10"/>
        <v/>
      </c>
    </row>
    <row r="86" spans="1:11" x14ac:dyDescent="0.2">
      <c r="A86">
        <v>24684</v>
      </c>
      <c r="B86">
        <f t="shared" si="1"/>
        <v>4.208333333333333</v>
      </c>
      <c r="C86">
        <f t="shared" si="7"/>
        <v>-0.72378215156528747</v>
      </c>
      <c r="H86">
        <f t="shared" si="8"/>
        <v>1</v>
      </c>
      <c r="I86">
        <f t="shared" si="9"/>
        <v>4.208333333333333</v>
      </c>
      <c r="J86" t="str">
        <f t="shared" si="10"/>
        <v/>
      </c>
      <c r="K86" t="s">
        <v>40</v>
      </c>
    </row>
    <row r="87" spans="1:11" x14ac:dyDescent="0.2">
      <c r="A87">
        <v>24785</v>
      </c>
      <c r="B87">
        <f t="shared" si="1"/>
        <v>30.666666666666668</v>
      </c>
      <c r="C87">
        <f t="shared" si="7"/>
        <v>2.3986737029512328</v>
      </c>
      <c r="H87" t="str">
        <f t="shared" si="8"/>
        <v/>
      </c>
      <c r="I87" t="str">
        <f t="shared" si="9"/>
        <v/>
      </c>
      <c r="J87">
        <f t="shared" si="10"/>
        <v>24734.5</v>
      </c>
    </row>
    <row r="88" spans="1:11" x14ac:dyDescent="0.2">
      <c r="A88">
        <v>25521</v>
      </c>
      <c r="B88">
        <f t="shared" si="1"/>
        <v>13</v>
      </c>
      <c r="C88">
        <f t="shared" si="7"/>
        <v>0.31375829773075314</v>
      </c>
      <c r="H88" t="str">
        <f t="shared" si="8"/>
        <v/>
      </c>
      <c r="I88" t="str">
        <f t="shared" si="9"/>
        <v/>
      </c>
      <c r="J88" t="str">
        <f t="shared" si="10"/>
        <v/>
      </c>
    </row>
    <row r="89" spans="1:11" x14ac:dyDescent="0.2">
      <c r="A89">
        <v>25833</v>
      </c>
      <c r="B89">
        <f t="shared" si="1"/>
        <v>3.5416666666666665</v>
      </c>
      <c r="C89">
        <f t="shared" si="7"/>
        <v>-0.80245820459247541</v>
      </c>
      <c r="H89" t="str">
        <f t="shared" si="8"/>
        <v/>
      </c>
      <c r="I89" t="str">
        <f t="shared" si="9"/>
        <v/>
      </c>
      <c r="J89" t="str">
        <f t="shared" si="10"/>
        <v/>
      </c>
    </row>
    <row r="90" spans="1:11" x14ac:dyDescent="0.2">
      <c r="A90">
        <v>25918</v>
      </c>
      <c r="B90">
        <f t="shared" si="1"/>
        <v>7.583333333333333</v>
      </c>
      <c r="C90">
        <f t="shared" si="7"/>
        <v>-0.32548463311514869</v>
      </c>
      <c r="H90" t="str">
        <f t="shared" si="8"/>
        <v/>
      </c>
      <c r="I90" t="str">
        <f t="shared" si="9"/>
        <v/>
      </c>
      <c r="J90" t="str">
        <f t="shared" si="10"/>
        <v/>
      </c>
    </row>
    <row r="91" spans="1:11" x14ac:dyDescent="0.2">
      <c r="A91">
        <v>26100</v>
      </c>
      <c r="B91">
        <f t="shared" si="1"/>
        <v>7.5</v>
      </c>
      <c r="C91">
        <f t="shared" si="7"/>
        <v>-0.33531913974354716</v>
      </c>
      <c r="H91" t="str">
        <f t="shared" si="8"/>
        <v/>
      </c>
      <c r="I91" t="str">
        <f t="shared" si="9"/>
        <v/>
      </c>
      <c r="J91" t="str">
        <f t="shared" si="10"/>
        <v/>
      </c>
      <c r="K91" t="s">
        <v>41</v>
      </c>
    </row>
    <row r="92" spans="1:11" x14ac:dyDescent="0.2">
      <c r="A92">
        <v>26280</v>
      </c>
      <c r="B92">
        <f t="shared" si="1"/>
        <v>3.875</v>
      </c>
      <c r="C92">
        <f t="shared" si="7"/>
        <v>-0.76312017807888144</v>
      </c>
      <c r="H92" t="str">
        <f t="shared" si="8"/>
        <v/>
      </c>
      <c r="I92" t="str">
        <f t="shared" si="9"/>
        <v/>
      </c>
      <c r="J92" t="str">
        <f t="shared" si="10"/>
        <v/>
      </c>
    </row>
    <row r="93" spans="1:11" x14ac:dyDescent="0.2">
      <c r="A93">
        <v>26373</v>
      </c>
      <c r="B93">
        <f t="shared" si="1"/>
        <v>21.25</v>
      </c>
      <c r="C93">
        <f t="shared" si="7"/>
        <v>1.2873744539422036</v>
      </c>
      <c r="H93" t="str">
        <f t="shared" si="8"/>
        <v/>
      </c>
      <c r="I93" t="str">
        <f t="shared" si="9"/>
        <v/>
      </c>
      <c r="J93" t="str">
        <f t="shared" si="10"/>
        <v/>
      </c>
    </row>
    <row r="94" spans="1:11" x14ac:dyDescent="0.2">
      <c r="A94">
        <v>26883</v>
      </c>
      <c r="B94">
        <f t="shared" si="1"/>
        <v>4.625</v>
      </c>
      <c r="C94">
        <f t="shared" si="7"/>
        <v>-0.67460961842329503</v>
      </c>
      <c r="H94">
        <f t="shared" si="8"/>
        <v>1</v>
      </c>
      <c r="I94">
        <f t="shared" si="9"/>
        <v>4.625</v>
      </c>
      <c r="J94" t="str">
        <f t="shared" si="10"/>
        <v/>
      </c>
      <c r="K94" t="s">
        <v>42</v>
      </c>
    </row>
    <row r="95" spans="1:11" x14ac:dyDescent="0.2">
      <c r="A95">
        <v>26994</v>
      </c>
      <c r="B95">
        <f t="shared" si="1"/>
        <v>11.375</v>
      </c>
      <c r="C95">
        <f t="shared" si="7"/>
        <v>0.1219854184769826</v>
      </c>
      <c r="D95" t="s">
        <v>18</v>
      </c>
      <c r="H95" t="str">
        <f t="shared" si="8"/>
        <v/>
      </c>
      <c r="I95" t="str">
        <f t="shared" si="9"/>
        <v/>
      </c>
      <c r="J95">
        <f t="shared" si="10"/>
        <v>26938.5</v>
      </c>
    </row>
    <row r="96" spans="1:11" x14ac:dyDescent="0.2">
      <c r="A96">
        <v>27267</v>
      </c>
      <c r="B96">
        <f t="shared" si="1"/>
        <v>17.666666666666668</v>
      </c>
      <c r="C96">
        <f t="shared" si="7"/>
        <v>0.86449066892106863</v>
      </c>
      <c r="H96">
        <f t="shared" si="8"/>
        <v>1</v>
      </c>
      <c r="I96">
        <f t="shared" si="9"/>
        <v>17.666666666666668</v>
      </c>
      <c r="J96" t="str">
        <f t="shared" si="10"/>
        <v/>
      </c>
      <c r="K96" t="s">
        <v>43</v>
      </c>
    </row>
    <row r="97" spans="1:11" x14ac:dyDescent="0.2">
      <c r="A97">
        <v>27691</v>
      </c>
      <c r="B97">
        <f t="shared" si="1"/>
        <v>5.875</v>
      </c>
      <c r="C97">
        <f t="shared" si="7"/>
        <v>-0.52709201899731772</v>
      </c>
      <c r="D97" t="s">
        <v>6</v>
      </c>
      <c r="E97">
        <v>1</v>
      </c>
      <c r="F97">
        <v>1</v>
      </c>
      <c r="G97">
        <v>1</v>
      </c>
      <c r="H97" t="str">
        <f t="shared" si="8"/>
        <v/>
      </c>
      <c r="I97" t="str">
        <f t="shared" si="9"/>
        <v/>
      </c>
      <c r="J97">
        <f t="shared" si="10"/>
        <v>27479</v>
      </c>
    </row>
    <row r="98" spans="1:11" x14ac:dyDescent="0.2">
      <c r="A98">
        <v>27832</v>
      </c>
      <c r="B98">
        <f t="shared" si="1"/>
        <v>9.2083333333333339</v>
      </c>
      <c r="C98">
        <f t="shared" si="7"/>
        <v>-0.13371175386137804</v>
      </c>
      <c r="H98">
        <f t="shared" si="8"/>
        <v>1</v>
      </c>
      <c r="I98">
        <f t="shared" si="9"/>
        <v>9.2083333333333339</v>
      </c>
      <c r="J98" t="str">
        <f t="shared" si="10"/>
        <v/>
      </c>
      <c r="K98" t="s">
        <v>44</v>
      </c>
    </row>
    <row r="99" spans="1:11" x14ac:dyDescent="0.2">
      <c r="A99">
        <v>28053</v>
      </c>
      <c r="B99">
        <f t="shared" si="1"/>
        <v>15.541666666666666</v>
      </c>
      <c r="C99">
        <f t="shared" si="7"/>
        <v>0.61371074989690699</v>
      </c>
      <c r="H99" t="str">
        <f t="shared" si="8"/>
        <v/>
      </c>
      <c r="I99" t="str">
        <f t="shared" si="9"/>
        <v/>
      </c>
      <c r="J99">
        <f t="shared" si="10"/>
        <v>27942.5</v>
      </c>
    </row>
    <row r="100" spans="1:11" x14ac:dyDescent="0.2">
      <c r="A100">
        <v>28426</v>
      </c>
      <c r="B100">
        <f t="shared" si="1"/>
        <v>6.625</v>
      </c>
      <c r="C100">
        <f t="shared" si="7"/>
        <v>-0.43858145934173126</v>
      </c>
      <c r="H100" t="str">
        <f t="shared" si="8"/>
        <v/>
      </c>
      <c r="I100" t="str">
        <f t="shared" si="9"/>
        <v/>
      </c>
      <c r="J100" t="str">
        <f t="shared" si="10"/>
        <v/>
      </c>
    </row>
    <row r="101" spans="1:11" x14ac:dyDescent="0.2">
      <c r="A101">
        <v>28585</v>
      </c>
      <c r="B101">
        <f t="shared" si="1"/>
        <v>5</v>
      </c>
      <c r="C101">
        <f t="shared" si="7"/>
        <v>-0.63035433859550183</v>
      </c>
      <c r="H101" t="str">
        <f t="shared" si="8"/>
        <v/>
      </c>
      <c r="I101" t="str">
        <f t="shared" si="9"/>
        <v/>
      </c>
      <c r="J101" t="str">
        <f t="shared" si="10"/>
        <v/>
      </c>
      <c r="K101" t="s">
        <v>86</v>
      </c>
    </row>
    <row r="102" spans="1:11" x14ac:dyDescent="0.2">
      <c r="A102">
        <v>28705</v>
      </c>
      <c r="B102">
        <f t="shared" si="1"/>
        <v>17.166666666666668</v>
      </c>
      <c r="C102">
        <f t="shared" si="7"/>
        <v>0.80548362915067773</v>
      </c>
      <c r="H102" t="str">
        <f t="shared" si="8"/>
        <v/>
      </c>
      <c r="I102" t="str">
        <f t="shared" si="9"/>
        <v/>
      </c>
      <c r="J102" t="str">
        <f t="shared" si="10"/>
        <v/>
      </c>
    </row>
    <row r="103" spans="1:11" x14ac:dyDescent="0.2">
      <c r="A103">
        <v>29117</v>
      </c>
      <c r="B103">
        <f t="shared" si="1"/>
        <v>12.666666666666666</v>
      </c>
      <c r="C103">
        <f t="shared" si="7"/>
        <v>0.27442027121715912</v>
      </c>
      <c r="H103" t="str">
        <f t="shared" si="8"/>
        <v/>
      </c>
      <c r="I103" t="str">
        <f t="shared" si="9"/>
        <v/>
      </c>
      <c r="J103" t="str">
        <f t="shared" si="10"/>
        <v/>
      </c>
    </row>
    <row r="104" spans="1:11" x14ac:dyDescent="0.2">
      <c r="A104">
        <v>29421</v>
      </c>
      <c r="B104">
        <f t="shared" si="1"/>
        <v>2.4583333333333335</v>
      </c>
      <c r="C104">
        <f t="shared" si="7"/>
        <v>-0.93030679076165568</v>
      </c>
      <c r="H104" t="str">
        <f t="shared" si="8"/>
        <v/>
      </c>
      <c r="I104" t="str">
        <f t="shared" si="9"/>
        <v/>
      </c>
      <c r="J104" t="str">
        <f t="shared" si="10"/>
        <v/>
      </c>
      <c r="K104" t="s">
        <v>45</v>
      </c>
    </row>
    <row r="105" spans="1:11" x14ac:dyDescent="0.2">
      <c r="A105">
        <v>29480</v>
      </c>
      <c r="B105">
        <f t="shared" si="1"/>
        <v>2.7916666666666665</v>
      </c>
      <c r="C105">
        <f t="shared" si="7"/>
        <v>-0.89096876424806182</v>
      </c>
      <c r="H105" t="str">
        <f t="shared" si="8"/>
        <v/>
      </c>
      <c r="I105" t="str">
        <f t="shared" si="9"/>
        <v/>
      </c>
      <c r="J105" t="str">
        <f t="shared" si="10"/>
        <v/>
      </c>
    </row>
    <row r="106" spans="1:11" x14ac:dyDescent="0.2">
      <c r="A106">
        <v>29547</v>
      </c>
      <c r="B106">
        <f t="shared" si="1"/>
        <v>10.041666666666666</v>
      </c>
      <c r="C106">
        <f t="shared" si="7"/>
        <v>-3.5366687577393294E-2</v>
      </c>
      <c r="H106">
        <f t="shared" si="8"/>
        <v>1</v>
      </c>
      <c r="I106">
        <f t="shared" si="9"/>
        <v>10.041666666666666</v>
      </c>
      <c r="J106" t="str">
        <f t="shared" si="10"/>
        <v/>
      </c>
      <c r="K106" t="s">
        <v>46</v>
      </c>
    </row>
    <row r="107" spans="1:11" x14ac:dyDescent="0.2">
      <c r="A107">
        <v>29788</v>
      </c>
      <c r="B107">
        <f t="shared" si="1"/>
        <v>7.333333333333333</v>
      </c>
      <c r="C107">
        <f t="shared" si="7"/>
        <v>-0.35498815300034414</v>
      </c>
      <c r="H107" t="str">
        <f t="shared" si="8"/>
        <v/>
      </c>
      <c r="I107" t="str">
        <f t="shared" si="9"/>
        <v/>
      </c>
      <c r="J107">
        <f t="shared" si="10"/>
        <v>29667.5</v>
      </c>
    </row>
    <row r="108" spans="1:11" x14ac:dyDescent="0.2">
      <c r="A108">
        <v>29964</v>
      </c>
      <c r="B108">
        <f t="shared" si="1"/>
        <v>13.416666666666666</v>
      </c>
      <c r="C108">
        <f t="shared" si="7"/>
        <v>0.36293083087274552</v>
      </c>
      <c r="H108" t="str">
        <f t="shared" si="8"/>
        <v/>
      </c>
      <c r="I108" t="str">
        <f t="shared" si="9"/>
        <v/>
      </c>
      <c r="J108" t="str">
        <f t="shared" si="10"/>
        <v/>
      </c>
    </row>
    <row r="109" spans="1:11" x14ac:dyDescent="0.2">
      <c r="A109">
        <v>30286</v>
      </c>
      <c r="B109">
        <f t="shared" si="1"/>
        <v>4.875</v>
      </c>
      <c r="C109">
        <f t="shared" si="7"/>
        <v>-0.64510609853809953</v>
      </c>
      <c r="H109" t="str">
        <f t="shared" si="8"/>
        <v/>
      </c>
      <c r="I109" t="str">
        <f t="shared" si="9"/>
        <v/>
      </c>
      <c r="J109" t="str">
        <f t="shared" si="10"/>
        <v/>
      </c>
      <c r="K109" t="s">
        <v>85</v>
      </c>
    </row>
    <row r="110" spans="1:11" x14ac:dyDescent="0.2">
      <c r="A110">
        <v>30403</v>
      </c>
      <c r="B110">
        <f t="shared" si="1"/>
        <v>16.916666666666668</v>
      </c>
      <c r="C110">
        <f t="shared" si="7"/>
        <v>0.77598010926548222</v>
      </c>
      <c r="H110" t="str">
        <f t="shared" si="8"/>
        <v/>
      </c>
      <c r="I110" t="str">
        <f t="shared" si="9"/>
        <v/>
      </c>
      <c r="J110" t="str">
        <f t="shared" si="10"/>
        <v/>
      </c>
    </row>
    <row r="111" spans="1:11" x14ac:dyDescent="0.2">
      <c r="A111">
        <v>30809</v>
      </c>
      <c r="B111">
        <f t="shared" si="1"/>
        <v>5.333333333333333</v>
      </c>
      <c r="C111">
        <f t="shared" si="7"/>
        <v>-0.59101631208190786</v>
      </c>
      <c r="H111" t="str">
        <f t="shared" si="8"/>
        <v/>
      </c>
      <c r="I111" t="str">
        <f t="shared" si="9"/>
        <v/>
      </c>
      <c r="J111" t="str">
        <f t="shared" si="10"/>
        <v/>
      </c>
    </row>
    <row r="112" spans="1:11" x14ac:dyDescent="0.2">
      <c r="A112">
        <v>30937</v>
      </c>
      <c r="B112">
        <f t="shared" si="1"/>
        <v>3.9583333333333335</v>
      </c>
      <c r="C112">
        <f t="shared" si="7"/>
        <v>-0.75328567145048286</v>
      </c>
      <c r="H112" t="str">
        <f t="shared" si="8"/>
        <v/>
      </c>
      <c r="I112" t="str">
        <f t="shared" si="9"/>
        <v/>
      </c>
      <c r="J112" t="str">
        <f t="shared" si="10"/>
        <v/>
      </c>
    </row>
    <row r="113" spans="1:11" x14ac:dyDescent="0.2">
      <c r="A113">
        <v>31032</v>
      </c>
      <c r="B113">
        <f t="shared" si="1"/>
        <v>31</v>
      </c>
      <c r="C113">
        <f t="shared" si="7"/>
        <v>2.4380117294648267</v>
      </c>
      <c r="H113" t="str">
        <f t="shared" si="8"/>
        <v/>
      </c>
      <c r="I113" t="str">
        <f t="shared" si="9"/>
        <v/>
      </c>
      <c r="J113" t="str">
        <f t="shared" si="10"/>
        <v/>
      </c>
      <c r="K113" t="s">
        <v>47</v>
      </c>
    </row>
    <row r="114" spans="1:11" x14ac:dyDescent="0.2">
      <c r="A114">
        <v>31776</v>
      </c>
      <c r="B114">
        <f t="shared" si="1"/>
        <v>8.4166666666666661</v>
      </c>
      <c r="C114">
        <f t="shared" si="7"/>
        <v>-0.22713956683116382</v>
      </c>
      <c r="H114">
        <f t="shared" si="8"/>
        <v>1</v>
      </c>
      <c r="I114">
        <f t="shared" si="9"/>
        <v>8.4166666666666661</v>
      </c>
      <c r="J114" t="str">
        <f t="shared" si="10"/>
        <v/>
      </c>
      <c r="K114" t="s">
        <v>48</v>
      </c>
    </row>
    <row r="115" spans="1:11" x14ac:dyDescent="0.2">
      <c r="A115">
        <v>31978</v>
      </c>
      <c r="B115">
        <f t="shared" si="1"/>
        <v>12.541666666666666</v>
      </c>
      <c r="C115">
        <f t="shared" si="7"/>
        <v>0.25966851127456136</v>
      </c>
      <c r="D115" t="s">
        <v>18</v>
      </c>
      <c r="H115" t="str">
        <f t="shared" si="8"/>
        <v/>
      </c>
      <c r="I115" t="str">
        <f t="shared" si="9"/>
        <v/>
      </c>
      <c r="J115">
        <f t="shared" si="10"/>
        <v>31877</v>
      </c>
    </row>
    <row r="116" spans="1:11" x14ac:dyDescent="0.2">
      <c r="A116">
        <v>32279</v>
      </c>
      <c r="B116">
        <f t="shared" si="1"/>
        <v>8.375</v>
      </c>
      <c r="C116">
        <f t="shared" si="7"/>
        <v>-0.232056820145363</v>
      </c>
      <c r="H116">
        <f t="shared" si="8"/>
        <v>1</v>
      </c>
      <c r="I116">
        <f t="shared" si="9"/>
        <v>8.375</v>
      </c>
      <c r="J116" t="str">
        <f t="shared" si="10"/>
        <v/>
      </c>
      <c r="K116" t="s">
        <v>49</v>
      </c>
    </row>
    <row r="117" spans="1:11" x14ac:dyDescent="0.2">
      <c r="A117">
        <v>32480</v>
      </c>
      <c r="B117">
        <f t="shared" si="1"/>
        <v>30.333333333333332</v>
      </c>
      <c r="C117">
        <f t="shared" si="7"/>
        <v>2.3593356764376385</v>
      </c>
      <c r="D117" t="s">
        <v>6</v>
      </c>
      <c r="G117">
        <v>1</v>
      </c>
      <c r="H117" t="str">
        <f t="shared" si="8"/>
        <v/>
      </c>
      <c r="I117" t="str">
        <f t="shared" si="9"/>
        <v/>
      </c>
      <c r="J117">
        <f t="shared" si="10"/>
        <v>32379.5</v>
      </c>
    </row>
    <row r="118" spans="1:11" x14ac:dyDescent="0.2">
      <c r="A118">
        <v>33208</v>
      </c>
      <c r="B118">
        <f t="shared" si="1"/>
        <v>4.833333333333333</v>
      </c>
      <c r="C118">
        <f t="shared" si="7"/>
        <v>-0.65002335185229887</v>
      </c>
      <c r="H118" t="str">
        <f t="shared" si="8"/>
        <v/>
      </c>
      <c r="I118" t="str">
        <f t="shared" si="9"/>
        <v/>
      </c>
      <c r="J118" t="str">
        <f t="shared" si="10"/>
        <v/>
      </c>
      <c r="K118" t="s">
        <v>50</v>
      </c>
    </row>
    <row r="119" spans="1:11" x14ac:dyDescent="0.2">
      <c r="A119">
        <v>33324</v>
      </c>
      <c r="B119">
        <f t="shared" si="1"/>
        <v>8.75</v>
      </c>
      <c r="C119">
        <f t="shared" si="7"/>
        <v>-0.18780154031756979</v>
      </c>
      <c r="H119" t="str">
        <f t="shared" si="8"/>
        <v/>
      </c>
      <c r="I119" t="str">
        <f t="shared" si="9"/>
        <v/>
      </c>
      <c r="J119" t="str">
        <f t="shared" si="10"/>
        <v/>
      </c>
    </row>
    <row r="120" spans="1:11" x14ac:dyDescent="0.2">
      <c r="A120">
        <v>33534</v>
      </c>
      <c r="B120">
        <f t="shared" si="1"/>
        <v>21.166666666666668</v>
      </c>
      <c r="C120">
        <f t="shared" si="7"/>
        <v>1.2775399473138052</v>
      </c>
      <c r="H120" t="str">
        <f t="shared" si="8"/>
        <v/>
      </c>
      <c r="I120" t="str">
        <f t="shared" si="9"/>
        <v/>
      </c>
      <c r="J120" t="str">
        <f t="shared" si="10"/>
        <v/>
      </c>
    </row>
    <row r="121" spans="1:11" x14ac:dyDescent="0.2">
      <c r="A121">
        <v>34042</v>
      </c>
      <c r="B121">
        <f t="shared" si="1"/>
        <v>7.666666666666667</v>
      </c>
      <c r="C121">
        <f t="shared" si="7"/>
        <v>-0.31565012648675012</v>
      </c>
      <c r="H121" t="str">
        <f t="shared" si="8"/>
        <v/>
      </c>
      <c r="I121" t="str">
        <f t="shared" si="9"/>
        <v/>
      </c>
      <c r="J121" t="str">
        <f t="shared" si="10"/>
        <v/>
      </c>
    </row>
    <row r="122" spans="1:11" x14ac:dyDescent="0.2">
      <c r="A122">
        <v>34226</v>
      </c>
      <c r="B122">
        <f t="shared" si="1"/>
        <v>7.541666666666667</v>
      </c>
      <c r="C122">
        <f t="shared" si="7"/>
        <v>-0.33040188642934787</v>
      </c>
      <c r="H122" t="str">
        <f t="shared" si="8"/>
        <v/>
      </c>
      <c r="I122" t="str">
        <f t="shared" si="9"/>
        <v/>
      </c>
      <c r="J122" t="str">
        <f t="shared" si="10"/>
        <v/>
      </c>
    </row>
    <row r="123" spans="1:11" x14ac:dyDescent="0.2">
      <c r="A123">
        <v>34407</v>
      </c>
      <c r="B123">
        <f t="shared" si="1"/>
        <v>5.833333333333333</v>
      </c>
      <c r="C123">
        <f t="shared" si="7"/>
        <v>-0.53200927231151696</v>
      </c>
      <c r="H123" t="str">
        <f t="shared" si="8"/>
        <v/>
      </c>
      <c r="I123" t="str">
        <f t="shared" si="9"/>
        <v/>
      </c>
      <c r="J123" t="str">
        <f t="shared" si="10"/>
        <v/>
      </c>
    </row>
    <row r="124" spans="1:11" x14ac:dyDescent="0.2">
      <c r="A124">
        <v>34547</v>
      </c>
      <c r="B124">
        <f t="shared" si="1"/>
        <v>5.541666666666667</v>
      </c>
      <c r="C124">
        <f t="shared" si="7"/>
        <v>-0.56643004551091158</v>
      </c>
      <c r="H124" t="str">
        <f t="shared" si="8"/>
        <v/>
      </c>
      <c r="I124" t="str">
        <f t="shared" si="9"/>
        <v/>
      </c>
      <c r="J124" t="str">
        <f t="shared" si="10"/>
        <v/>
      </c>
    </row>
    <row r="125" spans="1:11" x14ac:dyDescent="0.2">
      <c r="A125">
        <v>34680</v>
      </c>
      <c r="B125">
        <f t="shared" si="1"/>
        <v>5.708333333333333</v>
      </c>
      <c r="C125">
        <f t="shared" si="7"/>
        <v>-0.54676103225411465</v>
      </c>
      <c r="H125" t="str">
        <f t="shared" si="8"/>
        <v/>
      </c>
      <c r="I125" t="str">
        <f t="shared" si="9"/>
        <v/>
      </c>
      <c r="J125" t="str">
        <f t="shared" si="10"/>
        <v/>
      </c>
    </row>
    <row r="126" spans="1:11" x14ac:dyDescent="0.2">
      <c r="A126">
        <v>34817</v>
      </c>
      <c r="B126">
        <f t="shared" si="1"/>
        <v>5.375</v>
      </c>
      <c r="C126">
        <f t="shared" si="7"/>
        <v>-0.58609905876770862</v>
      </c>
      <c r="H126" t="str">
        <f t="shared" si="8"/>
        <v/>
      </c>
      <c r="I126" t="str">
        <f t="shared" si="9"/>
        <v/>
      </c>
      <c r="J126" t="str">
        <f t="shared" si="10"/>
        <v/>
      </c>
    </row>
    <row r="127" spans="1:11" x14ac:dyDescent="0.2">
      <c r="A127">
        <v>34946</v>
      </c>
      <c r="B127">
        <f t="shared" si="1"/>
        <v>2.2083333333333335</v>
      </c>
      <c r="C127">
        <f t="shared" si="7"/>
        <v>-0.95981031064685107</v>
      </c>
      <c r="H127" t="str">
        <f t="shared" si="8"/>
        <v/>
      </c>
      <c r="I127" t="str">
        <f t="shared" si="9"/>
        <v/>
      </c>
      <c r="J127" t="str">
        <f t="shared" si="10"/>
        <v/>
      </c>
    </row>
    <row r="128" spans="1:11" x14ac:dyDescent="0.2">
      <c r="A128">
        <v>34999</v>
      </c>
      <c r="B128">
        <f t="shared" si="1"/>
        <v>14.666666666666666</v>
      </c>
      <c r="C128">
        <f t="shared" si="7"/>
        <v>0.51044843029872289</v>
      </c>
      <c r="H128" t="str">
        <f t="shared" si="8"/>
        <v/>
      </c>
      <c r="I128" t="str">
        <f t="shared" si="9"/>
        <v/>
      </c>
      <c r="J128" t="str">
        <f t="shared" si="10"/>
        <v/>
      </c>
    </row>
    <row r="129" spans="1:11" x14ac:dyDescent="0.2">
      <c r="A129">
        <v>35351</v>
      </c>
      <c r="B129">
        <f t="shared" si="1"/>
        <v>6.291666666666667</v>
      </c>
      <c r="C129">
        <f t="shared" si="7"/>
        <v>-0.47791948585532518</v>
      </c>
      <c r="H129">
        <f t="shared" si="8"/>
        <v>1</v>
      </c>
      <c r="I129">
        <f t="shared" si="9"/>
        <v>6.291666666666667</v>
      </c>
      <c r="J129" t="str">
        <f t="shared" si="10"/>
        <v/>
      </c>
      <c r="K129" t="s">
        <v>51</v>
      </c>
    </row>
    <row r="130" spans="1:11" x14ac:dyDescent="0.2">
      <c r="A130">
        <v>35502</v>
      </c>
      <c r="B130">
        <f t="shared" si="1"/>
        <v>4.333333333333333</v>
      </c>
      <c r="C130">
        <f t="shared" si="7"/>
        <v>-0.70903039162268977</v>
      </c>
      <c r="H130" t="str">
        <f t="shared" si="8"/>
        <v/>
      </c>
      <c r="I130" t="str">
        <f t="shared" si="9"/>
        <v/>
      </c>
      <c r="J130">
        <f t="shared" si="10"/>
        <v>35426.5</v>
      </c>
    </row>
    <row r="131" spans="1:11" x14ac:dyDescent="0.2">
      <c r="A131">
        <v>35606</v>
      </c>
      <c r="B131">
        <f t="shared" si="1"/>
        <v>4.5</v>
      </c>
      <c r="C131">
        <f t="shared" ref="C131:C194" si="11">(B131-D$662)/D$663</f>
        <v>-0.68936137836589273</v>
      </c>
      <c r="H131" t="str">
        <f t="shared" si="8"/>
        <v/>
      </c>
      <c r="I131" t="str">
        <f t="shared" si="9"/>
        <v/>
      </c>
      <c r="J131" t="str">
        <f t="shared" si="10"/>
        <v/>
      </c>
      <c r="K131" t="s">
        <v>52</v>
      </c>
    </row>
    <row r="132" spans="1:11" x14ac:dyDescent="0.2">
      <c r="A132">
        <v>35714</v>
      </c>
      <c r="B132">
        <f t="shared" si="1"/>
        <v>32.125</v>
      </c>
      <c r="C132">
        <f t="shared" si="11"/>
        <v>2.5707775689482064</v>
      </c>
      <c r="H132" t="str">
        <f t="shared" ref="H132:H195" si="12">IF(ISNUMBER(SEARCH($H$1,K132)),1,"")</f>
        <v/>
      </c>
      <c r="I132" t="str">
        <f t="shared" ref="I132:I195" si="13">IF(H132=1,B132,"")</f>
        <v/>
      </c>
      <c r="J132" t="str">
        <f t="shared" ref="J132:J195" si="14">IF(H131=1,(A131+A132)/2,"")</f>
        <v/>
      </c>
    </row>
    <row r="133" spans="1:11" x14ac:dyDescent="0.2">
      <c r="A133">
        <v>36485</v>
      </c>
      <c r="B133">
        <f t="shared" si="1"/>
        <v>7.083333333333333</v>
      </c>
      <c r="C133">
        <f t="shared" si="11"/>
        <v>-0.38449167288553959</v>
      </c>
      <c r="H133" t="str">
        <f t="shared" si="12"/>
        <v/>
      </c>
      <c r="I133" t="str">
        <f t="shared" si="13"/>
        <v/>
      </c>
      <c r="J133" t="str">
        <f t="shared" si="14"/>
        <v/>
      </c>
    </row>
    <row r="134" spans="1:11" x14ac:dyDescent="0.2">
      <c r="A134">
        <v>36655</v>
      </c>
      <c r="B134">
        <f t="shared" si="1"/>
        <v>4.958333333333333</v>
      </c>
      <c r="C134">
        <f t="shared" si="11"/>
        <v>-0.63527159190970106</v>
      </c>
      <c r="H134" t="str">
        <f t="shared" si="12"/>
        <v/>
      </c>
      <c r="I134" t="str">
        <f t="shared" si="13"/>
        <v/>
      </c>
      <c r="J134" t="str">
        <f t="shared" si="14"/>
        <v/>
      </c>
    </row>
    <row r="135" spans="1:11" x14ac:dyDescent="0.2">
      <c r="A135">
        <v>36774</v>
      </c>
      <c r="B135">
        <f t="shared" si="1"/>
        <v>18.958333333333332</v>
      </c>
      <c r="C135">
        <f t="shared" si="11"/>
        <v>1.0169255216612449</v>
      </c>
      <c r="H135" t="str">
        <f t="shared" si="12"/>
        <v/>
      </c>
      <c r="I135" t="str">
        <f t="shared" si="13"/>
        <v/>
      </c>
      <c r="J135" t="str">
        <f t="shared" si="14"/>
        <v/>
      </c>
    </row>
    <row r="136" spans="1:11" x14ac:dyDescent="0.2">
      <c r="A136">
        <v>37229</v>
      </c>
      <c r="B136">
        <f t="shared" si="1"/>
        <v>12.708333333333334</v>
      </c>
      <c r="C136">
        <f t="shared" si="11"/>
        <v>0.27933752453135852</v>
      </c>
      <c r="H136">
        <f t="shared" si="12"/>
        <v>1</v>
      </c>
      <c r="I136">
        <f t="shared" si="13"/>
        <v>12.708333333333334</v>
      </c>
      <c r="J136" t="str">
        <f t="shared" si="14"/>
        <v/>
      </c>
      <c r="K136" t="s">
        <v>53</v>
      </c>
    </row>
    <row r="137" spans="1:11" x14ac:dyDescent="0.2">
      <c r="A137">
        <v>37534</v>
      </c>
      <c r="B137">
        <f t="shared" si="1"/>
        <v>17.583333333333332</v>
      </c>
      <c r="C137">
        <f t="shared" si="11"/>
        <v>0.85465616229266994</v>
      </c>
      <c r="H137" t="str">
        <f t="shared" si="12"/>
        <v/>
      </c>
      <c r="I137" t="str">
        <f t="shared" si="13"/>
        <v/>
      </c>
      <c r="J137">
        <f t="shared" si="14"/>
        <v>37381.5</v>
      </c>
    </row>
    <row r="138" spans="1:11" x14ac:dyDescent="0.2">
      <c r="A138">
        <v>37956</v>
      </c>
      <c r="B138">
        <f t="shared" si="1"/>
        <v>3.5833333333333335</v>
      </c>
      <c r="C138">
        <f t="shared" si="11"/>
        <v>-0.79754095127827607</v>
      </c>
      <c r="H138">
        <f t="shared" si="12"/>
        <v>1</v>
      </c>
      <c r="I138">
        <f t="shared" si="13"/>
        <v>3.5833333333333335</v>
      </c>
      <c r="J138" t="str">
        <f t="shared" si="14"/>
        <v/>
      </c>
      <c r="K138" t="s">
        <v>54</v>
      </c>
    </row>
    <row r="139" spans="1:11" x14ac:dyDescent="0.2">
      <c r="A139">
        <v>38042</v>
      </c>
      <c r="B139">
        <f t="shared" si="1"/>
        <v>12.958333333333334</v>
      </c>
      <c r="C139">
        <f t="shared" si="11"/>
        <v>0.30884104441655397</v>
      </c>
      <c r="H139" t="str">
        <f t="shared" si="12"/>
        <v/>
      </c>
      <c r="I139" t="str">
        <f t="shared" si="13"/>
        <v/>
      </c>
      <c r="J139">
        <f t="shared" si="14"/>
        <v>37999</v>
      </c>
    </row>
    <row r="140" spans="1:11" x14ac:dyDescent="0.2">
      <c r="A140">
        <v>38353</v>
      </c>
      <c r="B140">
        <f t="shared" si="1"/>
        <v>4</v>
      </c>
      <c r="C140">
        <f t="shared" si="11"/>
        <v>-0.74836841813628363</v>
      </c>
      <c r="H140" t="str">
        <f t="shared" si="12"/>
        <v/>
      </c>
      <c r="I140" t="str">
        <f t="shared" si="13"/>
        <v/>
      </c>
      <c r="J140" t="str">
        <f t="shared" si="14"/>
        <v/>
      </c>
    </row>
    <row r="141" spans="1:11" x14ac:dyDescent="0.2">
      <c r="A141">
        <v>38449</v>
      </c>
      <c r="B141">
        <f t="shared" si="1"/>
        <v>14.458333333333334</v>
      </c>
      <c r="C141">
        <f t="shared" si="11"/>
        <v>0.48586216372772678</v>
      </c>
      <c r="H141">
        <f t="shared" si="12"/>
        <v>1</v>
      </c>
      <c r="I141">
        <f t="shared" si="13"/>
        <v>14.458333333333334</v>
      </c>
      <c r="J141" t="str">
        <f t="shared" si="14"/>
        <v/>
      </c>
      <c r="K141" t="s">
        <v>55</v>
      </c>
    </row>
    <row r="142" spans="1:11" x14ac:dyDescent="0.2">
      <c r="A142">
        <v>38796</v>
      </c>
      <c r="B142">
        <f t="shared" si="1"/>
        <v>11.5</v>
      </c>
      <c r="C142">
        <f t="shared" si="11"/>
        <v>0.13673717841958033</v>
      </c>
      <c r="H142" t="str">
        <f t="shared" si="12"/>
        <v/>
      </c>
      <c r="I142" t="str">
        <f t="shared" si="13"/>
        <v/>
      </c>
      <c r="J142">
        <f t="shared" si="14"/>
        <v>38622.5</v>
      </c>
    </row>
    <row r="143" spans="1:11" x14ac:dyDescent="0.2">
      <c r="A143">
        <v>39072</v>
      </c>
      <c r="B143">
        <f t="shared" si="1"/>
        <v>6.666666666666667</v>
      </c>
      <c r="C143">
        <f t="shared" si="11"/>
        <v>-0.43366420602753197</v>
      </c>
      <c r="H143" t="str">
        <f t="shared" si="12"/>
        <v/>
      </c>
      <c r="I143" t="str">
        <f t="shared" si="13"/>
        <v/>
      </c>
      <c r="J143" t="str">
        <f t="shared" si="14"/>
        <v/>
      </c>
      <c r="K143" t="s">
        <v>56</v>
      </c>
    </row>
    <row r="144" spans="1:11" x14ac:dyDescent="0.2">
      <c r="A144">
        <v>39232</v>
      </c>
      <c r="B144">
        <f t="shared" si="1"/>
        <v>6.125</v>
      </c>
      <c r="C144">
        <f t="shared" si="11"/>
        <v>-0.49758849911212222</v>
      </c>
      <c r="D144" t="s">
        <v>57</v>
      </c>
      <c r="F144">
        <v>1</v>
      </c>
      <c r="H144" t="str">
        <f t="shared" si="12"/>
        <v/>
      </c>
      <c r="I144" t="str">
        <f t="shared" si="13"/>
        <v/>
      </c>
      <c r="J144" t="str">
        <f t="shared" si="14"/>
        <v/>
      </c>
    </row>
    <row r="145" spans="1:11" x14ac:dyDescent="0.2">
      <c r="A145">
        <v>39379</v>
      </c>
      <c r="B145">
        <f t="shared" si="1"/>
        <v>20.25</v>
      </c>
      <c r="C145">
        <f t="shared" si="11"/>
        <v>1.1693603744014216</v>
      </c>
      <c r="D145" t="s">
        <v>18</v>
      </c>
      <c r="H145">
        <f t="shared" si="12"/>
        <v>1</v>
      </c>
      <c r="I145">
        <f t="shared" si="13"/>
        <v>20.25</v>
      </c>
      <c r="J145" t="str">
        <f t="shared" si="14"/>
        <v/>
      </c>
      <c r="K145" t="s">
        <v>58</v>
      </c>
    </row>
    <row r="146" spans="1:11" x14ac:dyDescent="0.2">
      <c r="A146">
        <v>39865</v>
      </c>
      <c r="B146">
        <f t="shared" si="1"/>
        <v>6.625</v>
      </c>
      <c r="C146">
        <f t="shared" si="11"/>
        <v>-0.43858145934173126</v>
      </c>
      <c r="D146" t="s">
        <v>6</v>
      </c>
      <c r="E146">
        <v>1</v>
      </c>
      <c r="F146">
        <v>1</v>
      </c>
      <c r="G146">
        <v>1</v>
      </c>
      <c r="H146" t="str">
        <f t="shared" si="12"/>
        <v/>
      </c>
      <c r="I146" t="str">
        <f t="shared" si="13"/>
        <v/>
      </c>
      <c r="J146">
        <f t="shared" si="14"/>
        <v>39622</v>
      </c>
      <c r="K146" t="s">
        <v>59</v>
      </c>
    </row>
    <row r="147" spans="1:11" x14ac:dyDescent="0.2">
      <c r="A147">
        <v>40024</v>
      </c>
      <c r="B147">
        <f t="shared" si="1"/>
        <v>4.208333333333333</v>
      </c>
      <c r="C147">
        <f t="shared" si="11"/>
        <v>-0.72378215156528747</v>
      </c>
      <c r="H147" t="str">
        <f t="shared" si="12"/>
        <v/>
      </c>
      <c r="I147" t="str">
        <f t="shared" si="13"/>
        <v/>
      </c>
      <c r="J147" t="str">
        <f t="shared" si="14"/>
        <v/>
      </c>
      <c r="K147" t="s">
        <v>60</v>
      </c>
    </row>
    <row r="148" spans="1:11" x14ac:dyDescent="0.2">
      <c r="A148">
        <v>40125</v>
      </c>
      <c r="B148">
        <f t="shared" si="1"/>
        <v>2.625</v>
      </c>
      <c r="C148">
        <f t="shared" si="11"/>
        <v>-0.91063777750485875</v>
      </c>
      <c r="H148" t="str">
        <f t="shared" si="12"/>
        <v/>
      </c>
      <c r="I148" t="str">
        <f t="shared" si="13"/>
        <v/>
      </c>
      <c r="J148" t="str">
        <f t="shared" si="14"/>
        <v/>
      </c>
    </row>
    <row r="149" spans="1:11" x14ac:dyDescent="0.2">
      <c r="A149">
        <v>40188</v>
      </c>
      <c r="B149">
        <f t="shared" si="1"/>
        <v>7.041666666666667</v>
      </c>
      <c r="C149">
        <f t="shared" si="11"/>
        <v>-0.38940892619973877</v>
      </c>
      <c r="E149">
        <v>1</v>
      </c>
      <c r="F149">
        <v>1</v>
      </c>
      <c r="H149" t="str">
        <f t="shared" si="12"/>
        <v/>
      </c>
      <c r="I149" t="str">
        <f t="shared" si="13"/>
        <v/>
      </c>
      <c r="J149" t="str">
        <f t="shared" si="14"/>
        <v/>
      </c>
      <c r="K149" t="s">
        <v>61</v>
      </c>
    </row>
    <row r="150" spans="1:11" x14ac:dyDescent="0.2">
      <c r="A150">
        <v>40357</v>
      </c>
      <c r="B150">
        <f t="shared" si="1"/>
        <v>2</v>
      </c>
      <c r="C150">
        <f t="shared" si="11"/>
        <v>-0.98439657721784746</v>
      </c>
      <c r="H150" t="str">
        <f t="shared" si="12"/>
        <v/>
      </c>
      <c r="I150" t="str">
        <f t="shared" si="13"/>
        <v/>
      </c>
      <c r="J150" t="str">
        <f t="shared" si="14"/>
        <v/>
      </c>
    </row>
    <row r="151" spans="1:11" x14ac:dyDescent="0.2">
      <c r="A151">
        <v>40405</v>
      </c>
      <c r="B151">
        <f t="shared" si="1"/>
        <v>4.416666666666667</v>
      </c>
      <c r="C151">
        <f t="shared" si="11"/>
        <v>-0.69919588499429119</v>
      </c>
      <c r="H151" t="str">
        <f t="shared" si="12"/>
        <v/>
      </c>
      <c r="I151" t="str">
        <f t="shared" si="13"/>
        <v/>
      </c>
      <c r="J151" t="str">
        <f t="shared" si="14"/>
        <v/>
      </c>
    </row>
    <row r="152" spans="1:11" x14ac:dyDescent="0.2">
      <c r="A152">
        <v>40511</v>
      </c>
      <c r="B152">
        <f t="shared" si="1"/>
        <v>2.3333333333333335</v>
      </c>
      <c r="C152">
        <f t="shared" si="11"/>
        <v>-0.94505855070425338</v>
      </c>
      <c r="H152" t="str">
        <f t="shared" si="12"/>
        <v/>
      </c>
      <c r="I152" t="str">
        <f t="shared" si="13"/>
        <v/>
      </c>
      <c r="J152" t="str">
        <f t="shared" si="14"/>
        <v/>
      </c>
    </row>
    <row r="153" spans="1:11" x14ac:dyDescent="0.2">
      <c r="A153">
        <v>40567</v>
      </c>
      <c r="B153">
        <f t="shared" si="1"/>
        <v>6.416666666666667</v>
      </c>
      <c r="C153">
        <f t="shared" si="11"/>
        <v>-0.46316772591272748</v>
      </c>
      <c r="H153" t="str">
        <f t="shared" si="12"/>
        <v/>
      </c>
      <c r="I153" t="str">
        <f t="shared" si="13"/>
        <v/>
      </c>
      <c r="J153" t="str">
        <f t="shared" si="14"/>
        <v/>
      </c>
    </row>
    <row r="154" spans="1:11" x14ac:dyDescent="0.2">
      <c r="A154">
        <v>40721</v>
      </c>
      <c r="B154">
        <f t="shared" si="1"/>
        <v>3.9583333333333335</v>
      </c>
      <c r="C154">
        <f t="shared" si="11"/>
        <v>-0.75328567145048286</v>
      </c>
      <c r="H154" t="str">
        <f t="shared" si="12"/>
        <v/>
      </c>
      <c r="I154" t="str">
        <f t="shared" si="13"/>
        <v/>
      </c>
      <c r="J154" t="str">
        <f t="shared" si="14"/>
        <v/>
      </c>
    </row>
    <row r="155" spans="1:11" x14ac:dyDescent="0.2">
      <c r="A155">
        <v>40816</v>
      </c>
      <c r="B155">
        <f t="shared" si="1"/>
        <v>10.416666666666666</v>
      </c>
      <c r="C155">
        <f t="shared" si="11"/>
        <v>8.8885922503999099E-3</v>
      </c>
      <c r="H155" t="str">
        <f t="shared" si="12"/>
        <v/>
      </c>
      <c r="I155" t="str">
        <f t="shared" si="13"/>
        <v/>
      </c>
      <c r="J155" t="str">
        <f t="shared" si="14"/>
        <v/>
      </c>
    </row>
    <row r="156" spans="1:11" x14ac:dyDescent="0.2">
      <c r="A156">
        <v>41066</v>
      </c>
      <c r="B156">
        <f t="shared" si="1"/>
        <v>9</v>
      </c>
      <c r="C156">
        <f t="shared" si="11"/>
        <v>-0.15829802043237434</v>
      </c>
      <c r="F156">
        <v>1</v>
      </c>
      <c r="H156" t="str">
        <f t="shared" si="12"/>
        <v/>
      </c>
      <c r="I156" t="str">
        <f t="shared" si="13"/>
        <v/>
      </c>
      <c r="J156" t="str">
        <f t="shared" si="14"/>
        <v/>
      </c>
      <c r="K156" t="s">
        <v>62</v>
      </c>
    </row>
    <row r="157" spans="1:11" x14ac:dyDescent="0.2">
      <c r="A157">
        <v>41282</v>
      </c>
      <c r="B157">
        <f t="shared" si="1"/>
        <v>8.5</v>
      </c>
      <c r="C157">
        <f t="shared" si="11"/>
        <v>-0.21730506020276527</v>
      </c>
      <c r="H157" t="str">
        <f t="shared" si="12"/>
        <v/>
      </c>
      <c r="I157" t="str">
        <f t="shared" si="13"/>
        <v/>
      </c>
      <c r="J157" t="str">
        <f t="shared" si="14"/>
        <v/>
      </c>
    </row>
    <row r="158" spans="1:11" x14ac:dyDescent="0.2">
      <c r="A158">
        <v>41486</v>
      </c>
      <c r="B158">
        <f t="shared" si="1"/>
        <v>6.041666666666667</v>
      </c>
      <c r="C158">
        <f t="shared" si="11"/>
        <v>-0.50742300574052068</v>
      </c>
      <c r="H158" t="str">
        <f t="shared" si="12"/>
        <v/>
      </c>
      <c r="I158" t="str">
        <f t="shared" si="13"/>
        <v/>
      </c>
      <c r="J158" t="str">
        <f t="shared" si="14"/>
        <v/>
      </c>
    </row>
    <row r="159" spans="1:11" x14ac:dyDescent="0.2">
      <c r="A159">
        <v>41631</v>
      </c>
      <c r="B159">
        <f t="shared" si="1"/>
        <v>10.75</v>
      </c>
      <c r="C159">
        <f t="shared" si="11"/>
        <v>4.8226618763993936E-2</v>
      </c>
      <c r="H159">
        <f t="shared" si="12"/>
        <v>1</v>
      </c>
      <c r="I159">
        <f t="shared" si="13"/>
        <v>10.75</v>
      </c>
      <c r="J159" t="str">
        <f t="shared" si="14"/>
        <v/>
      </c>
      <c r="K159" t="s">
        <v>63</v>
      </c>
    </row>
    <row r="160" spans="1:11" x14ac:dyDescent="0.2">
      <c r="A160">
        <v>41889</v>
      </c>
      <c r="B160">
        <f t="shared" si="1"/>
        <v>12.208333333333334</v>
      </c>
      <c r="C160">
        <f t="shared" si="11"/>
        <v>0.22033048476096756</v>
      </c>
      <c r="H160" t="str">
        <f t="shared" si="12"/>
        <v/>
      </c>
      <c r="I160" t="str">
        <f t="shared" si="13"/>
        <v/>
      </c>
      <c r="J160">
        <f t="shared" si="14"/>
        <v>41760</v>
      </c>
    </row>
    <row r="161" spans="1:11" x14ac:dyDescent="0.2">
      <c r="A161">
        <v>42182</v>
      </c>
      <c r="B161">
        <f t="shared" si="1"/>
        <v>12.541666666666666</v>
      </c>
      <c r="C161">
        <f t="shared" si="11"/>
        <v>0.25966851127456136</v>
      </c>
      <c r="H161">
        <f t="shared" si="12"/>
        <v>1</v>
      </c>
      <c r="I161">
        <f t="shared" si="13"/>
        <v>12.541666666666666</v>
      </c>
      <c r="J161" t="str">
        <f t="shared" si="14"/>
        <v/>
      </c>
      <c r="K161" t="s">
        <v>65</v>
      </c>
    </row>
    <row r="162" spans="1:11" x14ac:dyDescent="0.2">
      <c r="A162">
        <v>42483</v>
      </c>
      <c r="B162">
        <f t="shared" si="1"/>
        <v>3.1666666666666665</v>
      </c>
      <c r="C162">
        <f t="shared" si="11"/>
        <v>-0.84671348442026861</v>
      </c>
      <c r="H162" t="str">
        <f t="shared" si="12"/>
        <v/>
      </c>
      <c r="I162" t="str">
        <f t="shared" si="13"/>
        <v/>
      </c>
      <c r="J162">
        <f t="shared" si="14"/>
        <v>42332.5</v>
      </c>
    </row>
    <row r="163" spans="1:11" x14ac:dyDescent="0.2">
      <c r="A163">
        <v>42559</v>
      </c>
      <c r="B163">
        <f t="shared" si="1"/>
        <v>2.0833333333333335</v>
      </c>
      <c r="C163">
        <f t="shared" si="11"/>
        <v>-0.97456207058944888</v>
      </c>
      <c r="H163" t="str">
        <f t="shared" si="12"/>
        <v/>
      </c>
      <c r="I163" t="str">
        <f t="shared" si="13"/>
        <v/>
      </c>
      <c r="J163" t="str">
        <f t="shared" si="14"/>
        <v/>
      </c>
    </row>
    <row r="164" spans="1:11" x14ac:dyDescent="0.2">
      <c r="A164">
        <v>42609</v>
      </c>
      <c r="B164">
        <f t="shared" si="1"/>
        <v>2.875</v>
      </c>
      <c r="C164">
        <f t="shared" si="11"/>
        <v>-0.88113425761966324</v>
      </c>
      <c r="H164" t="str">
        <f t="shared" si="12"/>
        <v/>
      </c>
      <c r="I164" t="str">
        <f t="shared" si="13"/>
        <v/>
      </c>
      <c r="J164" t="str">
        <f t="shared" si="14"/>
        <v/>
      </c>
    </row>
    <row r="165" spans="1:11" x14ac:dyDescent="0.2">
      <c r="A165">
        <v>42678</v>
      </c>
      <c r="B165">
        <f t="shared" si="1"/>
        <v>3.1666666666666665</v>
      </c>
      <c r="C165">
        <f t="shared" si="11"/>
        <v>-0.84671348442026861</v>
      </c>
      <c r="H165" t="str">
        <f t="shared" si="12"/>
        <v/>
      </c>
      <c r="I165" t="str">
        <f t="shared" si="13"/>
        <v/>
      </c>
      <c r="J165" t="str">
        <f t="shared" si="14"/>
        <v/>
      </c>
    </row>
    <row r="166" spans="1:11" x14ac:dyDescent="0.2">
      <c r="A166">
        <v>42754</v>
      </c>
      <c r="B166">
        <f t="shared" si="1"/>
        <v>2.9583333333333335</v>
      </c>
      <c r="C166">
        <f t="shared" si="11"/>
        <v>-0.87129975099126478</v>
      </c>
      <c r="H166" t="str">
        <f t="shared" si="12"/>
        <v/>
      </c>
      <c r="I166" t="str">
        <f t="shared" si="13"/>
        <v/>
      </c>
      <c r="J166" t="str">
        <f t="shared" si="14"/>
        <v/>
      </c>
    </row>
    <row r="167" spans="1:11" x14ac:dyDescent="0.2">
      <c r="A167">
        <v>42825</v>
      </c>
      <c r="B167">
        <f t="shared" si="1"/>
        <v>11.125</v>
      </c>
      <c r="C167">
        <f t="shared" si="11"/>
        <v>9.248189859178714E-2</v>
      </c>
      <c r="H167">
        <f t="shared" si="12"/>
        <v>1</v>
      </c>
      <c r="I167">
        <f t="shared" si="13"/>
        <v>11.125</v>
      </c>
      <c r="J167" t="str">
        <f t="shared" si="14"/>
        <v/>
      </c>
      <c r="K167" t="s">
        <v>64</v>
      </c>
    </row>
    <row r="168" spans="1:11" x14ac:dyDescent="0.2">
      <c r="A168">
        <v>43092</v>
      </c>
      <c r="B168">
        <f t="shared" si="1"/>
        <v>8.0416666666666661</v>
      </c>
      <c r="C168">
        <f t="shared" si="11"/>
        <v>-0.27139484665895702</v>
      </c>
      <c r="H168" t="str">
        <f t="shared" si="12"/>
        <v/>
      </c>
      <c r="I168" t="str">
        <f t="shared" si="13"/>
        <v/>
      </c>
      <c r="J168">
        <f t="shared" si="14"/>
        <v>42958.5</v>
      </c>
    </row>
    <row r="169" spans="1:11" x14ac:dyDescent="0.2">
      <c r="A169">
        <v>43285</v>
      </c>
      <c r="B169">
        <f t="shared" si="1"/>
        <v>6.25</v>
      </c>
      <c r="C169">
        <f t="shared" si="11"/>
        <v>-0.48283673916952446</v>
      </c>
      <c r="H169" t="str">
        <f t="shared" si="12"/>
        <v/>
      </c>
      <c r="I169" t="str">
        <f t="shared" si="13"/>
        <v/>
      </c>
      <c r="J169" t="str">
        <f t="shared" si="14"/>
        <v/>
      </c>
    </row>
    <row r="170" spans="1:11" x14ac:dyDescent="0.2">
      <c r="A170">
        <v>43435</v>
      </c>
      <c r="B170">
        <f t="shared" si="1"/>
        <v>3.7916666666666665</v>
      </c>
      <c r="C170">
        <f t="shared" si="11"/>
        <v>-0.77295468470728002</v>
      </c>
      <c r="H170" t="str">
        <f t="shared" si="12"/>
        <v/>
      </c>
      <c r="I170" t="str">
        <f t="shared" si="13"/>
        <v/>
      </c>
      <c r="J170" t="str">
        <f t="shared" si="14"/>
        <v/>
      </c>
    </row>
    <row r="171" spans="1:11" x14ac:dyDescent="0.2">
      <c r="A171">
        <v>43526</v>
      </c>
      <c r="B171">
        <f t="shared" si="1"/>
        <v>8.75</v>
      </c>
      <c r="C171">
        <f t="shared" si="11"/>
        <v>-0.18780154031756979</v>
      </c>
      <c r="H171" t="str">
        <f t="shared" si="12"/>
        <v/>
      </c>
      <c r="I171" t="str">
        <f t="shared" si="13"/>
        <v/>
      </c>
      <c r="J171" t="str">
        <f t="shared" si="14"/>
        <v/>
      </c>
    </row>
    <row r="172" spans="1:11" x14ac:dyDescent="0.2">
      <c r="A172">
        <v>43736</v>
      </c>
      <c r="B172">
        <f t="shared" si="1"/>
        <v>7.291666666666667</v>
      </c>
      <c r="C172">
        <f t="shared" si="11"/>
        <v>-0.35990540631454332</v>
      </c>
      <c r="H172">
        <f t="shared" si="12"/>
        <v>1</v>
      </c>
      <c r="I172">
        <f t="shared" si="13"/>
        <v>7.291666666666667</v>
      </c>
      <c r="J172" t="str">
        <f t="shared" si="14"/>
        <v/>
      </c>
      <c r="K172" t="s">
        <v>66</v>
      </c>
    </row>
    <row r="173" spans="1:11" x14ac:dyDescent="0.2">
      <c r="A173">
        <v>43911</v>
      </c>
      <c r="B173">
        <f t="shared" si="1"/>
        <v>13.333333333333334</v>
      </c>
      <c r="C173">
        <f t="shared" si="11"/>
        <v>0.35309632424434717</v>
      </c>
      <c r="H173" t="str">
        <f t="shared" si="12"/>
        <v/>
      </c>
      <c r="I173" t="str">
        <f t="shared" si="13"/>
        <v/>
      </c>
      <c r="J173">
        <f t="shared" si="14"/>
        <v>43823.5</v>
      </c>
      <c r="K173" t="s">
        <v>67</v>
      </c>
    </row>
    <row r="174" spans="1:11" x14ac:dyDescent="0.2">
      <c r="A174">
        <v>44231</v>
      </c>
      <c r="B174">
        <f t="shared" si="1"/>
        <v>7.083333333333333</v>
      </c>
      <c r="C174">
        <f t="shared" si="11"/>
        <v>-0.38449167288553959</v>
      </c>
      <c r="H174" t="str">
        <f t="shared" si="12"/>
        <v/>
      </c>
      <c r="I174" t="str">
        <f t="shared" si="13"/>
        <v/>
      </c>
      <c r="J174" t="str">
        <f t="shared" si="14"/>
        <v/>
      </c>
    </row>
    <row r="175" spans="1:11" x14ac:dyDescent="0.2">
      <c r="A175">
        <v>44401</v>
      </c>
      <c r="B175">
        <f t="shared" si="1"/>
        <v>4</v>
      </c>
      <c r="C175">
        <f t="shared" si="11"/>
        <v>-0.74836841813628363</v>
      </c>
      <c r="H175">
        <f t="shared" si="12"/>
        <v>1</v>
      </c>
      <c r="I175">
        <f t="shared" si="13"/>
        <v>4</v>
      </c>
      <c r="J175" t="str">
        <f t="shared" si="14"/>
        <v/>
      </c>
      <c r="K175" t="s">
        <v>68</v>
      </c>
    </row>
    <row r="176" spans="1:11" x14ac:dyDescent="0.2">
      <c r="A176">
        <v>44497</v>
      </c>
      <c r="B176">
        <f t="shared" si="1"/>
        <v>31.625</v>
      </c>
      <c r="C176">
        <f t="shared" si="11"/>
        <v>2.5117705291778156</v>
      </c>
      <c r="H176" t="str">
        <f t="shared" si="12"/>
        <v/>
      </c>
      <c r="I176" t="str">
        <f t="shared" si="13"/>
        <v/>
      </c>
      <c r="J176">
        <f t="shared" si="14"/>
        <v>44449</v>
      </c>
      <c r="K176" t="s">
        <v>69</v>
      </c>
    </row>
    <row r="177" spans="1:11" x14ac:dyDescent="0.2">
      <c r="A177">
        <v>45256</v>
      </c>
      <c r="B177">
        <f t="shared" si="1"/>
        <v>3.0416666666666665</v>
      </c>
      <c r="C177">
        <f t="shared" si="11"/>
        <v>-0.86146524436286642</v>
      </c>
      <c r="H177" t="str">
        <f t="shared" si="12"/>
        <v/>
      </c>
      <c r="I177" t="str">
        <f t="shared" si="13"/>
        <v/>
      </c>
      <c r="J177" t="str">
        <f t="shared" si="14"/>
        <v/>
      </c>
    </row>
    <row r="178" spans="1:11" x14ac:dyDescent="0.2">
      <c r="A178">
        <v>45329</v>
      </c>
      <c r="B178">
        <f t="shared" si="1"/>
        <v>4.583333333333333</v>
      </c>
      <c r="C178">
        <f t="shared" si="11"/>
        <v>-0.67952687173749426</v>
      </c>
      <c r="H178">
        <f t="shared" si="12"/>
        <v>1</v>
      </c>
      <c r="I178">
        <f t="shared" si="13"/>
        <v>4.583333333333333</v>
      </c>
      <c r="J178" t="str">
        <f t="shared" si="14"/>
        <v/>
      </c>
      <c r="K178" t="s">
        <v>70</v>
      </c>
    </row>
    <row r="179" spans="1:11" x14ac:dyDescent="0.2">
      <c r="A179">
        <v>45439</v>
      </c>
      <c r="B179">
        <f t="shared" si="1"/>
        <v>10.583333333333334</v>
      </c>
      <c r="C179">
        <f t="shared" si="11"/>
        <v>2.8557605507197027E-2</v>
      </c>
      <c r="D179" t="s">
        <v>71</v>
      </c>
      <c r="H179" t="str">
        <f t="shared" si="12"/>
        <v/>
      </c>
      <c r="I179" t="str">
        <f t="shared" si="13"/>
        <v/>
      </c>
      <c r="J179">
        <f t="shared" si="14"/>
        <v>45384</v>
      </c>
    </row>
    <row r="180" spans="1:11" x14ac:dyDescent="0.2">
      <c r="A180">
        <v>45693</v>
      </c>
      <c r="B180">
        <f t="shared" si="1"/>
        <v>9</v>
      </c>
      <c r="C180">
        <f t="shared" si="11"/>
        <v>-0.15829802043237434</v>
      </c>
      <c r="D180" t="s">
        <v>18</v>
      </c>
      <c r="H180" t="str">
        <f t="shared" si="12"/>
        <v/>
      </c>
      <c r="I180" t="str">
        <f t="shared" si="13"/>
        <v/>
      </c>
      <c r="J180" t="str">
        <f t="shared" si="14"/>
        <v/>
      </c>
    </row>
    <row r="181" spans="1:11" x14ac:dyDescent="0.2">
      <c r="A181">
        <v>45909</v>
      </c>
      <c r="B181">
        <f t="shared" si="1"/>
        <v>26.208333333333332</v>
      </c>
      <c r="C181">
        <f t="shared" si="11"/>
        <v>1.8725275983319136</v>
      </c>
      <c r="H181">
        <f t="shared" si="12"/>
        <v>1</v>
      </c>
      <c r="I181">
        <f t="shared" si="13"/>
        <v>26.208333333333332</v>
      </c>
      <c r="J181" t="str">
        <f t="shared" si="14"/>
        <v/>
      </c>
      <c r="K181" t="s">
        <v>72</v>
      </c>
    </row>
    <row r="182" spans="1:11" x14ac:dyDescent="0.2">
      <c r="A182">
        <v>46538</v>
      </c>
      <c r="B182">
        <f t="shared" si="1"/>
        <v>10.708333333333334</v>
      </c>
      <c r="C182">
        <f t="shared" si="11"/>
        <v>4.3309365449794759E-2</v>
      </c>
      <c r="H182" t="str">
        <f t="shared" si="12"/>
        <v/>
      </c>
      <c r="I182" t="str">
        <f t="shared" si="13"/>
        <v/>
      </c>
      <c r="J182">
        <f t="shared" si="14"/>
        <v>46223.5</v>
      </c>
    </row>
    <row r="183" spans="1:11" x14ac:dyDescent="0.2">
      <c r="A183">
        <v>46795</v>
      </c>
      <c r="B183">
        <f t="shared" si="1"/>
        <v>5.291666666666667</v>
      </c>
      <c r="C183">
        <f t="shared" si="11"/>
        <v>-0.59593356539610709</v>
      </c>
      <c r="H183">
        <f t="shared" si="12"/>
        <v>1</v>
      </c>
      <c r="I183">
        <f t="shared" si="13"/>
        <v>5.291666666666667</v>
      </c>
      <c r="J183" t="str">
        <f t="shared" si="14"/>
        <v/>
      </c>
      <c r="K183" t="s">
        <v>73</v>
      </c>
    </row>
    <row r="184" spans="1:11" x14ac:dyDescent="0.2">
      <c r="A184">
        <v>46922</v>
      </c>
      <c r="B184">
        <f t="shared" si="1"/>
        <v>21.875</v>
      </c>
      <c r="C184">
        <f t="shared" si="11"/>
        <v>1.3611332536551923</v>
      </c>
      <c r="H184" t="str">
        <f t="shared" si="12"/>
        <v/>
      </c>
      <c r="I184" t="str">
        <f t="shared" si="13"/>
        <v/>
      </c>
      <c r="J184">
        <f t="shared" si="14"/>
        <v>46858.5</v>
      </c>
    </row>
    <row r="185" spans="1:11" x14ac:dyDescent="0.2">
      <c r="A185">
        <v>47447</v>
      </c>
      <c r="B185">
        <f t="shared" si="1"/>
        <v>12.083333333333334</v>
      </c>
      <c r="C185">
        <f t="shared" si="11"/>
        <v>0.20557872481836983</v>
      </c>
      <c r="H185" t="str">
        <f t="shared" si="12"/>
        <v/>
      </c>
      <c r="I185" t="str">
        <f t="shared" si="13"/>
        <v/>
      </c>
      <c r="J185" t="str">
        <f t="shared" si="14"/>
        <v/>
      </c>
    </row>
    <row r="186" spans="1:11" x14ac:dyDescent="0.2">
      <c r="A186">
        <v>47737</v>
      </c>
      <c r="B186">
        <f t="shared" si="1"/>
        <v>5.5</v>
      </c>
      <c r="C186">
        <f t="shared" si="11"/>
        <v>-0.57134729882511093</v>
      </c>
      <c r="H186" t="str">
        <f t="shared" si="12"/>
        <v/>
      </c>
      <c r="I186" t="str">
        <f t="shared" si="13"/>
        <v/>
      </c>
      <c r="J186" t="str">
        <f t="shared" si="14"/>
        <v/>
      </c>
      <c r="K186" t="s">
        <v>84</v>
      </c>
    </row>
    <row r="187" spans="1:11" x14ac:dyDescent="0.2">
      <c r="A187">
        <v>47869</v>
      </c>
      <c r="B187">
        <f t="shared" si="1"/>
        <v>18.333333333333332</v>
      </c>
      <c r="C187">
        <f t="shared" si="11"/>
        <v>0.94316672194825635</v>
      </c>
      <c r="H187" t="str">
        <f t="shared" si="12"/>
        <v/>
      </c>
      <c r="I187" t="str">
        <f t="shared" si="13"/>
        <v/>
      </c>
      <c r="J187" t="str">
        <f t="shared" si="14"/>
        <v/>
      </c>
    </row>
    <row r="188" spans="1:11" x14ac:dyDescent="0.2">
      <c r="A188">
        <v>48309</v>
      </c>
      <c r="B188">
        <f t="shared" si="1"/>
        <v>7</v>
      </c>
      <c r="C188">
        <f t="shared" si="11"/>
        <v>-0.39432617951393806</v>
      </c>
      <c r="H188" t="str">
        <f t="shared" si="12"/>
        <v/>
      </c>
      <c r="I188" t="str">
        <f t="shared" si="13"/>
        <v/>
      </c>
      <c r="J188" t="str">
        <f t="shared" si="14"/>
        <v/>
      </c>
    </row>
    <row r="189" spans="1:11" x14ac:dyDescent="0.2">
      <c r="A189">
        <v>48477</v>
      </c>
      <c r="B189">
        <f t="shared" si="1"/>
        <v>19.541666666666668</v>
      </c>
      <c r="C189">
        <f t="shared" si="11"/>
        <v>1.0857670680600346</v>
      </c>
      <c r="H189" t="str">
        <f t="shared" si="12"/>
        <v/>
      </c>
      <c r="I189" t="str">
        <f t="shared" si="13"/>
        <v/>
      </c>
      <c r="J189" t="str">
        <f t="shared" si="14"/>
        <v/>
      </c>
    </row>
    <row r="190" spans="1:11" x14ac:dyDescent="0.2">
      <c r="A190">
        <v>48946</v>
      </c>
      <c r="B190">
        <f t="shared" si="1"/>
        <v>16.875</v>
      </c>
      <c r="C190">
        <f t="shared" si="11"/>
        <v>0.77106285595128288</v>
      </c>
      <c r="D190" t="s">
        <v>5</v>
      </c>
      <c r="E190">
        <v>1</v>
      </c>
      <c r="F190">
        <v>1</v>
      </c>
      <c r="H190" t="str">
        <f t="shared" si="12"/>
        <v/>
      </c>
      <c r="I190" t="str">
        <f t="shared" si="13"/>
        <v/>
      </c>
      <c r="J190" t="str">
        <f t="shared" si="14"/>
        <v/>
      </c>
      <c r="K190" t="s">
        <v>74</v>
      </c>
    </row>
    <row r="191" spans="1:11" x14ac:dyDescent="0.2">
      <c r="A191">
        <v>49351</v>
      </c>
      <c r="B191">
        <f t="shared" si="1"/>
        <v>24.916666666666668</v>
      </c>
      <c r="C191">
        <f t="shared" si="11"/>
        <v>1.7200927455917372</v>
      </c>
      <c r="H191">
        <f t="shared" si="12"/>
        <v>1</v>
      </c>
      <c r="I191">
        <f t="shared" si="13"/>
        <v>24.916666666666668</v>
      </c>
      <c r="J191" t="str">
        <f t="shared" si="14"/>
        <v/>
      </c>
      <c r="K191" t="s">
        <v>75</v>
      </c>
    </row>
    <row r="192" spans="1:11" x14ac:dyDescent="0.2">
      <c r="A192">
        <v>49949</v>
      </c>
      <c r="B192">
        <f t="shared" si="1"/>
        <v>8.4166666666666661</v>
      </c>
      <c r="C192">
        <f t="shared" si="11"/>
        <v>-0.22713956683116382</v>
      </c>
      <c r="H192" t="str">
        <f t="shared" si="12"/>
        <v/>
      </c>
      <c r="I192" t="str">
        <f t="shared" si="13"/>
        <v/>
      </c>
      <c r="J192">
        <f t="shared" si="14"/>
        <v>49650</v>
      </c>
    </row>
    <row r="193" spans="1:11" x14ac:dyDescent="0.2">
      <c r="A193">
        <v>50151</v>
      </c>
      <c r="B193">
        <f t="shared" si="1"/>
        <v>6.291666666666667</v>
      </c>
      <c r="C193">
        <f t="shared" si="11"/>
        <v>-0.47791948585532518</v>
      </c>
      <c r="H193" t="str">
        <f t="shared" si="12"/>
        <v/>
      </c>
      <c r="I193" t="str">
        <f t="shared" si="13"/>
        <v/>
      </c>
      <c r="J193" t="str">
        <f t="shared" si="14"/>
        <v/>
      </c>
    </row>
    <row r="194" spans="1:11" x14ac:dyDescent="0.2">
      <c r="A194">
        <v>50302</v>
      </c>
      <c r="B194">
        <f t="shared" si="1"/>
        <v>5.083333333333333</v>
      </c>
      <c r="C194">
        <f t="shared" si="11"/>
        <v>-0.62051983196710336</v>
      </c>
      <c r="H194" t="str">
        <f t="shared" si="12"/>
        <v/>
      </c>
      <c r="I194" t="str">
        <f t="shared" si="13"/>
        <v/>
      </c>
      <c r="J194" t="str">
        <f t="shared" si="14"/>
        <v/>
      </c>
    </row>
    <row r="195" spans="1:11" x14ac:dyDescent="0.2">
      <c r="A195">
        <v>50424</v>
      </c>
      <c r="B195">
        <f t="shared" si="1"/>
        <v>7.541666666666667</v>
      </c>
      <c r="C195">
        <f t="shared" ref="C195:C258" si="15">(B195-D$662)/D$663</f>
        <v>-0.33040188642934787</v>
      </c>
      <c r="H195" t="str">
        <f t="shared" si="12"/>
        <v/>
      </c>
      <c r="I195" t="str">
        <f t="shared" si="13"/>
        <v/>
      </c>
      <c r="J195" t="str">
        <f t="shared" si="14"/>
        <v/>
      </c>
    </row>
    <row r="196" spans="1:11" x14ac:dyDescent="0.2">
      <c r="A196">
        <v>50605</v>
      </c>
      <c r="B196">
        <f t="shared" si="1"/>
        <v>8.0416666666666661</v>
      </c>
      <c r="C196">
        <f t="shared" si="15"/>
        <v>-0.27139484665895702</v>
      </c>
      <c r="H196" t="str">
        <f t="shared" ref="H196:H259" si="16">IF(ISNUMBER(SEARCH($H$1,K196)),1,"")</f>
        <v/>
      </c>
      <c r="I196" t="str">
        <f t="shared" ref="I196:I259" si="17">IF(H196=1,B196,"")</f>
        <v/>
      </c>
      <c r="J196" t="str">
        <f t="shared" ref="J196:J259" si="18">IF(H195=1,(A195+A196)/2,"")</f>
        <v/>
      </c>
    </row>
    <row r="197" spans="1:11" x14ac:dyDescent="0.2">
      <c r="A197">
        <v>50798</v>
      </c>
      <c r="B197">
        <f t="shared" si="1"/>
        <v>30.791666666666668</v>
      </c>
      <c r="C197">
        <f t="shared" si="15"/>
        <v>2.4134254628938305</v>
      </c>
      <c r="H197" t="str">
        <f t="shared" si="16"/>
        <v/>
      </c>
      <c r="I197" t="str">
        <f t="shared" si="17"/>
        <v/>
      </c>
      <c r="J197" t="str">
        <f t="shared" si="18"/>
        <v/>
      </c>
    </row>
    <row r="198" spans="1:11" x14ac:dyDescent="0.2">
      <c r="A198">
        <v>51537</v>
      </c>
      <c r="B198">
        <f t="shared" si="1"/>
        <v>12.166666666666666</v>
      </c>
      <c r="C198">
        <f t="shared" si="15"/>
        <v>0.21541323144676819</v>
      </c>
      <c r="D198" t="s">
        <v>5</v>
      </c>
      <c r="E198">
        <v>1</v>
      </c>
      <c r="F198">
        <v>1</v>
      </c>
      <c r="H198" t="str">
        <f t="shared" si="16"/>
        <v/>
      </c>
      <c r="I198" t="str">
        <f t="shared" si="17"/>
        <v/>
      </c>
      <c r="J198" t="str">
        <f t="shared" si="18"/>
        <v/>
      </c>
      <c r="K198" t="s">
        <v>76</v>
      </c>
    </row>
    <row r="199" spans="1:11" x14ac:dyDescent="0.2">
      <c r="A199">
        <v>51829</v>
      </c>
      <c r="B199">
        <f t="shared" si="1"/>
        <v>3.2083333333333335</v>
      </c>
      <c r="C199">
        <f t="shared" si="15"/>
        <v>-0.84179623110606927</v>
      </c>
      <c r="H199" t="str">
        <f t="shared" si="16"/>
        <v/>
      </c>
      <c r="I199" t="str">
        <f t="shared" si="17"/>
        <v/>
      </c>
      <c r="J199" t="str">
        <f t="shared" si="18"/>
        <v/>
      </c>
      <c r="K199" t="s">
        <v>77</v>
      </c>
    </row>
    <row r="200" spans="1:11" x14ac:dyDescent="0.2">
      <c r="A200">
        <v>51906</v>
      </c>
      <c r="B200">
        <f t="shared" si="1"/>
        <v>23.708333333333332</v>
      </c>
      <c r="C200">
        <f t="shared" si="15"/>
        <v>1.5774923994799588</v>
      </c>
      <c r="H200" t="str">
        <f t="shared" si="16"/>
        <v/>
      </c>
      <c r="I200" t="str">
        <f t="shared" si="17"/>
        <v/>
      </c>
      <c r="J200" t="str">
        <f t="shared" si="18"/>
        <v/>
      </c>
    </row>
    <row r="201" spans="1:11" x14ac:dyDescent="0.2">
      <c r="A201">
        <v>52475</v>
      </c>
      <c r="B201">
        <f t="shared" si="1"/>
        <v>4.5</v>
      </c>
      <c r="C201">
        <f t="shared" si="15"/>
        <v>-0.68936137836589273</v>
      </c>
      <c r="H201" t="str">
        <f t="shared" si="16"/>
        <v/>
      </c>
      <c r="I201" t="str">
        <f t="shared" si="17"/>
        <v/>
      </c>
      <c r="J201" t="str">
        <f t="shared" si="18"/>
        <v/>
      </c>
      <c r="K201" t="s">
        <v>78</v>
      </c>
    </row>
    <row r="202" spans="1:11" x14ac:dyDescent="0.2">
      <c r="A202">
        <v>52583</v>
      </c>
      <c r="B202">
        <f t="shared" si="1"/>
        <v>11.208333333333334</v>
      </c>
      <c r="C202">
        <f t="shared" si="15"/>
        <v>0.10231640522018569</v>
      </c>
      <c r="H202" t="str">
        <f t="shared" si="16"/>
        <v/>
      </c>
      <c r="I202" t="str">
        <f t="shared" si="17"/>
        <v/>
      </c>
      <c r="J202" t="str">
        <f t="shared" si="18"/>
        <v/>
      </c>
    </row>
    <row r="203" spans="1:11" x14ac:dyDescent="0.2">
      <c r="A203">
        <v>52852</v>
      </c>
      <c r="B203">
        <f t="shared" si="1"/>
        <v>7.75</v>
      </c>
      <c r="C203">
        <f t="shared" si="15"/>
        <v>-0.30581561985835165</v>
      </c>
      <c r="H203" t="str">
        <f t="shared" si="16"/>
        <v/>
      </c>
      <c r="I203" t="str">
        <f t="shared" si="17"/>
        <v/>
      </c>
      <c r="J203" t="str">
        <f t="shared" si="18"/>
        <v/>
      </c>
      <c r="K203" t="s">
        <v>83</v>
      </c>
    </row>
    <row r="204" spans="1:11" x14ac:dyDescent="0.2">
      <c r="A204">
        <v>53038</v>
      </c>
      <c r="B204">
        <f t="shared" si="1"/>
        <v>26.5</v>
      </c>
      <c r="C204">
        <f t="shared" si="15"/>
        <v>1.9069483715313085</v>
      </c>
      <c r="H204" t="str">
        <f t="shared" si="16"/>
        <v/>
      </c>
      <c r="I204" t="str">
        <f t="shared" si="17"/>
        <v/>
      </c>
      <c r="J204" t="str">
        <f t="shared" si="18"/>
        <v/>
      </c>
    </row>
    <row r="205" spans="1:11" x14ac:dyDescent="0.2">
      <c r="A205">
        <v>53674</v>
      </c>
      <c r="B205">
        <f t="shared" si="1"/>
        <v>12.083333333333334</v>
      </c>
      <c r="C205">
        <f t="shared" si="15"/>
        <v>0.20557872481836983</v>
      </c>
      <c r="H205">
        <f t="shared" si="16"/>
        <v>1</v>
      </c>
      <c r="I205">
        <f t="shared" si="17"/>
        <v>12.083333333333334</v>
      </c>
      <c r="J205" t="str">
        <f t="shared" si="18"/>
        <v/>
      </c>
      <c r="K205" t="s">
        <v>79</v>
      </c>
    </row>
    <row r="206" spans="1:11" x14ac:dyDescent="0.2">
      <c r="A206">
        <v>53964</v>
      </c>
      <c r="B206">
        <f t="shared" si="1"/>
        <v>15.708333333333334</v>
      </c>
      <c r="C206">
        <f t="shared" si="15"/>
        <v>0.63337976315370415</v>
      </c>
      <c r="H206" t="str">
        <f t="shared" si="16"/>
        <v/>
      </c>
      <c r="I206" t="str">
        <f t="shared" si="17"/>
        <v/>
      </c>
      <c r="J206">
        <f t="shared" si="18"/>
        <v>53819</v>
      </c>
    </row>
    <row r="207" spans="1:11" x14ac:dyDescent="0.2">
      <c r="A207">
        <v>54341</v>
      </c>
      <c r="B207">
        <f t="shared" si="1"/>
        <v>35.75</v>
      </c>
      <c r="C207">
        <f t="shared" si="15"/>
        <v>2.9985786072835405</v>
      </c>
      <c r="D207" t="s">
        <v>5</v>
      </c>
      <c r="E207">
        <v>1</v>
      </c>
      <c r="F207">
        <v>1</v>
      </c>
      <c r="H207" t="str">
        <f t="shared" si="16"/>
        <v/>
      </c>
      <c r="I207" t="str">
        <f t="shared" si="17"/>
        <v/>
      </c>
      <c r="J207" t="str">
        <f t="shared" si="18"/>
        <v/>
      </c>
      <c r="K207" t="s">
        <v>80</v>
      </c>
    </row>
    <row r="208" spans="1:11" x14ac:dyDescent="0.2">
      <c r="A208">
        <v>55199</v>
      </c>
      <c r="B208">
        <f t="shared" si="1"/>
        <v>25.458333333333332</v>
      </c>
      <c r="C208">
        <f t="shared" si="15"/>
        <v>1.7840170386763272</v>
      </c>
      <c r="D208" t="s">
        <v>5</v>
      </c>
      <c r="E208">
        <v>1</v>
      </c>
      <c r="F208">
        <v>1</v>
      </c>
      <c r="H208" t="str">
        <f t="shared" si="16"/>
        <v/>
      </c>
      <c r="I208" t="str">
        <f t="shared" si="17"/>
        <v/>
      </c>
      <c r="J208" t="str">
        <f t="shared" si="18"/>
        <v/>
      </c>
      <c r="K208" t="s">
        <v>76</v>
      </c>
    </row>
    <row r="209" spans="1:11" x14ac:dyDescent="0.2">
      <c r="A209">
        <v>55810</v>
      </c>
      <c r="B209">
        <f t="shared" si="1"/>
        <v>6.125</v>
      </c>
      <c r="C209">
        <f t="shared" si="15"/>
        <v>-0.49758849911212222</v>
      </c>
      <c r="H209" t="str">
        <f t="shared" si="16"/>
        <v/>
      </c>
      <c r="I209" t="str">
        <f t="shared" si="17"/>
        <v/>
      </c>
      <c r="J209" t="str">
        <f t="shared" si="18"/>
        <v/>
      </c>
    </row>
    <row r="210" spans="1:11" x14ac:dyDescent="0.2">
      <c r="A210">
        <v>55957</v>
      </c>
      <c r="B210">
        <f t="shared" si="1"/>
        <v>5.125</v>
      </c>
      <c r="C210">
        <f t="shared" si="15"/>
        <v>-0.61560257865290413</v>
      </c>
      <c r="H210" t="str">
        <f t="shared" si="16"/>
        <v/>
      </c>
      <c r="I210" t="str">
        <f t="shared" si="17"/>
        <v/>
      </c>
      <c r="J210" t="str">
        <f t="shared" si="18"/>
        <v/>
      </c>
      <c r="K210" t="s">
        <v>81</v>
      </c>
    </row>
    <row r="211" spans="1:11" x14ac:dyDescent="0.2">
      <c r="A211">
        <v>56080</v>
      </c>
      <c r="B211">
        <f t="shared" si="1"/>
        <v>20.666666666666668</v>
      </c>
      <c r="C211">
        <f t="shared" si="15"/>
        <v>1.2185329075434144</v>
      </c>
      <c r="H211" t="str">
        <f t="shared" si="16"/>
        <v/>
      </c>
      <c r="I211" t="str">
        <f t="shared" si="17"/>
        <v/>
      </c>
      <c r="J211" t="str">
        <f t="shared" si="18"/>
        <v/>
      </c>
    </row>
    <row r="212" spans="1:11" x14ac:dyDescent="0.2">
      <c r="A212">
        <v>56576</v>
      </c>
      <c r="B212">
        <f t="shared" si="1"/>
        <v>5.625</v>
      </c>
      <c r="C212">
        <f t="shared" si="15"/>
        <v>-0.55659553888251312</v>
      </c>
      <c r="H212" t="str">
        <f t="shared" si="16"/>
        <v/>
      </c>
      <c r="I212" t="str">
        <f t="shared" si="17"/>
        <v/>
      </c>
      <c r="J212" t="str">
        <f t="shared" si="18"/>
        <v/>
      </c>
      <c r="K212" t="s">
        <v>82</v>
      </c>
    </row>
    <row r="213" spans="1:11" x14ac:dyDescent="0.2">
      <c r="A213">
        <v>56711</v>
      </c>
      <c r="B213">
        <f t="shared" si="1"/>
        <v>8</v>
      </c>
      <c r="C213">
        <f t="shared" si="15"/>
        <v>-0.2763120999731562</v>
      </c>
      <c r="H213" t="str">
        <f t="shared" si="16"/>
        <v/>
      </c>
      <c r="I213" t="str">
        <f t="shared" si="17"/>
        <v/>
      </c>
      <c r="J213" t="str">
        <f t="shared" si="18"/>
        <v/>
      </c>
    </row>
    <row r="214" spans="1:11" x14ac:dyDescent="0.2">
      <c r="A214">
        <v>56903</v>
      </c>
      <c r="B214">
        <f t="shared" si="1"/>
        <v>18.166666666666668</v>
      </c>
      <c r="C214">
        <f t="shared" si="15"/>
        <v>0.92349770869145964</v>
      </c>
      <c r="H214" t="str">
        <f t="shared" si="16"/>
        <v/>
      </c>
      <c r="I214" t="str">
        <f t="shared" si="17"/>
        <v/>
      </c>
      <c r="J214" t="str">
        <f t="shared" si="18"/>
        <v/>
      </c>
      <c r="K214" t="s">
        <v>87</v>
      </c>
    </row>
    <row r="215" spans="1:11" x14ac:dyDescent="0.2">
      <c r="A215">
        <v>57339</v>
      </c>
      <c r="B215">
        <f t="shared" si="1"/>
        <v>11.5</v>
      </c>
      <c r="C215">
        <f t="shared" si="15"/>
        <v>0.13673717841958033</v>
      </c>
      <c r="D215" t="s">
        <v>5</v>
      </c>
      <c r="E215">
        <v>1</v>
      </c>
      <c r="F215">
        <v>1</v>
      </c>
      <c r="H215" t="str">
        <f t="shared" si="16"/>
        <v/>
      </c>
      <c r="I215" t="str">
        <f t="shared" si="17"/>
        <v/>
      </c>
      <c r="J215" t="str">
        <f t="shared" si="18"/>
        <v/>
      </c>
      <c r="K215" t="s">
        <v>13</v>
      </c>
    </row>
    <row r="216" spans="1:11" x14ac:dyDescent="0.2">
      <c r="A216">
        <v>57615</v>
      </c>
      <c r="B216">
        <f t="shared" si="1"/>
        <v>21.666666666666668</v>
      </c>
      <c r="C216">
        <f t="shared" si="15"/>
        <v>1.3365469870841962</v>
      </c>
      <c r="H216" t="str">
        <f t="shared" si="16"/>
        <v/>
      </c>
      <c r="I216" t="str">
        <f t="shared" si="17"/>
        <v/>
      </c>
      <c r="J216" t="str">
        <f t="shared" si="18"/>
        <v/>
      </c>
      <c r="K216" t="s">
        <v>88</v>
      </c>
    </row>
    <row r="217" spans="1:11" x14ac:dyDescent="0.2">
      <c r="A217">
        <v>58135</v>
      </c>
      <c r="B217">
        <f t="shared" si="1"/>
        <v>12.583333333333334</v>
      </c>
      <c r="C217">
        <f t="shared" si="15"/>
        <v>0.26458576458876076</v>
      </c>
      <c r="H217">
        <f t="shared" si="16"/>
        <v>1</v>
      </c>
      <c r="I217">
        <f t="shared" si="17"/>
        <v>12.583333333333334</v>
      </c>
      <c r="J217" t="str">
        <f t="shared" si="18"/>
        <v/>
      </c>
      <c r="K217" t="s">
        <v>89</v>
      </c>
    </row>
    <row r="218" spans="1:11" x14ac:dyDescent="0.2">
      <c r="A218">
        <v>58437</v>
      </c>
      <c r="B218">
        <f t="shared" si="1"/>
        <v>25.125</v>
      </c>
      <c r="C218">
        <f t="shared" si="15"/>
        <v>1.7446790121627334</v>
      </c>
      <c r="H218" t="str">
        <f t="shared" si="16"/>
        <v/>
      </c>
      <c r="I218" t="str">
        <f t="shared" si="17"/>
        <v/>
      </c>
      <c r="J218">
        <f t="shared" si="18"/>
        <v>58286</v>
      </c>
      <c r="K218" t="s">
        <v>92</v>
      </c>
    </row>
    <row r="219" spans="1:11" x14ac:dyDescent="0.2">
      <c r="A219">
        <v>59040</v>
      </c>
      <c r="B219">
        <f t="shared" si="1"/>
        <v>2.375</v>
      </c>
      <c r="C219">
        <f t="shared" si="15"/>
        <v>-0.94014129739005425</v>
      </c>
      <c r="H219" t="str">
        <f t="shared" si="16"/>
        <v/>
      </c>
      <c r="I219" t="str">
        <f t="shared" si="17"/>
        <v/>
      </c>
      <c r="J219" t="str">
        <f t="shared" si="18"/>
        <v/>
      </c>
      <c r="K219" t="s">
        <v>90</v>
      </c>
    </row>
    <row r="220" spans="1:11" x14ac:dyDescent="0.2">
      <c r="A220">
        <v>59097</v>
      </c>
      <c r="B220">
        <f t="shared" si="1"/>
        <v>8.4166666666666661</v>
      </c>
      <c r="C220">
        <f t="shared" si="15"/>
        <v>-0.22713956683116382</v>
      </c>
      <c r="H220" t="str">
        <f t="shared" si="16"/>
        <v/>
      </c>
      <c r="I220" t="str">
        <f t="shared" si="17"/>
        <v/>
      </c>
      <c r="J220" t="str">
        <f t="shared" si="18"/>
        <v/>
      </c>
    </row>
    <row r="221" spans="1:11" x14ac:dyDescent="0.2">
      <c r="A221">
        <v>59299</v>
      </c>
      <c r="B221">
        <f t="shared" si="1"/>
        <v>16.833333333333332</v>
      </c>
      <c r="C221">
        <f t="shared" si="15"/>
        <v>0.76614560263708353</v>
      </c>
      <c r="H221" t="str">
        <f t="shared" si="16"/>
        <v/>
      </c>
      <c r="I221" t="str">
        <f t="shared" si="17"/>
        <v/>
      </c>
      <c r="J221" t="str">
        <f t="shared" si="18"/>
        <v/>
      </c>
      <c r="K221" t="s">
        <v>91</v>
      </c>
    </row>
    <row r="222" spans="1:11" x14ac:dyDescent="0.2">
      <c r="A222">
        <v>59703</v>
      </c>
      <c r="B222">
        <f t="shared" si="1"/>
        <v>15.958333333333334</v>
      </c>
      <c r="C222">
        <f t="shared" si="15"/>
        <v>0.66288328303889954</v>
      </c>
      <c r="H222" t="str">
        <f t="shared" si="16"/>
        <v/>
      </c>
      <c r="I222" t="str">
        <f t="shared" si="17"/>
        <v/>
      </c>
      <c r="J222" t="str">
        <f t="shared" si="18"/>
        <v/>
      </c>
    </row>
    <row r="223" spans="1:11" x14ac:dyDescent="0.2">
      <c r="A223">
        <v>60086</v>
      </c>
      <c r="B223">
        <f t="shared" si="1"/>
        <v>5.375</v>
      </c>
      <c r="C223">
        <f t="shared" si="15"/>
        <v>-0.58609905876770862</v>
      </c>
      <c r="H223" t="str">
        <f t="shared" si="16"/>
        <v/>
      </c>
      <c r="I223" t="str">
        <f t="shared" si="17"/>
        <v/>
      </c>
      <c r="J223" t="str">
        <f t="shared" si="18"/>
        <v/>
      </c>
      <c r="K223" t="s">
        <v>93</v>
      </c>
    </row>
    <row r="224" spans="1:11" x14ac:dyDescent="0.2">
      <c r="A224">
        <v>60215</v>
      </c>
      <c r="B224">
        <f t="shared" si="1"/>
        <v>5.666666666666667</v>
      </c>
      <c r="C224">
        <f t="shared" si="15"/>
        <v>-0.55167828556831389</v>
      </c>
      <c r="H224" t="str">
        <f t="shared" si="16"/>
        <v/>
      </c>
      <c r="I224" t="str">
        <f t="shared" si="17"/>
        <v/>
      </c>
      <c r="J224" t="str">
        <f t="shared" si="18"/>
        <v/>
      </c>
    </row>
    <row r="225" spans="1:11" x14ac:dyDescent="0.2">
      <c r="A225">
        <v>60351</v>
      </c>
      <c r="B225">
        <f t="shared" si="1"/>
        <v>22.25</v>
      </c>
      <c r="C225">
        <f t="shared" si="15"/>
        <v>1.4053885334829854</v>
      </c>
      <c r="D225" t="s">
        <v>18</v>
      </c>
      <c r="H225" t="str">
        <f t="shared" si="16"/>
        <v/>
      </c>
      <c r="I225" t="str">
        <f t="shared" si="17"/>
        <v/>
      </c>
      <c r="J225" t="str">
        <f t="shared" si="18"/>
        <v/>
      </c>
      <c r="K225" t="s">
        <v>94</v>
      </c>
    </row>
    <row r="226" spans="1:11" x14ac:dyDescent="0.2">
      <c r="A226">
        <v>60885</v>
      </c>
      <c r="B226">
        <f t="shared" si="1"/>
        <v>12.916666666666666</v>
      </c>
      <c r="C226">
        <f t="shared" si="15"/>
        <v>0.30392379110235457</v>
      </c>
      <c r="H226">
        <f t="shared" si="16"/>
        <v>1</v>
      </c>
      <c r="I226">
        <f t="shared" si="17"/>
        <v>12.916666666666666</v>
      </c>
      <c r="J226" t="str">
        <f t="shared" si="18"/>
        <v/>
      </c>
      <c r="K226" t="s">
        <v>95</v>
      </c>
    </row>
    <row r="227" spans="1:11" x14ac:dyDescent="0.2">
      <c r="A227">
        <v>61195</v>
      </c>
      <c r="B227">
        <f t="shared" si="1"/>
        <v>11.958333333333334</v>
      </c>
      <c r="C227">
        <f t="shared" si="15"/>
        <v>0.19082696487577211</v>
      </c>
      <c r="D227" t="s">
        <v>6</v>
      </c>
      <c r="E227">
        <v>1</v>
      </c>
      <c r="F227">
        <v>1</v>
      </c>
      <c r="G227">
        <v>1</v>
      </c>
      <c r="H227" t="str">
        <f t="shared" si="16"/>
        <v/>
      </c>
      <c r="I227" t="str">
        <f t="shared" si="17"/>
        <v/>
      </c>
      <c r="J227">
        <f t="shared" si="18"/>
        <v>61040</v>
      </c>
      <c r="K227" t="s">
        <v>97</v>
      </c>
    </row>
    <row r="228" spans="1:11" x14ac:dyDescent="0.2">
      <c r="A228">
        <v>61482</v>
      </c>
      <c r="B228">
        <f t="shared" si="1"/>
        <v>4</v>
      </c>
      <c r="C228">
        <f t="shared" si="15"/>
        <v>-0.74836841813628363</v>
      </c>
      <c r="H228" t="str">
        <f t="shared" si="16"/>
        <v/>
      </c>
      <c r="I228" t="str">
        <f t="shared" si="17"/>
        <v/>
      </c>
      <c r="J228" t="str">
        <f t="shared" si="18"/>
        <v/>
      </c>
      <c r="K228" t="s">
        <v>96</v>
      </c>
    </row>
    <row r="229" spans="1:11" x14ac:dyDescent="0.2">
      <c r="A229">
        <v>61578</v>
      </c>
      <c r="B229">
        <f t="shared" si="1"/>
        <v>8.5416666666666661</v>
      </c>
      <c r="C229">
        <f t="shared" si="15"/>
        <v>-0.21238780688856609</v>
      </c>
      <c r="H229" t="str">
        <f t="shared" si="16"/>
        <v/>
      </c>
      <c r="I229" t="str">
        <f t="shared" si="17"/>
        <v/>
      </c>
      <c r="J229" t="str">
        <f t="shared" si="18"/>
        <v/>
      </c>
    </row>
    <row r="230" spans="1:11" x14ac:dyDescent="0.2">
      <c r="A230">
        <v>61783</v>
      </c>
      <c r="B230">
        <f t="shared" si="1"/>
        <v>2.9166666666666665</v>
      </c>
      <c r="C230">
        <f t="shared" si="15"/>
        <v>-0.87621700430546412</v>
      </c>
      <c r="H230" t="str">
        <f t="shared" si="16"/>
        <v/>
      </c>
      <c r="I230" t="str">
        <f t="shared" si="17"/>
        <v/>
      </c>
      <c r="J230" t="str">
        <f t="shared" si="18"/>
        <v/>
      </c>
      <c r="K230" t="s">
        <v>98</v>
      </c>
    </row>
    <row r="231" spans="1:11" x14ac:dyDescent="0.2">
      <c r="A231">
        <v>61853</v>
      </c>
      <c r="B231">
        <f t="shared" si="1"/>
        <v>16.416666666666668</v>
      </c>
      <c r="C231">
        <f t="shared" si="15"/>
        <v>0.71697306949509132</v>
      </c>
      <c r="H231" t="str">
        <f t="shared" si="16"/>
        <v/>
      </c>
      <c r="I231" t="str">
        <f t="shared" si="17"/>
        <v/>
      </c>
      <c r="J231" t="str">
        <f t="shared" si="18"/>
        <v/>
      </c>
    </row>
    <row r="232" spans="1:11" x14ac:dyDescent="0.2">
      <c r="A232">
        <v>62247</v>
      </c>
      <c r="B232">
        <f t="shared" si="1"/>
        <v>3.5</v>
      </c>
      <c r="C232">
        <f t="shared" si="15"/>
        <v>-0.80737545790667464</v>
      </c>
      <c r="H232" t="str">
        <f t="shared" si="16"/>
        <v/>
      </c>
      <c r="I232" t="str">
        <f t="shared" si="17"/>
        <v/>
      </c>
      <c r="J232" t="str">
        <f t="shared" si="18"/>
        <v/>
      </c>
      <c r="K232" t="s">
        <v>99</v>
      </c>
    </row>
    <row r="233" spans="1:11" x14ac:dyDescent="0.2">
      <c r="A233">
        <v>62331</v>
      </c>
      <c r="B233">
        <f t="shared" si="1"/>
        <v>6.666666666666667</v>
      </c>
      <c r="C233">
        <f t="shared" si="15"/>
        <v>-0.43366420602753197</v>
      </c>
      <c r="H233" t="str">
        <f t="shared" si="16"/>
        <v/>
      </c>
      <c r="I233" t="str">
        <f t="shared" si="17"/>
        <v/>
      </c>
      <c r="J233" t="str">
        <f t="shared" si="18"/>
        <v/>
      </c>
    </row>
    <row r="234" spans="1:11" x14ac:dyDescent="0.2">
      <c r="A234">
        <v>62491</v>
      </c>
      <c r="B234">
        <f t="shared" si="1"/>
        <v>3.7083333333333335</v>
      </c>
      <c r="C234">
        <f t="shared" si="15"/>
        <v>-0.78278919133567837</v>
      </c>
      <c r="H234">
        <f t="shared" si="16"/>
        <v>1</v>
      </c>
      <c r="I234">
        <f t="shared" si="17"/>
        <v>3.7083333333333335</v>
      </c>
      <c r="J234" t="str">
        <f t="shared" si="18"/>
        <v/>
      </c>
      <c r="K234" t="s">
        <v>100</v>
      </c>
    </row>
    <row r="235" spans="1:11" x14ac:dyDescent="0.2">
      <c r="A235">
        <v>62580</v>
      </c>
      <c r="B235">
        <f t="shared" si="1"/>
        <v>10.291666666666666</v>
      </c>
      <c r="C235">
        <f t="shared" si="15"/>
        <v>-5.863167692197825E-3</v>
      </c>
      <c r="H235" t="str">
        <f t="shared" si="16"/>
        <v/>
      </c>
      <c r="I235" t="str">
        <f t="shared" si="17"/>
        <v/>
      </c>
      <c r="J235">
        <f t="shared" si="18"/>
        <v>62535.5</v>
      </c>
    </row>
    <row r="236" spans="1:11" x14ac:dyDescent="0.2">
      <c r="A236">
        <v>62827</v>
      </c>
      <c r="B236">
        <f t="shared" si="1"/>
        <v>3.2083333333333335</v>
      </c>
      <c r="C236">
        <f t="shared" si="15"/>
        <v>-0.84179623110606927</v>
      </c>
      <c r="H236" t="str">
        <f t="shared" si="16"/>
        <v/>
      </c>
      <c r="I236" t="str">
        <f t="shared" si="17"/>
        <v/>
      </c>
      <c r="J236" t="str">
        <f t="shared" si="18"/>
        <v/>
      </c>
      <c r="K236" t="s">
        <v>101</v>
      </c>
    </row>
    <row r="237" spans="1:11" x14ac:dyDescent="0.2">
      <c r="A237">
        <v>62904</v>
      </c>
      <c r="B237">
        <f t="shared" si="1"/>
        <v>14.666666666666666</v>
      </c>
      <c r="C237">
        <f t="shared" si="15"/>
        <v>0.51044843029872289</v>
      </c>
      <c r="H237" t="str">
        <f t="shared" si="16"/>
        <v/>
      </c>
      <c r="I237" t="str">
        <f t="shared" si="17"/>
        <v/>
      </c>
      <c r="J237" t="str">
        <f t="shared" si="18"/>
        <v/>
      </c>
      <c r="K237" t="s">
        <v>102</v>
      </c>
    </row>
    <row r="238" spans="1:11" x14ac:dyDescent="0.2">
      <c r="A238">
        <v>63256</v>
      </c>
      <c r="B238">
        <f t="shared" si="1"/>
        <v>3.2083333333333335</v>
      </c>
      <c r="C238">
        <f t="shared" si="15"/>
        <v>-0.84179623110606927</v>
      </c>
      <c r="H238">
        <f t="shared" si="16"/>
        <v>1</v>
      </c>
      <c r="I238">
        <f t="shared" si="17"/>
        <v>3.2083333333333335</v>
      </c>
      <c r="J238" t="str">
        <f t="shared" si="18"/>
        <v/>
      </c>
      <c r="K238" t="s">
        <v>103</v>
      </c>
    </row>
    <row r="239" spans="1:11" x14ac:dyDescent="0.2">
      <c r="A239">
        <v>63333</v>
      </c>
      <c r="B239">
        <f t="shared" si="1"/>
        <v>13.041666666666666</v>
      </c>
      <c r="C239">
        <f t="shared" si="15"/>
        <v>0.31867555104495232</v>
      </c>
      <c r="H239" t="str">
        <f t="shared" si="16"/>
        <v/>
      </c>
      <c r="I239" t="str">
        <f t="shared" si="17"/>
        <v/>
      </c>
      <c r="J239">
        <f t="shared" si="18"/>
        <v>63294.5</v>
      </c>
    </row>
    <row r="240" spans="1:11" x14ac:dyDescent="0.2">
      <c r="A240">
        <v>63646</v>
      </c>
      <c r="B240">
        <f t="shared" si="1"/>
        <v>10.833333333333334</v>
      </c>
      <c r="C240">
        <f t="shared" si="15"/>
        <v>5.8061125392392492E-2</v>
      </c>
      <c r="H240">
        <f t="shared" si="16"/>
        <v>1</v>
      </c>
      <c r="I240">
        <f t="shared" si="17"/>
        <v>10.833333333333334</v>
      </c>
      <c r="J240" t="str">
        <f t="shared" si="18"/>
        <v/>
      </c>
      <c r="K240" t="s">
        <v>104</v>
      </c>
    </row>
    <row r="241" spans="1:11" x14ac:dyDescent="0.2">
      <c r="A241">
        <v>63906</v>
      </c>
      <c r="B241">
        <f t="shared" si="1"/>
        <v>14.833333333333334</v>
      </c>
      <c r="C241">
        <f t="shared" si="15"/>
        <v>0.53011744355551993</v>
      </c>
      <c r="H241" t="str">
        <f t="shared" si="16"/>
        <v/>
      </c>
      <c r="I241" t="str">
        <f t="shared" si="17"/>
        <v/>
      </c>
      <c r="J241">
        <f t="shared" si="18"/>
        <v>63776</v>
      </c>
    </row>
    <row r="242" spans="1:11" x14ac:dyDescent="0.2">
      <c r="A242">
        <v>64262</v>
      </c>
      <c r="B242">
        <f t="shared" si="1"/>
        <v>12.625</v>
      </c>
      <c r="C242">
        <f t="shared" si="15"/>
        <v>0.26950301790295994</v>
      </c>
      <c r="H242" t="str">
        <f t="shared" si="16"/>
        <v/>
      </c>
      <c r="I242" t="str">
        <f t="shared" si="17"/>
        <v/>
      </c>
      <c r="J242" t="str">
        <f t="shared" si="18"/>
        <v/>
      </c>
      <c r="K242" t="s">
        <v>105</v>
      </c>
    </row>
    <row r="243" spans="1:11" x14ac:dyDescent="0.2">
      <c r="A243">
        <v>64565</v>
      </c>
      <c r="B243">
        <f t="shared" si="1"/>
        <v>34.666666666666664</v>
      </c>
      <c r="C243">
        <f t="shared" si="15"/>
        <v>2.87073002111436</v>
      </c>
      <c r="H243" t="str">
        <f t="shared" si="16"/>
        <v/>
      </c>
      <c r="I243" t="str">
        <f t="shared" si="17"/>
        <v/>
      </c>
      <c r="J243" t="str">
        <f t="shared" si="18"/>
        <v/>
      </c>
    </row>
    <row r="244" spans="1:11" x14ac:dyDescent="0.2">
      <c r="A244">
        <v>65397</v>
      </c>
      <c r="B244">
        <f t="shared" si="1"/>
        <v>16.125</v>
      </c>
      <c r="C244">
        <f t="shared" si="15"/>
        <v>0.68255229629569647</v>
      </c>
      <c r="H244" t="str">
        <f t="shared" si="16"/>
        <v/>
      </c>
      <c r="I244" t="str">
        <f t="shared" si="17"/>
        <v/>
      </c>
      <c r="J244" t="str">
        <f t="shared" si="18"/>
        <v/>
      </c>
    </row>
    <row r="245" spans="1:11" x14ac:dyDescent="0.2">
      <c r="A245">
        <v>65784</v>
      </c>
      <c r="B245">
        <f t="shared" si="1"/>
        <v>16.958333333333332</v>
      </c>
      <c r="C245">
        <f t="shared" si="15"/>
        <v>0.78089736257968123</v>
      </c>
      <c r="H245">
        <f t="shared" si="16"/>
        <v>1</v>
      </c>
      <c r="I245">
        <f t="shared" si="17"/>
        <v>16.958333333333332</v>
      </c>
      <c r="J245" t="str">
        <f t="shared" si="18"/>
        <v/>
      </c>
      <c r="K245" t="s">
        <v>106</v>
      </c>
    </row>
    <row r="246" spans="1:11" x14ac:dyDescent="0.2">
      <c r="A246">
        <v>66191</v>
      </c>
      <c r="B246">
        <f t="shared" si="1"/>
        <v>13.916666666666666</v>
      </c>
      <c r="C246">
        <f t="shared" si="15"/>
        <v>0.42193787064313643</v>
      </c>
      <c r="H246" t="str">
        <f t="shared" si="16"/>
        <v/>
      </c>
      <c r="I246" t="str">
        <f t="shared" si="17"/>
        <v/>
      </c>
      <c r="J246">
        <f t="shared" si="18"/>
        <v>65987.5</v>
      </c>
    </row>
    <row r="247" spans="1:11" x14ac:dyDescent="0.2">
      <c r="A247">
        <v>66525</v>
      </c>
      <c r="B247">
        <f t="shared" si="1"/>
        <v>6.458333333333333</v>
      </c>
      <c r="C247">
        <f t="shared" si="15"/>
        <v>-0.4582504725985283</v>
      </c>
      <c r="H247" t="str">
        <f t="shared" si="16"/>
        <v/>
      </c>
      <c r="I247" t="str">
        <f t="shared" si="17"/>
        <v/>
      </c>
      <c r="J247" t="str">
        <f t="shared" si="18"/>
        <v/>
      </c>
    </row>
    <row r="248" spans="1:11" x14ac:dyDescent="0.2">
      <c r="A248">
        <v>66680</v>
      </c>
      <c r="B248">
        <f t="shared" si="1"/>
        <v>5.541666666666667</v>
      </c>
      <c r="C248">
        <f t="shared" si="15"/>
        <v>-0.56643004551091158</v>
      </c>
      <c r="H248" t="str">
        <f t="shared" si="16"/>
        <v/>
      </c>
      <c r="I248" t="str">
        <f t="shared" si="17"/>
        <v/>
      </c>
      <c r="J248" t="str">
        <f t="shared" si="18"/>
        <v/>
      </c>
    </row>
    <row r="249" spans="1:11" x14ac:dyDescent="0.2">
      <c r="A249">
        <v>66813</v>
      </c>
      <c r="B249">
        <f t="shared" si="1"/>
        <v>11.083333333333334</v>
      </c>
      <c r="C249">
        <f t="shared" si="15"/>
        <v>8.7564645277587963E-2</v>
      </c>
      <c r="H249">
        <f t="shared" si="16"/>
        <v>1</v>
      </c>
      <c r="I249">
        <f t="shared" si="17"/>
        <v>11.083333333333334</v>
      </c>
      <c r="J249" t="str">
        <f t="shared" si="18"/>
        <v/>
      </c>
      <c r="K249" t="s">
        <v>107</v>
      </c>
    </row>
    <row r="250" spans="1:11" x14ac:dyDescent="0.2">
      <c r="A250">
        <v>67079</v>
      </c>
      <c r="B250">
        <f t="shared" si="1"/>
        <v>25.708333333333332</v>
      </c>
      <c r="C250">
        <f t="shared" si="15"/>
        <v>1.8135205585615226</v>
      </c>
      <c r="D250" t="s">
        <v>18</v>
      </c>
      <c r="H250" t="str">
        <f t="shared" si="16"/>
        <v/>
      </c>
      <c r="I250" t="str">
        <f t="shared" si="17"/>
        <v/>
      </c>
      <c r="J250">
        <f t="shared" si="18"/>
        <v>66946</v>
      </c>
    </row>
    <row r="251" spans="1:11" x14ac:dyDescent="0.2">
      <c r="A251">
        <v>67696</v>
      </c>
      <c r="B251">
        <f t="shared" si="1"/>
        <v>10.375</v>
      </c>
      <c r="C251">
        <f t="shared" si="15"/>
        <v>3.9713389362007346E-3</v>
      </c>
      <c r="H251">
        <f t="shared" si="16"/>
        <v>1</v>
      </c>
      <c r="I251">
        <f t="shared" si="17"/>
        <v>10.375</v>
      </c>
      <c r="J251" t="str">
        <f t="shared" si="18"/>
        <v/>
      </c>
      <c r="K251" t="s">
        <v>108</v>
      </c>
    </row>
    <row r="252" spans="1:11" x14ac:dyDescent="0.2">
      <c r="A252">
        <v>67945</v>
      </c>
      <c r="B252">
        <f t="shared" si="1"/>
        <v>8.75</v>
      </c>
      <c r="C252">
        <f t="shared" si="15"/>
        <v>-0.18780154031756979</v>
      </c>
      <c r="H252" t="str">
        <f t="shared" si="16"/>
        <v/>
      </c>
      <c r="I252" t="str">
        <f t="shared" si="17"/>
        <v/>
      </c>
      <c r="J252">
        <f t="shared" si="18"/>
        <v>67820.5</v>
      </c>
    </row>
    <row r="253" spans="1:11" x14ac:dyDescent="0.2">
      <c r="A253">
        <v>68155</v>
      </c>
      <c r="B253">
        <f t="shared" si="1"/>
        <v>37.166666666666664</v>
      </c>
      <c r="C253">
        <f t="shared" si="15"/>
        <v>3.1657652199663149</v>
      </c>
      <c r="H253" t="str">
        <f t="shared" si="16"/>
        <v/>
      </c>
      <c r="I253" t="str">
        <f t="shared" si="17"/>
        <v/>
      </c>
      <c r="J253" t="str">
        <f t="shared" si="18"/>
        <v/>
      </c>
    </row>
    <row r="254" spans="1:11" x14ac:dyDescent="0.2">
      <c r="A254">
        <v>69047</v>
      </c>
      <c r="B254">
        <f t="shared" si="1"/>
        <v>3.75</v>
      </c>
      <c r="C254">
        <f t="shared" si="15"/>
        <v>-0.77787193802147914</v>
      </c>
      <c r="H254" t="str">
        <f t="shared" si="16"/>
        <v/>
      </c>
      <c r="I254" t="str">
        <f t="shared" si="17"/>
        <v/>
      </c>
      <c r="J254" t="str">
        <f t="shared" si="18"/>
        <v/>
      </c>
    </row>
    <row r="255" spans="1:11" x14ac:dyDescent="0.2">
      <c r="A255">
        <v>69137</v>
      </c>
      <c r="B255">
        <f t="shared" si="1"/>
        <v>2.2083333333333335</v>
      </c>
      <c r="C255">
        <f t="shared" si="15"/>
        <v>-0.95981031064685107</v>
      </c>
      <c r="H255" t="str">
        <f t="shared" si="16"/>
        <v/>
      </c>
      <c r="I255" t="str">
        <f t="shared" si="17"/>
        <v/>
      </c>
      <c r="J255" t="str">
        <f t="shared" si="18"/>
        <v/>
      </c>
    </row>
    <row r="256" spans="1:11" x14ac:dyDescent="0.2">
      <c r="A256">
        <v>69190</v>
      </c>
      <c r="B256">
        <f t="shared" si="1"/>
        <v>18.458333333333332</v>
      </c>
      <c r="C256">
        <f t="shared" si="15"/>
        <v>0.95791848189085405</v>
      </c>
      <c r="H256" t="str">
        <f t="shared" si="16"/>
        <v/>
      </c>
      <c r="I256" t="str">
        <f t="shared" si="17"/>
        <v/>
      </c>
      <c r="J256" t="str">
        <f t="shared" si="18"/>
        <v/>
      </c>
    </row>
    <row r="257" spans="1:11" x14ac:dyDescent="0.2">
      <c r="A257">
        <v>69633</v>
      </c>
      <c r="B257">
        <f t="shared" si="1"/>
        <v>11</v>
      </c>
      <c r="C257">
        <f t="shared" si="15"/>
        <v>7.7730138649189401E-2</v>
      </c>
      <c r="H257" t="str">
        <f t="shared" si="16"/>
        <v/>
      </c>
      <c r="I257" t="str">
        <f t="shared" si="17"/>
        <v/>
      </c>
      <c r="J257" t="str">
        <f t="shared" si="18"/>
        <v/>
      </c>
    </row>
    <row r="258" spans="1:11" x14ac:dyDescent="0.2">
      <c r="A258">
        <v>69897</v>
      </c>
      <c r="B258">
        <f t="shared" ref="B258:B512" si="19">(A259-A258)/24</f>
        <v>9.5416666666666661</v>
      </c>
      <c r="C258">
        <f t="shared" si="15"/>
        <v>-9.4373727347784223E-2</v>
      </c>
      <c r="H258">
        <f t="shared" si="16"/>
        <v>1</v>
      </c>
      <c r="I258">
        <f t="shared" si="17"/>
        <v>9.5416666666666661</v>
      </c>
      <c r="J258" t="str">
        <f t="shared" si="18"/>
        <v/>
      </c>
      <c r="K258" t="s">
        <v>109</v>
      </c>
    </row>
    <row r="259" spans="1:11" x14ac:dyDescent="0.2">
      <c r="A259">
        <v>70126</v>
      </c>
      <c r="B259">
        <f t="shared" si="19"/>
        <v>9.3333333333333339</v>
      </c>
      <c r="C259">
        <f t="shared" ref="C259:C322" si="20">(B259-D$662)/D$663</f>
        <v>-0.11895999391878032</v>
      </c>
      <c r="H259" t="str">
        <f t="shared" si="16"/>
        <v/>
      </c>
      <c r="I259" t="str">
        <f t="shared" si="17"/>
        <v/>
      </c>
      <c r="J259">
        <f t="shared" si="18"/>
        <v>70011.5</v>
      </c>
    </row>
    <row r="260" spans="1:11" x14ac:dyDescent="0.2">
      <c r="A260">
        <v>70350</v>
      </c>
      <c r="B260">
        <f t="shared" si="19"/>
        <v>3.9166666666666665</v>
      </c>
      <c r="C260">
        <f t="shared" si="20"/>
        <v>-0.75820292476468221</v>
      </c>
      <c r="H260" t="str">
        <f t="shared" ref="H260:H323" si="21">IF(ISNUMBER(SEARCH($H$1,K260)),1,"")</f>
        <v/>
      </c>
      <c r="I260" t="str">
        <f t="shared" ref="I260:I323" si="22">IF(H260=1,B260,"")</f>
        <v/>
      </c>
      <c r="J260" t="str">
        <f t="shared" ref="J260:J323" si="23">IF(H259=1,(A259+A260)/2,"")</f>
        <v/>
      </c>
      <c r="K260" t="s">
        <v>110</v>
      </c>
    </row>
    <row r="261" spans="1:11" x14ac:dyDescent="0.2">
      <c r="A261">
        <v>70444</v>
      </c>
      <c r="B261">
        <f t="shared" si="19"/>
        <v>15.5</v>
      </c>
      <c r="C261">
        <f t="shared" si="20"/>
        <v>0.60879349658270776</v>
      </c>
      <c r="H261" t="str">
        <f t="shared" si="21"/>
        <v/>
      </c>
      <c r="I261" t="str">
        <f t="shared" si="22"/>
        <v/>
      </c>
      <c r="J261" t="str">
        <f t="shared" si="23"/>
        <v/>
      </c>
    </row>
    <row r="262" spans="1:11" x14ac:dyDescent="0.2">
      <c r="A262">
        <v>70816</v>
      </c>
      <c r="B262">
        <f t="shared" si="19"/>
        <v>33.708333333333336</v>
      </c>
      <c r="C262">
        <f t="shared" si="20"/>
        <v>2.7576331948877781</v>
      </c>
      <c r="H262">
        <f t="shared" si="21"/>
        <v>1</v>
      </c>
      <c r="I262">
        <f t="shared" si="22"/>
        <v>33.708333333333336</v>
      </c>
      <c r="J262" t="str">
        <f t="shared" si="23"/>
        <v/>
      </c>
      <c r="K262" t="s">
        <v>111</v>
      </c>
    </row>
    <row r="263" spans="1:11" x14ac:dyDescent="0.2">
      <c r="A263">
        <v>71625</v>
      </c>
      <c r="B263">
        <f t="shared" si="19"/>
        <v>8.7916666666666661</v>
      </c>
      <c r="C263">
        <f t="shared" si="20"/>
        <v>-0.18288428700337062</v>
      </c>
      <c r="H263" t="str">
        <f t="shared" si="21"/>
        <v/>
      </c>
      <c r="I263" t="str">
        <f t="shared" si="22"/>
        <v/>
      </c>
      <c r="J263">
        <f t="shared" si="23"/>
        <v>71220.5</v>
      </c>
    </row>
    <row r="264" spans="1:11" x14ac:dyDescent="0.2">
      <c r="A264">
        <v>71836</v>
      </c>
      <c r="B264">
        <f t="shared" si="19"/>
        <v>7.041666666666667</v>
      </c>
      <c r="C264">
        <f t="shared" si="20"/>
        <v>-0.38940892619973877</v>
      </c>
      <c r="H264" t="str">
        <f t="shared" si="21"/>
        <v/>
      </c>
      <c r="I264" t="str">
        <f t="shared" si="22"/>
        <v/>
      </c>
      <c r="J264" t="str">
        <f t="shared" si="23"/>
        <v/>
      </c>
    </row>
    <row r="265" spans="1:11" x14ac:dyDescent="0.2">
      <c r="A265">
        <v>72005</v>
      </c>
      <c r="B265">
        <f t="shared" si="19"/>
        <v>12.125</v>
      </c>
      <c r="C265">
        <f t="shared" si="20"/>
        <v>0.21049597813256901</v>
      </c>
      <c r="D265" t="s">
        <v>18</v>
      </c>
      <c r="H265" t="str">
        <f t="shared" si="21"/>
        <v/>
      </c>
      <c r="I265" t="str">
        <f t="shared" si="22"/>
        <v/>
      </c>
      <c r="J265" t="str">
        <f t="shared" si="23"/>
        <v/>
      </c>
    </row>
    <row r="266" spans="1:11" x14ac:dyDescent="0.2">
      <c r="A266">
        <v>72296</v>
      </c>
      <c r="B266">
        <f t="shared" si="19"/>
        <v>16.625</v>
      </c>
      <c r="C266">
        <f t="shared" si="20"/>
        <v>0.74155933606608737</v>
      </c>
      <c r="E266" t="s">
        <v>4</v>
      </c>
      <c r="F266" t="s">
        <v>4</v>
      </c>
      <c r="G266" t="s">
        <v>4</v>
      </c>
      <c r="H266">
        <f t="shared" si="21"/>
        <v>1</v>
      </c>
      <c r="I266">
        <f t="shared" si="22"/>
        <v>16.625</v>
      </c>
      <c r="J266" t="str">
        <f t="shared" si="23"/>
        <v/>
      </c>
      <c r="K266" t="s">
        <v>112</v>
      </c>
    </row>
    <row r="267" spans="1:11" x14ac:dyDescent="0.2">
      <c r="A267">
        <v>72695</v>
      </c>
      <c r="B267">
        <f t="shared" si="19"/>
        <v>11.166666666666666</v>
      </c>
      <c r="C267">
        <f t="shared" si="20"/>
        <v>9.7399151905986317E-2</v>
      </c>
      <c r="D267" t="s">
        <v>6</v>
      </c>
      <c r="E267">
        <v>1</v>
      </c>
      <c r="F267">
        <v>1</v>
      </c>
      <c r="G267">
        <v>1</v>
      </c>
      <c r="H267" t="str">
        <f t="shared" si="21"/>
        <v/>
      </c>
      <c r="I267" t="str">
        <f t="shared" si="22"/>
        <v/>
      </c>
      <c r="J267">
        <f t="shared" si="23"/>
        <v>72495.5</v>
      </c>
      <c r="K267" t="s">
        <v>113</v>
      </c>
    </row>
    <row r="268" spans="1:11" x14ac:dyDescent="0.2">
      <c r="A268">
        <v>72963</v>
      </c>
      <c r="B268">
        <f t="shared" si="19"/>
        <v>23.666666666666668</v>
      </c>
      <c r="C268">
        <f t="shared" si="20"/>
        <v>1.57257514616576</v>
      </c>
      <c r="H268" t="str">
        <f t="shared" si="21"/>
        <v/>
      </c>
      <c r="I268" t="str">
        <f t="shared" si="22"/>
        <v/>
      </c>
      <c r="J268" t="str">
        <f t="shared" si="23"/>
        <v/>
      </c>
    </row>
    <row r="269" spans="1:11" x14ac:dyDescent="0.2">
      <c r="A269">
        <v>73531</v>
      </c>
      <c r="B269">
        <f t="shared" si="19"/>
        <v>7.166666666666667</v>
      </c>
      <c r="C269">
        <f t="shared" si="20"/>
        <v>-0.37465716625714107</v>
      </c>
      <c r="H269" t="str">
        <f t="shared" si="21"/>
        <v/>
      </c>
      <c r="I269" t="str">
        <f t="shared" si="22"/>
        <v/>
      </c>
      <c r="J269" t="str">
        <f t="shared" si="23"/>
        <v/>
      </c>
    </row>
    <row r="270" spans="1:11" x14ac:dyDescent="0.2">
      <c r="A270">
        <v>73703</v>
      </c>
      <c r="B270">
        <f t="shared" si="19"/>
        <v>11.791666666666666</v>
      </c>
      <c r="C270">
        <f t="shared" si="20"/>
        <v>0.17115795161897498</v>
      </c>
      <c r="H270" t="str">
        <f t="shared" si="21"/>
        <v/>
      </c>
      <c r="I270" t="str">
        <f t="shared" si="22"/>
        <v/>
      </c>
      <c r="J270" t="str">
        <f t="shared" si="23"/>
        <v/>
      </c>
    </row>
    <row r="271" spans="1:11" x14ac:dyDescent="0.2">
      <c r="A271">
        <v>73986</v>
      </c>
      <c r="B271">
        <f t="shared" si="19"/>
        <v>7.333333333333333</v>
      </c>
      <c r="C271">
        <f t="shared" si="20"/>
        <v>-0.35498815300034414</v>
      </c>
      <c r="H271">
        <f t="shared" si="21"/>
        <v>1</v>
      </c>
      <c r="I271">
        <f t="shared" si="22"/>
        <v>7.333333333333333</v>
      </c>
      <c r="J271" t="str">
        <f t="shared" si="23"/>
        <v/>
      </c>
      <c r="K271" t="s">
        <v>114</v>
      </c>
    </row>
    <row r="272" spans="1:11" x14ac:dyDescent="0.2">
      <c r="A272">
        <v>74162</v>
      </c>
      <c r="B272">
        <f t="shared" si="19"/>
        <v>18.875</v>
      </c>
      <c r="C272">
        <f t="shared" si="20"/>
        <v>1.0070910150328467</v>
      </c>
      <c r="H272" t="str">
        <f t="shared" si="21"/>
        <v/>
      </c>
      <c r="I272" t="str">
        <f t="shared" si="22"/>
        <v/>
      </c>
      <c r="J272">
        <f t="shared" si="23"/>
        <v>74074</v>
      </c>
    </row>
    <row r="273" spans="1:11" x14ac:dyDescent="0.2">
      <c r="A273">
        <v>74615</v>
      </c>
      <c r="B273">
        <f t="shared" si="19"/>
        <v>4.333333333333333</v>
      </c>
      <c r="C273">
        <f t="shared" si="20"/>
        <v>-0.70903039162268977</v>
      </c>
      <c r="H273" t="str">
        <f t="shared" si="21"/>
        <v/>
      </c>
      <c r="I273" t="str">
        <f t="shared" si="22"/>
        <v/>
      </c>
      <c r="J273" t="str">
        <f t="shared" si="23"/>
        <v/>
      </c>
    </row>
    <row r="274" spans="1:11" x14ac:dyDescent="0.2">
      <c r="A274">
        <v>74719</v>
      </c>
      <c r="B274">
        <f t="shared" si="19"/>
        <v>3.5</v>
      </c>
      <c r="C274">
        <f t="shared" si="20"/>
        <v>-0.80737545790667464</v>
      </c>
      <c r="H274" t="str">
        <f t="shared" si="21"/>
        <v/>
      </c>
      <c r="I274" t="str">
        <f t="shared" si="22"/>
        <v/>
      </c>
      <c r="J274" t="str">
        <f t="shared" si="23"/>
        <v/>
      </c>
    </row>
    <row r="275" spans="1:11" x14ac:dyDescent="0.2">
      <c r="A275">
        <v>74803</v>
      </c>
      <c r="B275">
        <f t="shared" si="19"/>
        <v>3.0416666666666665</v>
      </c>
      <c r="C275">
        <f t="shared" si="20"/>
        <v>-0.86146524436286642</v>
      </c>
      <c r="H275" t="str">
        <f t="shared" si="21"/>
        <v/>
      </c>
      <c r="I275" t="str">
        <f t="shared" si="22"/>
        <v/>
      </c>
      <c r="J275" t="str">
        <f t="shared" si="23"/>
        <v/>
      </c>
      <c r="K275" t="s">
        <v>115</v>
      </c>
    </row>
    <row r="276" spans="1:11" x14ac:dyDescent="0.2">
      <c r="A276">
        <v>74876</v>
      </c>
      <c r="B276">
        <f t="shared" si="19"/>
        <v>10.416666666666666</v>
      </c>
      <c r="C276">
        <f t="shared" si="20"/>
        <v>8.8885922503999099E-3</v>
      </c>
      <c r="H276" t="str">
        <f t="shared" si="21"/>
        <v/>
      </c>
      <c r="I276" t="str">
        <f t="shared" si="22"/>
        <v/>
      </c>
      <c r="J276" t="str">
        <f t="shared" si="23"/>
        <v/>
      </c>
    </row>
    <row r="277" spans="1:11" x14ac:dyDescent="0.2">
      <c r="A277">
        <v>75126</v>
      </c>
      <c r="B277">
        <f t="shared" si="19"/>
        <v>10.541666666666666</v>
      </c>
      <c r="C277">
        <f t="shared" si="20"/>
        <v>2.3640352192997642E-2</v>
      </c>
      <c r="H277" t="str">
        <f t="shared" si="21"/>
        <v/>
      </c>
      <c r="I277" t="str">
        <f t="shared" si="22"/>
        <v/>
      </c>
      <c r="J277" t="str">
        <f t="shared" si="23"/>
        <v/>
      </c>
    </row>
    <row r="278" spans="1:11" x14ac:dyDescent="0.2">
      <c r="A278">
        <v>75379</v>
      </c>
      <c r="B278">
        <f t="shared" si="19"/>
        <v>6.208333333333333</v>
      </c>
      <c r="C278">
        <f t="shared" si="20"/>
        <v>-0.48775399248372375</v>
      </c>
      <c r="H278" t="str">
        <f t="shared" si="21"/>
        <v/>
      </c>
      <c r="I278" t="str">
        <f t="shared" si="22"/>
        <v/>
      </c>
      <c r="J278" t="str">
        <f t="shared" si="23"/>
        <v/>
      </c>
    </row>
    <row r="279" spans="1:11" x14ac:dyDescent="0.2">
      <c r="A279">
        <v>75528</v>
      </c>
      <c r="B279">
        <f t="shared" si="19"/>
        <v>9.3333333333333339</v>
      </c>
      <c r="C279">
        <f t="shared" si="20"/>
        <v>-0.11895999391878032</v>
      </c>
      <c r="H279">
        <f t="shared" si="21"/>
        <v>1</v>
      </c>
      <c r="I279">
        <f t="shared" si="22"/>
        <v>9.3333333333333339</v>
      </c>
      <c r="J279" t="str">
        <f t="shared" si="23"/>
        <v/>
      </c>
      <c r="K279" t="s">
        <v>116</v>
      </c>
    </row>
    <row r="280" spans="1:11" x14ac:dyDescent="0.2">
      <c r="A280">
        <v>75752</v>
      </c>
      <c r="B280">
        <f t="shared" si="19"/>
        <v>9.2916666666666661</v>
      </c>
      <c r="C280">
        <f t="shared" si="20"/>
        <v>-0.12387724723297969</v>
      </c>
      <c r="H280" t="str">
        <f t="shared" si="21"/>
        <v/>
      </c>
      <c r="I280" t="str">
        <f t="shared" si="22"/>
        <v/>
      </c>
      <c r="J280">
        <f t="shared" si="23"/>
        <v>75640</v>
      </c>
    </row>
    <row r="281" spans="1:11" x14ac:dyDescent="0.2">
      <c r="A281">
        <v>75975</v>
      </c>
      <c r="B281">
        <f t="shared" si="19"/>
        <v>9.7083333333333339</v>
      </c>
      <c r="C281">
        <f t="shared" si="20"/>
        <v>-7.4704714090987112E-2</v>
      </c>
      <c r="H281">
        <f t="shared" si="21"/>
        <v>1</v>
      </c>
      <c r="I281">
        <f t="shared" si="22"/>
        <v>9.7083333333333339</v>
      </c>
      <c r="J281" t="str">
        <f t="shared" si="23"/>
        <v/>
      </c>
      <c r="K281" t="s">
        <v>117</v>
      </c>
    </row>
    <row r="282" spans="1:11" x14ac:dyDescent="0.2">
      <c r="A282">
        <v>76208</v>
      </c>
      <c r="B282">
        <f t="shared" si="19"/>
        <v>7.458333333333333</v>
      </c>
      <c r="C282">
        <f t="shared" si="20"/>
        <v>-0.34023639305774644</v>
      </c>
      <c r="H282" t="str">
        <f t="shared" si="21"/>
        <v/>
      </c>
      <c r="I282" t="str">
        <f t="shared" si="22"/>
        <v/>
      </c>
      <c r="J282">
        <f t="shared" si="23"/>
        <v>76091.5</v>
      </c>
    </row>
    <row r="283" spans="1:11" x14ac:dyDescent="0.2">
      <c r="A283">
        <v>76387</v>
      </c>
      <c r="B283">
        <f t="shared" si="19"/>
        <v>6.666666666666667</v>
      </c>
      <c r="C283">
        <f t="shared" si="20"/>
        <v>-0.43366420602753197</v>
      </c>
      <c r="H283" t="str">
        <f t="shared" si="21"/>
        <v/>
      </c>
      <c r="I283" t="str">
        <f t="shared" si="22"/>
        <v/>
      </c>
      <c r="J283" t="str">
        <f t="shared" si="23"/>
        <v/>
      </c>
    </row>
    <row r="284" spans="1:11" x14ac:dyDescent="0.2">
      <c r="A284">
        <v>76547</v>
      </c>
      <c r="B284">
        <f t="shared" si="19"/>
        <v>5.458333333333333</v>
      </c>
      <c r="C284">
        <f t="shared" si="20"/>
        <v>-0.57626455213931016</v>
      </c>
      <c r="H284">
        <f t="shared" si="21"/>
        <v>1</v>
      </c>
      <c r="I284">
        <f t="shared" si="22"/>
        <v>5.458333333333333</v>
      </c>
      <c r="J284" t="str">
        <f t="shared" si="23"/>
        <v/>
      </c>
      <c r="K284" t="s">
        <v>118</v>
      </c>
    </row>
    <row r="285" spans="1:11" x14ac:dyDescent="0.2">
      <c r="A285">
        <v>76678</v>
      </c>
      <c r="B285">
        <f t="shared" si="19"/>
        <v>3.875</v>
      </c>
      <c r="C285">
        <f t="shared" si="20"/>
        <v>-0.76312017807888144</v>
      </c>
      <c r="H285" t="str">
        <f t="shared" si="21"/>
        <v/>
      </c>
      <c r="I285" t="str">
        <f t="shared" si="22"/>
        <v/>
      </c>
      <c r="J285">
        <f t="shared" si="23"/>
        <v>76612.5</v>
      </c>
      <c r="K285" t="s">
        <v>119</v>
      </c>
    </row>
    <row r="286" spans="1:11" x14ac:dyDescent="0.2">
      <c r="A286">
        <v>76771</v>
      </c>
      <c r="B286">
        <f t="shared" si="19"/>
        <v>2.5</v>
      </c>
      <c r="C286">
        <f t="shared" si="20"/>
        <v>-0.92538953744745645</v>
      </c>
      <c r="H286" t="str">
        <f t="shared" si="21"/>
        <v/>
      </c>
      <c r="I286" t="str">
        <f t="shared" si="22"/>
        <v/>
      </c>
      <c r="J286" t="str">
        <f t="shared" si="23"/>
        <v/>
      </c>
    </row>
    <row r="287" spans="1:11" x14ac:dyDescent="0.2">
      <c r="A287">
        <v>76831</v>
      </c>
      <c r="B287">
        <f t="shared" si="19"/>
        <v>1.9583333333333333</v>
      </c>
      <c r="C287">
        <f t="shared" si="20"/>
        <v>-0.98931383053204658</v>
      </c>
      <c r="H287" t="str">
        <f t="shared" si="21"/>
        <v/>
      </c>
      <c r="I287" t="str">
        <f t="shared" si="22"/>
        <v/>
      </c>
      <c r="J287" t="str">
        <f t="shared" si="23"/>
        <v/>
      </c>
    </row>
    <row r="288" spans="1:11" x14ac:dyDescent="0.2">
      <c r="A288">
        <v>76878</v>
      </c>
      <c r="B288">
        <f t="shared" si="19"/>
        <v>8.75</v>
      </c>
      <c r="C288">
        <f t="shared" si="20"/>
        <v>-0.18780154031756979</v>
      </c>
      <c r="H288" t="str">
        <f t="shared" si="21"/>
        <v/>
      </c>
      <c r="I288" t="str">
        <f t="shared" si="22"/>
        <v/>
      </c>
      <c r="J288" t="str">
        <f t="shared" si="23"/>
        <v/>
      </c>
    </row>
    <row r="289" spans="1:11" x14ac:dyDescent="0.2">
      <c r="A289">
        <v>77088</v>
      </c>
      <c r="B289">
        <f t="shared" si="19"/>
        <v>16.708333333333332</v>
      </c>
      <c r="C289">
        <f t="shared" si="20"/>
        <v>0.75139384269448573</v>
      </c>
      <c r="H289">
        <f t="shared" si="21"/>
        <v>1</v>
      </c>
      <c r="I289">
        <f t="shared" si="22"/>
        <v>16.708333333333332</v>
      </c>
      <c r="J289" t="str">
        <f t="shared" si="23"/>
        <v/>
      </c>
      <c r="K289" t="s">
        <v>120</v>
      </c>
    </row>
    <row r="290" spans="1:11" x14ac:dyDescent="0.2">
      <c r="A290">
        <v>77489</v>
      </c>
      <c r="B290">
        <f t="shared" si="19"/>
        <v>3.375</v>
      </c>
      <c r="C290">
        <f t="shared" si="20"/>
        <v>-0.82212721784927234</v>
      </c>
      <c r="H290" t="str">
        <f t="shared" si="21"/>
        <v/>
      </c>
      <c r="I290" t="str">
        <f t="shared" si="22"/>
        <v/>
      </c>
      <c r="J290">
        <f t="shared" si="23"/>
        <v>77288.5</v>
      </c>
    </row>
    <row r="291" spans="1:11" x14ac:dyDescent="0.2">
      <c r="A291">
        <v>77570</v>
      </c>
      <c r="B291">
        <f t="shared" si="19"/>
        <v>2.5416666666666665</v>
      </c>
      <c r="C291">
        <f t="shared" si="20"/>
        <v>-0.92047228413325732</v>
      </c>
      <c r="H291" t="str">
        <f t="shared" si="21"/>
        <v/>
      </c>
      <c r="I291" t="str">
        <f t="shared" si="22"/>
        <v/>
      </c>
      <c r="J291" t="str">
        <f t="shared" si="23"/>
        <v/>
      </c>
    </row>
    <row r="292" spans="1:11" x14ac:dyDescent="0.2">
      <c r="A292">
        <v>77631</v>
      </c>
      <c r="B292">
        <f t="shared" si="19"/>
        <v>6.583333333333333</v>
      </c>
      <c r="C292">
        <f t="shared" si="20"/>
        <v>-0.44349871265593055</v>
      </c>
      <c r="H292" t="str">
        <f t="shared" si="21"/>
        <v/>
      </c>
      <c r="I292" t="str">
        <f t="shared" si="22"/>
        <v/>
      </c>
      <c r="J292" t="str">
        <f t="shared" si="23"/>
        <v/>
      </c>
    </row>
    <row r="293" spans="1:11" x14ac:dyDescent="0.2">
      <c r="A293">
        <v>77789</v>
      </c>
      <c r="B293">
        <f t="shared" si="19"/>
        <v>12</v>
      </c>
      <c r="C293">
        <f t="shared" si="20"/>
        <v>0.19574421818997126</v>
      </c>
      <c r="H293" t="str">
        <f t="shared" si="21"/>
        <v/>
      </c>
      <c r="I293" t="str">
        <f t="shared" si="22"/>
        <v/>
      </c>
      <c r="J293" t="str">
        <f t="shared" si="23"/>
        <v/>
      </c>
    </row>
    <row r="294" spans="1:11" x14ac:dyDescent="0.2">
      <c r="A294">
        <v>78077</v>
      </c>
      <c r="B294">
        <f t="shared" si="19"/>
        <v>4.5</v>
      </c>
      <c r="C294">
        <f t="shared" si="20"/>
        <v>-0.68936137836589273</v>
      </c>
      <c r="H294" t="str">
        <f t="shared" si="21"/>
        <v/>
      </c>
      <c r="I294" t="str">
        <f t="shared" si="22"/>
        <v/>
      </c>
      <c r="J294" t="str">
        <f t="shared" si="23"/>
        <v/>
      </c>
    </row>
    <row r="295" spans="1:11" x14ac:dyDescent="0.2">
      <c r="A295">
        <v>78185</v>
      </c>
      <c r="B295">
        <f t="shared" si="19"/>
        <v>3.9166666666666665</v>
      </c>
      <c r="C295">
        <f t="shared" si="20"/>
        <v>-0.75820292476468221</v>
      </c>
      <c r="H295" t="str">
        <f t="shared" si="21"/>
        <v/>
      </c>
      <c r="I295" t="str">
        <f t="shared" si="22"/>
        <v/>
      </c>
      <c r="J295" t="str">
        <f t="shared" si="23"/>
        <v/>
      </c>
    </row>
    <row r="296" spans="1:11" x14ac:dyDescent="0.2">
      <c r="A296">
        <v>78279</v>
      </c>
      <c r="B296">
        <f t="shared" si="19"/>
        <v>6.416666666666667</v>
      </c>
      <c r="C296">
        <f t="shared" si="20"/>
        <v>-0.46316772591272748</v>
      </c>
      <c r="H296" t="str">
        <f t="shared" si="21"/>
        <v/>
      </c>
      <c r="I296" t="str">
        <f t="shared" si="22"/>
        <v/>
      </c>
      <c r="J296" t="str">
        <f t="shared" si="23"/>
        <v/>
      </c>
      <c r="K296" t="s">
        <v>121</v>
      </c>
    </row>
    <row r="297" spans="1:11" x14ac:dyDescent="0.2">
      <c r="A297">
        <v>78433</v>
      </c>
      <c r="B297">
        <f t="shared" si="19"/>
        <v>2.4583333333333335</v>
      </c>
      <c r="C297">
        <f t="shared" si="20"/>
        <v>-0.93030679076165568</v>
      </c>
      <c r="H297" t="str">
        <f t="shared" si="21"/>
        <v/>
      </c>
      <c r="I297" t="str">
        <f t="shared" si="22"/>
        <v/>
      </c>
      <c r="J297" t="str">
        <f t="shared" si="23"/>
        <v/>
      </c>
    </row>
    <row r="298" spans="1:11" x14ac:dyDescent="0.2">
      <c r="A298">
        <v>78492</v>
      </c>
      <c r="B298">
        <f t="shared" si="19"/>
        <v>5.875</v>
      </c>
      <c r="C298">
        <f t="shared" si="20"/>
        <v>-0.52709201899731772</v>
      </c>
      <c r="H298" t="str">
        <f t="shared" si="21"/>
        <v/>
      </c>
      <c r="I298" t="str">
        <f t="shared" si="22"/>
        <v/>
      </c>
      <c r="J298" t="str">
        <f t="shared" si="23"/>
        <v/>
      </c>
    </row>
    <row r="299" spans="1:11" x14ac:dyDescent="0.2">
      <c r="A299">
        <v>78633</v>
      </c>
      <c r="B299">
        <f t="shared" si="19"/>
        <v>29.25</v>
      </c>
      <c r="C299">
        <f t="shared" si="20"/>
        <v>2.2314870902684585</v>
      </c>
      <c r="H299">
        <f t="shared" si="21"/>
        <v>1</v>
      </c>
      <c r="I299">
        <f t="shared" si="22"/>
        <v>29.25</v>
      </c>
      <c r="J299" t="str">
        <f t="shared" si="23"/>
        <v/>
      </c>
      <c r="K299" t="s">
        <v>122</v>
      </c>
    </row>
    <row r="300" spans="1:11" x14ac:dyDescent="0.2">
      <c r="A300">
        <v>79335</v>
      </c>
      <c r="B300">
        <f t="shared" si="19"/>
        <v>6.833333333333333</v>
      </c>
      <c r="C300">
        <f t="shared" si="20"/>
        <v>-0.4139951927707351</v>
      </c>
      <c r="H300" t="str">
        <f t="shared" si="21"/>
        <v/>
      </c>
      <c r="I300" t="str">
        <f t="shared" si="22"/>
        <v/>
      </c>
      <c r="J300">
        <f t="shared" si="23"/>
        <v>78984</v>
      </c>
    </row>
    <row r="301" spans="1:11" x14ac:dyDescent="0.2">
      <c r="A301">
        <v>79499</v>
      </c>
      <c r="B301">
        <f t="shared" si="19"/>
        <v>8.25</v>
      </c>
      <c r="C301">
        <f t="shared" si="20"/>
        <v>-0.24680858008796075</v>
      </c>
      <c r="H301" t="str">
        <f t="shared" si="21"/>
        <v/>
      </c>
      <c r="I301" t="str">
        <f t="shared" si="22"/>
        <v/>
      </c>
      <c r="J301" t="str">
        <f t="shared" si="23"/>
        <v/>
      </c>
    </row>
    <row r="302" spans="1:11" x14ac:dyDescent="0.2">
      <c r="A302">
        <v>79697</v>
      </c>
      <c r="B302">
        <f t="shared" si="19"/>
        <v>41.083333333333336</v>
      </c>
      <c r="C302">
        <f t="shared" si="20"/>
        <v>3.6279870315010441</v>
      </c>
      <c r="H302" t="str">
        <f t="shared" si="21"/>
        <v/>
      </c>
      <c r="I302" t="str">
        <f t="shared" si="22"/>
        <v/>
      </c>
      <c r="J302" t="str">
        <f t="shared" si="23"/>
        <v/>
      </c>
    </row>
    <row r="303" spans="1:11" x14ac:dyDescent="0.2">
      <c r="A303">
        <v>80683</v>
      </c>
      <c r="B303">
        <f t="shared" si="19"/>
        <v>10.583333333333334</v>
      </c>
      <c r="C303">
        <f t="shared" si="20"/>
        <v>2.8557605507197027E-2</v>
      </c>
      <c r="H303">
        <f t="shared" si="21"/>
        <v>1</v>
      </c>
      <c r="I303">
        <f t="shared" si="22"/>
        <v>10.583333333333334</v>
      </c>
      <c r="J303" t="str">
        <f t="shared" si="23"/>
        <v/>
      </c>
      <c r="K303" t="s">
        <v>123</v>
      </c>
    </row>
    <row r="304" spans="1:11" x14ac:dyDescent="0.2">
      <c r="A304">
        <v>80937</v>
      </c>
      <c r="B304">
        <f t="shared" si="19"/>
        <v>23.041666666666668</v>
      </c>
      <c r="C304">
        <f t="shared" si="20"/>
        <v>1.4988163464527713</v>
      </c>
      <c r="H304" t="str">
        <f t="shared" si="21"/>
        <v/>
      </c>
      <c r="I304" t="str">
        <f t="shared" si="22"/>
        <v/>
      </c>
      <c r="J304">
        <f t="shared" si="23"/>
        <v>80810</v>
      </c>
    </row>
    <row r="305" spans="1:11" x14ac:dyDescent="0.2">
      <c r="A305">
        <v>81490</v>
      </c>
      <c r="B305">
        <f t="shared" si="19"/>
        <v>46.208333333333336</v>
      </c>
      <c r="C305">
        <f t="shared" si="20"/>
        <v>4.2328091891475514</v>
      </c>
      <c r="D305" t="s">
        <v>5</v>
      </c>
      <c r="E305">
        <v>1</v>
      </c>
      <c r="F305">
        <v>1</v>
      </c>
      <c r="H305" t="str">
        <f t="shared" si="21"/>
        <v/>
      </c>
      <c r="I305" t="str">
        <f t="shared" si="22"/>
        <v/>
      </c>
      <c r="J305" t="str">
        <f t="shared" si="23"/>
        <v/>
      </c>
      <c r="K305" t="s">
        <v>124</v>
      </c>
    </row>
    <row r="306" spans="1:11" x14ac:dyDescent="0.2">
      <c r="A306">
        <v>82599</v>
      </c>
      <c r="B306">
        <f t="shared" si="19"/>
        <v>5.583333333333333</v>
      </c>
      <c r="C306">
        <f t="shared" si="20"/>
        <v>-0.56151279219671246</v>
      </c>
      <c r="H306">
        <f t="shared" si="21"/>
        <v>1</v>
      </c>
      <c r="I306">
        <f t="shared" si="22"/>
        <v>5.583333333333333</v>
      </c>
      <c r="J306" t="str">
        <f t="shared" si="23"/>
        <v/>
      </c>
      <c r="K306" t="s">
        <v>125</v>
      </c>
    </row>
    <row r="307" spans="1:11" x14ac:dyDescent="0.2">
      <c r="A307">
        <v>82733</v>
      </c>
      <c r="B307">
        <f t="shared" si="19"/>
        <v>19.916666666666668</v>
      </c>
      <c r="C307">
        <f t="shared" si="20"/>
        <v>1.130022347887828</v>
      </c>
      <c r="D307" t="s">
        <v>18</v>
      </c>
      <c r="H307" t="str">
        <f t="shared" si="21"/>
        <v/>
      </c>
      <c r="I307" t="str">
        <f t="shared" si="22"/>
        <v/>
      </c>
      <c r="J307">
        <f t="shared" si="23"/>
        <v>82666</v>
      </c>
    </row>
    <row r="308" spans="1:11" x14ac:dyDescent="0.2">
      <c r="A308">
        <v>83211</v>
      </c>
      <c r="B308">
        <f t="shared" si="19"/>
        <v>17.458333333333332</v>
      </c>
      <c r="C308">
        <f t="shared" si="20"/>
        <v>0.83990440235007213</v>
      </c>
      <c r="H308">
        <f t="shared" si="21"/>
        <v>1</v>
      </c>
      <c r="I308">
        <f t="shared" si="22"/>
        <v>17.458333333333332</v>
      </c>
      <c r="J308" t="str">
        <f t="shared" si="23"/>
        <v/>
      </c>
      <c r="K308" t="s">
        <v>126</v>
      </c>
    </row>
    <row r="309" spans="1:11" x14ac:dyDescent="0.2">
      <c r="A309">
        <v>83630</v>
      </c>
      <c r="B309">
        <f t="shared" si="19"/>
        <v>14.291666666666666</v>
      </c>
      <c r="C309">
        <f t="shared" si="20"/>
        <v>0.46619315047092963</v>
      </c>
      <c r="D309" t="s">
        <v>9</v>
      </c>
      <c r="G309">
        <v>1</v>
      </c>
      <c r="H309" t="str">
        <f t="shared" si="21"/>
        <v/>
      </c>
      <c r="I309" t="str">
        <f t="shared" si="22"/>
        <v/>
      </c>
      <c r="J309">
        <f t="shared" si="23"/>
        <v>83420.5</v>
      </c>
      <c r="K309" t="s">
        <v>127</v>
      </c>
    </row>
    <row r="310" spans="1:11" x14ac:dyDescent="0.2">
      <c r="A310">
        <v>83973</v>
      </c>
      <c r="B310">
        <f t="shared" si="19"/>
        <v>18.125</v>
      </c>
      <c r="C310">
        <f t="shared" si="20"/>
        <v>0.91858045537726019</v>
      </c>
      <c r="D310" t="s">
        <v>9</v>
      </c>
      <c r="G310">
        <v>1</v>
      </c>
      <c r="H310" t="str">
        <f t="shared" si="21"/>
        <v/>
      </c>
      <c r="I310" t="str">
        <f t="shared" si="22"/>
        <v/>
      </c>
      <c r="J310" t="str">
        <f t="shared" si="23"/>
        <v/>
      </c>
      <c r="K310" t="s">
        <v>128</v>
      </c>
    </row>
    <row r="311" spans="1:11" x14ac:dyDescent="0.2">
      <c r="A311">
        <v>84408</v>
      </c>
      <c r="B311">
        <f t="shared" si="19"/>
        <v>8.8333333333333339</v>
      </c>
      <c r="C311">
        <f t="shared" si="20"/>
        <v>-0.17796703368917124</v>
      </c>
      <c r="D311" t="s">
        <v>9</v>
      </c>
      <c r="G311">
        <v>1</v>
      </c>
      <c r="H311" t="str">
        <f t="shared" si="21"/>
        <v/>
      </c>
      <c r="I311" t="str">
        <f t="shared" si="22"/>
        <v/>
      </c>
      <c r="J311" t="str">
        <f t="shared" si="23"/>
        <v/>
      </c>
      <c r="K311" t="s">
        <v>129</v>
      </c>
    </row>
    <row r="312" spans="1:11" x14ac:dyDescent="0.2">
      <c r="A312">
        <v>84620</v>
      </c>
      <c r="B312">
        <f t="shared" si="19"/>
        <v>10.5</v>
      </c>
      <c r="C312">
        <f t="shared" si="20"/>
        <v>1.8723098878798469E-2</v>
      </c>
      <c r="D312" t="s">
        <v>131</v>
      </c>
      <c r="H312">
        <f t="shared" si="21"/>
        <v>1</v>
      </c>
      <c r="I312">
        <f t="shared" si="22"/>
        <v>10.5</v>
      </c>
      <c r="J312" t="str">
        <f t="shared" si="23"/>
        <v/>
      </c>
      <c r="K312" t="s">
        <v>130</v>
      </c>
    </row>
    <row r="313" spans="1:11" x14ac:dyDescent="0.2">
      <c r="A313">
        <v>84872</v>
      </c>
      <c r="B313">
        <f t="shared" si="19"/>
        <v>9.3333333333333339</v>
      </c>
      <c r="C313">
        <f t="shared" si="20"/>
        <v>-0.11895999391878032</v>
      </c>
      <c r="D313" t="s">
        <v>6</v>
      </c>
      <c r="E313">
        <v>1</v>
      </c>
      <c r="F313">
        <v>1</v>
      </c>
      <c r="H313" t="str">
        <f t="shared" si="21"/>
        <v/>
      </c>
      <c r="I313" t="str">
        <f t="shared" si="22"/>
        <v/>
      </c>
      <c r="J313">
        <f t="shared" si="23"/>
        <v>84746</v>
      </c>
      <c r="K313" t="s">
        <v>132</v>
      </c>
    </row>
    <row r="314" spans="1:11" x14ac:dyDescent="0.2">
      <c r="A314">
        <v>85096</v>
      </c>
      <c r="B314">
        <f t="shared" si="19"/>
        <v>7.375</v>
      </c>
      <c r="C314">
        <f t="shared" si="20"/>
        <v>-0.35007089968614485</v>
      </c>
      <c r="H314" t="str">
        <f t="shared" si="21"/>
        <v/>
      </c>
      <c r="I314" t="str">
        <f t="shared" si="22"/>
        <v/>
      </c>
      <c r="J314" t="str">
        <f t="shared" si="23"/>
        <v/>
      </c>
    </row>
    <row r="315" spans="1:11" x14ac:dyDescent="0.2">
      <c r="A315">
        <v>85273</v>
      </c>
      <c r="B315">
        <f t="shared" si="19"/>
        <v>2.9583333333333335</v>
      </c>
      <c r="C315">
        <f t="shared" si="20"/>
        <v>-0.87129975099126478</v>
      </c>
      <c r="H315" t="str">
        <f t="shared" si="21"/>
        <v/>
      </c>
      <c r="I315" t="str">
        <f t="shared" si="22"/>
        <v/>
      </c>
      <c r="J315" t="str">
        <f t="shared" si="23"/>
        <v/>
      </c>
    </row>
    <row r="316" spans="1:11" x14ac:dyDescent="0.2">
      <c r="A316">
        <v>85344</v>
      </c>
      <c r="B316">
        <f t="shared" si="19"/>
        <v>10.208333333333334</v>
      </c>
      <c r="C316">
        <f t="shared" si="20"/>
        <v>-1.5697674320596173E-2</v>
      </c>
      <c r="H316" t="str">
        <f t="shared" si="21"/>
        <v/>
      </c>
      <c r="I316" t="str">
        <f t="shared" si="22"/>
        <v/>
      </c>
      <c r="J316" t="str">
        <f t="shared" si="23"/>
        <v/>
      </c>
    </row>
    <row r="317" spans="1:11" x14ac:dyDescent="0.2">
      <c r="A317">
        <v>85589</v>
      </c>
      <c r="B317">
        <f t="shared" si="19"/>
        <v>7.791666666666667</v>
      </c>
      <c r="C317">
        <f t="shared" si="20"/>
        <v>-0.30089836654415242</v>
      </c>
      <c r="H317" t="str">
        <f t="shared" si="21"/>
        <v/>
      </c>
      <c r="I317" t="str">
        <f t="shared" si="22"/>
        <v/>
      </c>
      <c r="J317" t="str">
        <f t="shared" si="23"/>
        <v/>
      </c>
    </row>
    <row r="318" spans="1:11" x14ac:dyDescent="0.2">
      <c r="A318">
        <v>85776</v>
      </c>
      <c r="B318">
        <f t="shared" si="19"/>
        <v>10.416666666666666</v>
      </c>
      <c r="C318">
        <f t="shared" si="20"/>
        <v>8.8885922503999099E-3</v>
      </c>
      <c r="H318" t="str">
        <f t="shared" si="21"/>
        <v/>
      </c>
      <c r="I318" t="str">
        <f t="shared" si="22"/>
        <v/>
      </c>
      <c r="J318" t="str">
        <f t="shared" si="23"/>
        <v/>
      </c>
    </row>
    <row r="319" spans="1:11" x14ac:dyDescent="0.2">
      <c r="A319">
        <v>86026</v>
      </c>
      <c r="B319">
        <f t="shared" si="19"/>
        <v>4.458333333333333</v>
      </c>
      <c r="C319">
        <f t="shared" si="20"/>
        <v>-0.69427863168009207</v>
      </c>
      <c r="H319" t="str">
        <f t="shared" si="21"/>
        <v/>
      </c>
      <c r="I319" t="str">
        <f t="shared" si="22"/>
        <v/>
      </c>
      <c r="J319" t="str">
        <f t="shared" si="23"/>
        <v/>
      </c>
    </row>
    <row r="320" spans="1:11" x14ac:dyDescent="0.2">
      <c r="A320">
        <v>86133</v>
      </c>
      <c r="B320">
        <f t="shared" si="19"/>
        <v>9.4583333333333339</v>
      </c>
      <c r="C320">
        <f t="shared" si="20"/>
        <v>-0.10420823397618258</v>
      </c>
      <c r="H320" t="str">
        <f t="shared" si="21"/>
        <v/>
      </c>
      <c r="I320" t="str">
        <f t="shared" si="22"/>
        <v/>
      </c>
      <c r="J320" t="str">
        <f t="shared" si="23"/>
        <v/>
      </c>
    </row>
    <row r="321" spans="1:11" x14ac:dyDescent="0.2">
      <c r="A321">
        <v>86360</v>
      </c>
      <c r="B321">
        <f t="shared" si="19"/>
        <v>2.1666666666666665</v>
      </c>
      <c r="C321">
        <f t="shared" si="20"/>
        <v>-0.96472756396105053</v>
      </c>
      <c r="H321" t="str">
        <f t="shared" si="21"/>
        <v/>
      </c>
      <c r="I321" t="str">
        <f t="shared" si="22"/>
        <v/>
      </c>
      <c r="J321" t="str">
        <f t="shared" si="23"/>
        <v/>
      </c>
    </row>
    <row r="322" spans="1:11" x14ac:dyDescent="0.2">
      <c r="A322">
        <v>86412</v>
      </c>
      <c r="B322">
        <f t="shared" si="19"/>
        <v>3.375</v>
      </c>
      <c r="C322">
        <f t="shared" si="20"/>
        <v>-0.82212721784927234</v>
      </c>
      <c r="H322" t="str">
        <f t="shared" si="21"/>
        <v/>
      </c>
      <c r="I322" t="str">
        <f t="shared" si="22"/>
        <v/>
      </c>
      <c r="J322" t="str">
        <f t="shared" si="23"/>
        <v/>
      </c>
    </row>
    <row r="323" spans="1:11" x14ac:dyDescent="0.2">
      <c r="A323">
        <v>86493</v>
      </c>
      <c r="B323">
        <f t="shared" si="19"/>
        <v>4.5</v>
      </c>
      <c r="C323">
        <f t="shared" ref="C323:C386" si="24">(B323-D$662)/D$663</f>
        <v>-0.68936137836589273</v>
      </c>
      <c r="H323" t="str">
        <f t="shared" si="21"/>
        <v/>
      </c>
      <c r="I323" t="str">
        <f t="shared" si="22"/>
        <v/>
      </c>
      <c r="J323" t="str">
        <f t="shared" si="23"/>
        <v/>
      </c>
    </row>
    <row r="324" spans="1:11" x14ac:dyDescent="0.2">
      <c r="A324">
        <v>86601</v>
      </c>
      <c r="B324">
        <f t="shared" si="19"/>
        <v>3.125</v>
      </c>
      <c r="C324">
        <f t="shared" si="24"/>
        <v>-0.85163073773446785</v>
      </c>
      <c r="H324" t="str">
        <f t="shared" ref="H324:H387" si="25">IF(ISNUMBER(SEARCH($H$1,K324)),1,"")</f>
        <v/>
      </c>
      <c r="I324" t="str">
        <f t="shared" ref="I324:I387" si="26">IF(H324=1,B324,"")</f>
        <v/>
      </c>
      <c r="J324" t="str">
        <f t="shared" ref="J324:J387" si="27">IF(H323=1,(A323+A324)/2,"")</f>
        <v/>
      </c>
    </row>
    <row r="325" spans="1:11" x14ac:dyDescent="0.2">
      <c r="A325">
        <v>86676</v>
      </c>
      <c r="B325">
        <f t="shared" si="19"/>
        <v>16.5</v>
      </c>
      <c r="C325">
        <f t="shared" si="24"/>
        <v>0.72680757612348967</v>
      </c>
      <c r="H325" t="str">
        <f t="shared" si="25"/>
        <v/>
      </c>
      <c r="I325" t="str">
        <f t="shared" si="26"/>
        <v/>
      </c>
      <c r="J325" t="str">
        <f t="shared" si="27"/>
        <v/>
      </c>
    </row>
    <row r="326" spans="1:11" x14ac:dyDescent="0.2">
      <c r="A326">
        <v>87072</v>
      </c>
      <c r="B326">
        <f t="shared" si="19"/>
        <v>4.166666666666667</v>
      </c>
      <c r="C326">
        <f t="shared" si="24"/>
        <v>-0.7286994048794867</v>
      </c>
      <c r="H326">
        <f t="shared" si="25"/>
        <v>1</v>
      </c>
      <c r="I326">
        <f t="shared" si="26"/>
        <v>4.166666666666667</v>
      </c>
      <c r="J326" t="str">
        <f t="shared" si="27"/>
        <v/>
      </c>
      <c r="K326" t="s">
        <v>133</v>
      </c>
    </row>
    <row r="327" spans="1:11" x14ac:dyDescent="0.2">
      <c r="A327">
        <v>87172</v>
      </c>
      <c r="B327">
        <f t="shared" si="19"/>
        <v>49.541666666666664</v>
      </c>
      <c r="C327">
        <f t="shared" si="24"/>
        <v>4.6261894542834909</v>
      </c>
      <c r="H327" t="str">
        <f t="shared" si="25"/>
        <v/>
      </c>
      <c r="I327" t="str">
        <f t="shared" si="26"/>
        <v/>
      </c>
      <c r="J327">
        <f t="shared" si="27"/>
        <v>87122</v>
      </c>
    </row>
    <row r="328" spans="1:11" x14ac:dyDescent="0.2">
      <c r="A328">
        <v>88361</v>
      </c>
      <c r="B328">
        <f t="shared" si="19"/>
        <v>11.208333333333334</v>
      </c>
      <c r="C328">
        <f t="shared" si="24"/>
        <v>0.10231640522018569</v>
      </c>
      <c r="H328" t="str">
        <f t="shared" si="25"/>
        <v/>
      </c>
      <c r="I328" t="str">
        <f t="shared" si="26"/>
        <v/>
      </c>
      <c r="J328" t="str">
        <f t="shared" si="27"/>
        <v/>
      </c>
    </row>
    <row r="329" spans="1:11" x14ac:dyDescent="0.2">
      <c r="A329">
        <v>88630</v>
      </c>
      <c r="B329">
        <f t="shared" si="19"/>
        <v>4.291666666666667</v>
      </c>
      <c r="C329">
        <f t="shared" si="24"/>
        <v>-0.71394764493688889</v>
      </c>
      <c r="H329" t="str">
        <f t="shared" si="25"/>
        <v/>
      </c>
      <c r="I329" t="str">
        <f t="shared" si="26"/>
        <v/>
      </c>
      <c r="J329" t="str">
        <f t="shared" si="27"/>
        <v/>
      </c>
      <c r="K329" t="s">
        <v>134</v>
      </c>
    </row>
    <row r="330" spans="1:11" x14ac:dyDescent="0.2">
      <c r="A330">
        <v>88733</v>
      </c>
      <c r="B330">
        <f t="shared" si="19"/>
        <v>5.583333333333333</v>
      </c>
      <c r="C330">
        <f t="shared" si="24"/>
        <v>-0.56151279219671246</v>
      </c>
      <c r="H330" t="str">
        <f t="shared" si="25"/>
        <v/>
      </c>
      <c r="I330" t="str">
        <f t="shared" si="26"/>
        <v/>
      </c>
      <c r="J330" t="str">
        <f t="shared" si="27"/>
        <v/>
      </c>
    </row>
    <row r="331" spans="1:11" x14ac:dyDescent="0.2">
      <c r="A331">
        <v>88867</v>
      </c>
      <c r="B331">
        <f t="shared" si="19"/>
        <v>33.041666666666664</v>
      </c>
      <c r="C331">
        <f t="shared" si="24"/>
        <v>2.6789571418605895</v>
      </c>
      <c r="H331" t="str">
        <f t="shared" si="25"/>
        <v/>
      </c>
      <c r="I331" t="str">
        <f t="shared" si="26"/>
        <v/>
      </c>
      <c r="J331" t="str">
        <f t="shared" si="27"/>
        <v/>
      </c>
    </row>
    <row r="332" spans="1:11" x14ac:dyDescent="0.2">
      <c r="A332">
        <v>89660</v>
      </c>
      <c r="B332">
        <f t="shared" si="19"/>
        <v>10.666666666666666</v>
      </c>
      <c r="C332">
        <f t="shared" si="24"/>
        <v>3.8392112135595374E-2</v>
      </c>
      <c r="H332">
        <f t="shared" si="25"/>
        <v>1</v>
      </c>
      <c r="I332">
        <f t="shared" si="26"/>
        <v>10.666666666666666</v>
      </c>
      <c r="J332" t="str">
        <f t="shared" si="27"/>
        <v/>
      </c>
      <c r="K332" t="s">
        <v>135</v>
      </c>
    </row>
    <row r="333" spans="1:11" x14ac:dyDescent="0.2">
      <c r="A333">
        <v>89916</v>
      </c>
      <c r="B333">
        <f t="shared" si="19"/>
        <v>15.958333333333334</v>
      </c>
      <c r="C333">
        <f t="shared" si="24"/>
        <v>0.66288328303889954</v>
      </c>
      <c r="H333" t="str">
        <f t="shared" si="25"/>
        <v/>
      </c>
      <c r="I333" t="str">
        <f t="shared" si="26"/>
        <v/>
      </c>
      <c r="J333">
        <f t="shared" si="27"/>
        <v>89788</v>
      </c>
    </row>
    <row r="334" spans="1:11" x14ac:dyDescent="0.2">
      <c r="A334">
        <v>90299</v>
      </c>
      <c r="B334">
        <f t="shared" si="19"/>
        <v>3.3333333333333335</v>
      </c>
      <c r="C334">
        <f t="shared" si="24"/>
        <v>-0.82704447116347157</v>
      </c>
      <c r="H334">
        <f t="shared" si="25"/>
        <v>1</v>
      </c>
      <c r="I334">
        <f t="shared" si="26"/>
        <v>3.3333333333333335</v>
      </c>
      <c r="J334" t="str">
        <f t="shared" si="27"/>
        <v/>
      </c>
      <c r="K334" t="s">
        <v>136</v>
      </c>
    </row>
    <row r="335" spans="1:11" x14ac:dyDescent="0.2">
      <c r="A335">
        <v>90379</v>
      </c>
      <c r="B335">
        <f t="shared" si="19"/>
        <v>10.708333333333334</v>
      </c>
      <c r="C335">
        <f t="shared" si="24"/>
        <v>4.3309365449794759E-2</v>
      </c>
      <c r="H335" t="str">
        <f t="shared" si="25"/>
        <v/>
      </c>
      <c r="I335" t="str">
        <f t="shared" si="26"/>
        <v/>
      </c>
      <c r="J335">
        <f t="shared" si="27"/>
        <v>90339</v>
      </c>
    </row>
    <row r="336" spans="1:11" x14ac:dyDescent="0.2">
      <c r="A336">
        <v>90636</v>
      </c>
      <c r="B336">
        <f t="shared" si="19"/>
        <v>4.708333333333333</v>
      </c>
      <c r="C336">
        <f t="shared" si="24"/>
        <v>-0.66477511179489657</v>
      </c>
      <c r="H336">
        <f t="shared" si="25"/>
        <v>1</v>
      </c>
      <c r="I336">
        <f t="shared" si="26"/>
        <v>4.708333333333333</v>
      </c>
      <c r="J336" t="str">
        <f t="shared" si="27"/>
        <v/>
      </c>
      <c r="K336" t="s">
        <v>137</v>
      </c>
    </row>
    <row r="337" spans="1:11" x14ac:dyDescent="0.2">
      <c r="A337">
        <v>90749</v>
      </c>
      <c r="B337">
        <f t="shared" si="19"/>
        <v>6.208333333333333</v>
      </c>
      <c r="C337">
        <f t="shared" si="24"/>
        <v>-0.48775399248372375</v>
      </c>
      <c r="H337" t="str">
        <f t="shared" si="25"/>
        <v/>
      </c>
      <c r="I337" t="str">
        <f t="shared" si="26"/>
        <v/>
      </c>
      <c r="J337">
        <f t="shared" si="27"/>
        <v>90692.5</v>
      </c>
    </row>
    <row r="338" spans="1:11" x14ac:dyDescent="0.2">
      <c r="A338">
        <v>90898</v>
      </c>
      <c r="B338">
        <f t="shared" si="19"/>
        <v>6.208333333333333</v>
      </c>
      <c r="C338">
        <f t="shared" si="24"/>
        <v>-0.48775399248372375</v>
      </c>
      <c r="H338">
        <f t="shared" si="25"/>
        <v>1</v>
      </c>
      <c r="I338">
        <f t="shared" si="26"/>
        <v>6.208333333333333</v>
      </c>
      <c r="J338" t="str">
        <f t="shared" si="27"/>
        <v/>
      </c>
      <c r="K338" t="s">
        <v>138</v>
      </c>
    </row>
    <row r="339" spans="1:11" x14ac:dyDescent="0.2">
      <c r="A339">
        <v>91047</v>
      </c>
      <c r="B339">
        <f t="shared" si="19"/>
        <v>2.375</v>
      </c>
      <c r="C339">
        <f t="shared" si="24"/>
        <v>-0.94014129739005425</v>
      </c>
      <c r="H339" t="str">
        <f t="shared" si="25"/>
        <v/>
      </c>
      <c r="I339" t="str">
        <f t="shared" si="26"/>
        <v/>
      </c>
      <c r="J339">
        <f t="shared" si="27"/>
        <v>90972.5</v>
      </c>
      <c r="K339" t="s">
        <v>139</v>
      </c>
    </row>
    <row r="340" spans="1:11" x14ac:dyDescent="0.2">
      <c r="A340">
        <v>91104</v>
      </c>
      <c r="B340">
        <f t="shared" si="19"/>
        <v>2.2083333333333335</v>
      </c>
      <c r="C340">
        <f t="shared" si="24"/>
        <v>-0.95981031064685107</v>
      </c>
      <c r="H340" t="str">
        <f t="shared" si="25"/>
        <v/>
      </c>
      <c r="I340" t="str">
        <f t="shared" si="26"/>
        <v/>
      </c>
      <c r="J340" t="str">
        <f t="shared" si="27"/>
        <v/>
      </c>
      <c r="K340" t="s">
        <v>140</v>
      </c>
    </row>
    <row r="341" spans="1:11" x14ac:dyDescent="0.2">
      <c r="A341">
        <v>91157</v>
      </c>
      <c r="B341">
        <f t="shared" si="19"/>
        <v>2.5416666666666665</v>
      </c>
      <c r="C341">
        <f t="shared" si="24"/>
        <v>-0.92047228413325732</v>
      </c>
      <c r="H341" t="str">
        <f t="shared" si="25"/>
        <v/>
      </c>
      <c r="I341" t="str">
        <f t="shared" si="26"/>
        <v/>
      </c>
      <c r="J341" t="str">
        <f t="shared" si="27"/>
        <v/>
      </c>
    </row>
    <row r="342" spans="1:11" x14ac:dyDescent="0.2">
      <c r="A342">
        <v>91218</v>
      </c>
      <c r="B342">
        <f t="shared" si="19"/>
        <v>1.4166666666666667</v>
      </c>
      <c r="C342">
        <f t="shared" si="24"/>
        <v>-1.0532381236166368</v>
      </c>
      <c r="H342" t="str">
        <f t="shared" si="25"/>
        <v/>
      </c>
      <c r="I342" t="str">
        <f t="shared" si="26"/>
        <v/>
      </c>
      <c r="J342" t="str">
        <f t="shared" si="27"/>
        <v/>
      </c>
    </row>
    <row r="343" spans="1:11" x14ac:dyDescent="0.2">
      <c r="A343">
        <v>91252</v>
      </c>
      <c r="B343">
        <f t="shared" si="19"/>
        <v>1.25</v>
      </c>
      <c r="C343">
        <f t="shared" si="24"/>
        <v>-1.0729071368734338</v>
      </c>
      <c r="H343" t="str">
        <f t="shared" si="25"/>
        <v/>
      </c>
      <c r="I343" t="str">
        <f t="shared" si="26"/>
        <v/>
      </c>
      <c r="J343" t="str">
        <f t="shared" si="27"/>
        <v/>
      </c>
    </row>
    <row r="344" spans="1:11" x14ac:dyDescent="0.2">
      <c r="A344">
        <v>91282</v>
      </c>
      <c r="B344">
        <f t="shared" si="19"/>
        <v>1.25</v>
      </c>
      <c r="C344">
        <f t="shared" si="24"/>
        <v>-1.0729071368734338</v>
      </c>
      <c r="H344" t="str">
        <f t="shared" si="25"/>
        <v/>
      </c>
      <c r="I344" t="str">
        <f t="shared" si="26"/>
        <v/>
      </c>
      <c r="J344" t="str">
        <f t="shared" si="27"/>
        <v/>
      </c>
    </row>
    <row r="345" spans="1:11" x14ac:dyDescent="0.2">
      <c r="A345">
        <v>91312</v>
      </c>
      <c r="B345">
        <f t="shared" si="19"/>
        <v>7</v>
      </c>
      <c r="C345">
        <f t="shared" si="24"/>
        <v>-0.39432617951393806</v>
      </c>
      <c r="H345" t="str">
        <f t="shared" si="25"/>
        <v/>
      </c>
      <c r="I345" t="str">
        <f t="shared" si="26"/>
        <v/>
      </c>
      <c r="J345" t="str">
        <f t="shared" si="27"/>
        <v/>
      </c>
    </row>
    <row r="346" spans="1:11" x14ac:dyDescent="0.2">
      <c r="A346">
        <v>91480</v>
      </c>
      <c r="B346">
        <f t="shared" si="19"/>
        <v>0.625</v>
      </c>
      <c r="C346">
        <f t="shared" si="24"/>
        <v>-1.1466659365864225</v>
      </c>
      <c r="H346" t="str">
        <f t="shared" si="25"/>
        <v/>
      </c>
      <c r="I346" t="str">
        <f t="shared" si="26"/>
        <v/>
      </c>
      <c r="J346" t="str">
        <f t="shared" si="27"/>
        <v/>
      </c>
    </row>
    <row r="347" spans="1:11" x14ac:dyDescent="0.2">
      <c r="A347">
        <v>91495</v>
      </c>
      <c r="B347">
        <f t="shared" si="19"/>
        <v>2.9166666666666665</v>
      </c>
      <c r="C347">
        <f t="shared" si="24"/>
        <v>-0.87621700430546412</v>
      </c>
      <c r="H347" t="str">
        <f t="shared" si="25"/>
        <v/>
      </c>
      <c r="I347" t="str">
        <f t="shared" si="26"/>
        <v/>
      </c>
      <c r="J347" t="str">
        <f t="shared" si="27"/>
        <v/>
      </c>
    </row>
    <row r="348" spans="1:11" x14ac:dyDescent="0.2">
      <c r="A348">
        <v>91565</v>
      </c>
      <c r="B348">
        <f t="shared" si="19"/>
        <v>1.5416666666666667</v>
      </c>
      <c r="C348">
        <f t="shared" si="24"/>
        <v>-1.0384863636740391</v>
      </c>
      <c r="H348" t="str">
        <f t="shared" si="25"/>
        <v/>
      </c>
      <c r="I348" t="str">
        <f t="shared" si="26"/>
        <v/>
      </c>
      <c r="J348" t="str">
        <f t="shared" si="27"/>
        <v/>
      </c>
    </row>
    <row r="349" spans="1:11" x14ac:dyDescent="0.2">
      <c r="A349">
        <v>91602</v>
      </c>
      <c r="B349">
        <f t="shared" si="19"/>
        <v>1.875</v>
      </c>
      <c r="C349">
        <f t="shared" si="24"/>
        <v>-0.99914833716044515</v>
      </c>
      <c r="H349" t="str">
        <f t="shared" si="25"/>
        <v/>
      </c>
      <c r="I349" t="str">
        <f t="shared" si="26"/>
        <v/>
      </c>
      <c r="J349" t="str">
        <f t="shared" si="27"/>
        <v/>
      </c>
    </row>
    <row r="350" spans="1:11" x14ac:dyDescent="0.2">
      <c r="A350">
        <v>91647</v>
      </c>
      <c r="B350">
        <f t="shared" si="19"/>
        <v>3.4583333333333335</v>
      </c>
      <c r="C350">
        <f t="shared" si="24"/>
        <v>-0.81229271122087376</v>
      </c>
      <c r="H350" t="str">
        <f t="shared" si="25"/>
        <v/>
      </c>
      <c r="I350" t="str">
        <f t="shared" si="26"/>
        <v/>
      </c>
      <c r="J350" t="str">
        <f t="shared" si="27"/>
        <v/>
      </c>
    </row>
    <row r="351" spans="1:11" x14ac:dyDescent="0.2">
      <c r="A351">
        <v>91730</v>
      </c>
      <c r="B351">
        <f t="shared" si="19"/>
        <v>10.541666666666666</v>
      </c>
      <c r="C351">
        <f t="shared" si="24"/>
        <v>2.3640352192997642E-2</v>
      </c>
      <c r="H351">
        <f t="shared" si="25"/>
        <v>1</v>
      </c>
      <c r="I351">
        <f t="shared" si="26"/>
        <v>10.541666666666666</v>
      </c>
      <c r="J351" t="str">
        <f t="shared" si="27"/>
        <v/>
      </c>
      <c r="K351" t="s">
        <v>141</v>
      </c>
    </row>
    <row r="352" spans="1:11" x14ac:dyDescent="0.2">
      <c r="A352">
        <v>91983</v>
      </c>
      <c r="B352">
        <f t="shared" si="19"/>
        <v>7.958333333333333</v>
      </c>
      <c r="C352">
        <f t="shared" si="24"/>
        <v>-0.28122935328735549</v>
      </c>
      <c r="H352" t="str">
        <f t="shared" si="25"/>
        <v/>
      </c>
      <c r="I352" t="str">
        <f t="shared" si="26"/>
        <v/>
      </c>
      <c r="J352">
        <f t="shared" si="27"/>
        <v>91856.5</v>
      </c>
    </row>
    <row r="353" spans="1:11" x14ac:dyDescent="0.2">
      <c r="A353">
        <v>92174</v>
      </c>
      <c r="B353">
        <f t="shared" si="19"/>
        <v>6.916666666666667</v>
      </c>
      <c r="C353">
        <f t="shared" si="24"/>
        <v>-0.40416068614233652</v>
      </c>
      <c r="H353" t="str">
        <f t="shared" si="25"/>
        <v/>
      </c>
      <c r="I353" t="str">
        <f t="shared" si="26"/>
        <v/>
      </c>
      <c r="J353" t="str">
        <f t="shared" si="27"/>
        <v/>
      </c>
      <c r="K353" t="s">
        <v>142</v>
      </c>
    </row>
    <row r="354" spans="1:11" x14ac:dyDescent="0.2">
      <c r="A354">
        <v>92340</v>
      </c>
      <c r="B354">
        <f t="shared" si="19"/>
        <v>2.25</v>
      </c>
      <c r="C354">
        <f t="shared" si="24"/>
        <v>-0.95489305733265195</v>
      </c>
      <c r="H354" t="str">
        <f t="shared" si="25"/>
        <v/>
      </c>
      <c r="I354" t="str">
        <f t="shared" si="26"/>
        <v/>
      </c>
      <c r="J354" t="str">
        <f t="shared" si="27"/>
        <v/>
      </c>
    </row>
    <row r="355" spans="1:11" x14ac:dyDescent="0.2">
      <c r="A355">
        <v>92394</v>
      </c>
      <c r="B355">
        <f t="shared" si="19"/>
        <v>1.875</v>
      </c>
      <c r="C355">
        <f t="shared" si="24"/>
        <v>-0.99914833716044515</v>
      </c>
      <c r="H355" t="str">
        <f t="shared" si="25"/>
        <v/>
      </c>
      <c r="I355" t="str">
        <f t="shared" si="26"/>
        <v/>
      </c>
      <c r="J355" t="str">
        <f t="shared" si="27"/>
        <v/>
      </c>
    </row>
    <row r="356" spans="1:11" x14ac:dyDescent="0.2">
      <c r="A356">
        <v>92439</v>
      </c>
      <c r="B356">
        <f t="shared" si="19"/>
        <v>2.2916666666666665</v>
      </c>
      <c r="C356">
        <f t="shared" si="24"/>
        <v>-0.94997580401845283</v>
      </c>
      <c r="H356" t="str">
        <f t="shared" si="25"/>
        <v/>
      </c>
      <c r="I356" t="str">
        <f t="shared" si="26"/>
        <v/>
      </c>
      <c r="J356" t="str">
        <f t="shared" si="27"/>
        <v/>
      </c>
    </row>
    <row r="357" spans="1:11" x14ac:dyDescent="0.2">
      <c r="A357">
        <v>92494</v>
      </c>
      <c r="B357">
        <f t="shared" si="19"/>
        <v>6.083333333333333</v>
      </c>
      <c r="C357">
        <f t="shared" si="24"/>
        <v>-0.50250575242632145</v>
      </c>
      <c r="H357" t="str">
        <f t="shared" si="25"/>
        <v/>
      </c>
      <c r="I357" t="str">
        <f t="shared" si="26"/>
        <v/>
      </c>
      <c r="J357" t="str">
        <f t="shared" si="27"/>
        <v/>
      </c>
    </row>
    <row r="358" spans="1:11" x14ac:dyDescent="0.2">
      <c r="A358">
        <v>92640</v>
      </c>
      <c r="B358">
        <f t="shared" si="19"/>
        <v>0.29166666666666669</v>
      </c>
      <c r="C358">
        <f t="shared" si="24"/>
        <v>-1.1860039631000165</v>
      </c>
      <c r="H358" t="str">
        <f t="shared" si="25"/>
        <v/>
      </c>
      <c r="I358" t="str">
        <f t="shared" si="26"/>
        <v/>
      </c>
      <c r="J358" t="str">
        <f t="shared" si="27"/>
        <v/>
      </c>
    </row>
    <row r="359" spans="1:11" x14ac:dyDescent="0.2">
      <c r="A359">
        <v>92647</v>
      </c>
      <c r="B359">
        <f t="shared" si="19"/>
        <v>1.8333333333333333</v>
      </c>
      <c r="C359">
        <f t="shared" si="24"/>
        <v>-1.0040655904746443</v>
      </c>
      <c r="H359" t="str">
        <f t="shared" si="25"/>
        <v/>
      </c>
      <c r="I359" t="str">
        <f t="shared" si="26"/>
        <v/>
      </c>
      <c r="J359" t="str">
        <f t="shared" si="27"/>
        <v/>
      </c>
    </row>
    <row r="360" spans="1:11" x14ac:dyDescent="0.2">
      <c r="A360">
        <v>92691</v>
      </c>
      <c r="B360">
        <f t="shared" si="19"/>
        <v>1.7916666666666667</v>
      </c>
      <c r="C360">
        <f t="shared" si="24"/>
        <v>-1.0089828437888437</v>
      </c>
      <c r="H360" t="str">
        <f t="shared" si="25"/>
        <v/>
      </c>
      <c r="I360" t="str">
        <f t="shared" si="26"/>
        <v/>
      </c>
      <c r="J360" t="str">
        <f t="shared" si="27"/>
        <v/>
      </c>
    </row>
    <row r="361" spans="1:11" x14ac:dyDescent="0.2">
      <c r="A361">
        <v>92734</v>
      </c>
      <c r="B361">
        <f t="shared" si="19"/>
        <v>7.291666666666667</v>
      </c>
      <c r="C361">
        <f t="shared" si="24"/>
        <v>-0.35990540631454332</v>
      </c>
      <c r="H361" t="str">
        <f t="shared" si="25"/>
        <v/>
      </c>
      <c r="I361" t="str">
        <f t="shared" si="26"/>
        <v/>
      </c>
      <c r="J361" t="str">
        <f t="shared" si="27"/>
        <v/>
      </c>
    </row>
    <row r="362" spans="1:11" x14ac:dyDescent="0.2">
      <c r="A362">
        <v>92909</v>
      </c>
      <c r="B362">
        <f t="shared" si="19"/>
        <v>2.375</v>
      </c>
      <c r="C362">
        <f t="shared" si="24"/>
        <v>-0.94014129739005425</v>
      </c>
      <c r="H362" t="str">
        <f t="shared" si="25"/>
        <v/>
      </c>
      <c r="I362" t="str">
        <f t="shared" si="26"/>
        <v/>
      </c>
      <c r="J362" t="str">
        <f t="shared" si="27"/>
        <v/>
      </c>
    </row>
    <row r="363" spans="1:11" x14ac:dyDescent="0.2">
      <c r="A363">
        <v>92966</v>
      </c>
      <c r="B363">
        <f t="shared" si="19"/>
        <v>4</v>
      </c>
      <c r="C363">
        <f t="shared" si="24"/>
        <v>-0.74836841813628363</v>
      </c>
      <c r="H363" t="str">
        <f t="shared" si="25"/>
        <v/>
      </c>
      <c r="I363" t="str">
        <f t="shared" si="26"/>
        <v/>
      </c>
      <c r="J363" t="str">
        <f t="shared" si="27"/>
        <v/>
      </c>
    </row>
    <row r="364" spans="1:11" x14ac:dyDescent="0.2">
      <c r="A364">
        <v>93062</v>
      </c>
      <c r="B364">
        <f t="shared" si="19"/>
        <v>3.9583333333333335</v>
      </c>
      <c r="C364">
        <f t="shared" si="24"/>
        <v>-0.75328567145048286</v>
      </c>
      <c r="H364" t="str">
        <f t="shared" si="25"/>
        <v/>
      </c>
      <c r="I364" t="str">
        <f t="shared" si="26"/>
        <v/>
      </c>
      <c r="J364" t="str">
        <f t="shared" si="27"/>
        <v/>
      </c>
    </row>
    <row r="365" spans="1:11" x14ac:dyDescent="0.2">
      <c r="A365">
        <v>93157</v>
      </c>
      <c r="B365">
        <f t="shared" si="19"/>
        <v>13.333333333333334</v>
      </c>
      <c r="C365">
        <f t="shared" si="24"/>
        <v>0.35309632424434717</v>
      </c>
      <c r="H365" t="str">
        <f t="shared" si="25"/>
        <v/>
      </c>
      <c r="I365" t="str">
        <f t="shared" si="26"/>
        <v/>
      </c>
      <c r="J365" t="str">
        <f t="shared" si="27"/>
        <v/>
      </c>
    </row>
    <row r="366" spans="1:11" x14ac:dyDescent="0.2">
      <c r="A366">
        <v>93477</v>
      </c>
      <c r="B366">
        <f t="shared" si="19"/>
        <v>14.958333333333334</v>
      </c>
      <c r="C366">
        <f t="shared" si="24"/>
        <v>0.54486920349811774</v>
      </c>
      <c r="D366" t="s">
        <v>18</v>
      </c>
      <c r="H366" t="str">
        <f t="shared" si="25"/>
        <v/>
      </c>
      <c r="I366" t="str">
        <f t="shared" si="26"/>
        <v/>
      </c>
      <c r="J366" t="str">
        <f t="shared" si="27"/>
        <v/>
      </c>
    </row>
    <row r="367" spans="1:11" x14ac:dyDescent="0.2">
      <c r="A367">
        <v>93836</v>
      </c>
      <c r="B367">
        <f t="shared" si="19"/>
        <v>26.333333333333332</v>
      </c>
      <c r="C367">
        <f t="shared" si="24"/>
        <v>1.8872793582745113</v>
      </c>
      <c r="H367">
        <f t="shared" si="25"/>
        <v>1</v>
      </c>
      <c r="I367">
        <f t="shared" si="26"/>
        <v>26.333333333333332</v>
      </c>
      <c r="J367" t="str">
        <f t="shared" si="27"/>
        <v/>
      </c>
      <c r="K367" t="s">
        <v>143</v>
      </c>
    </row>
    <row r="368" spans="1:11" x14ac:dyDescent="0.2">
      <c r="A368">
        <v>94468</v>
      </c>
      <c r="B368">
        <f t="shared" si="19"/>
        <v>18.916666666666668</v>
      </c>
      <c r="C368">
        <f t="shared" si="24"/>
        <v>1.0120082683470459</v>
      </c>
      <c r="D368" t="s">
        <v>6</v>
      </c>
      <c r="E368">
        <v>1</v>
      </c>
      <c r="F368">
        <v>1</v>
      </c>
      <c r="G368">
        <v>1</v>
      </c>
      <c r="H368" t="str">
        <f t="shared" si="25"/>
        <v/>
      </c>
      <c r="I368" t="str">
        <f t="shared" si="26"/>
        <v/>
      </c>
      <c r="J368">
        <f t="shared" si="27"/>
        <v>94152</v>
      </c>
      <c r="K368" t="s">
        <v>144</v>
      </c>
    </row>
    <row r="369" spans="1:11" x14ac:dyDescent="0.2">
      <c r="A369">
        <v>94922</v>
      </c>
      <c r="B369">
        <f t="shared" si="19"/>
        <v>4.958333333333333</v>
      </c>
      <c r="C369">
        <f t="shared" si="24"/>
        <v>-0.63527159190970106</v>
      </c>
      <c r="H369" t="str">
        <f t="shared" si="25"/>
        <v/>
      </c>
      <c r="I369" t="str">
        <f t="shared" si="26"/>
        <v/>
      </c>
      <c r="J369" t="str">
        <f t="shared" si="27"/>
        <v/>
      </c>
    </row>
    <row r="370" spans="1:11" x14ac:dyDescent="0.2">
      <c r="A370">
        <v>95041</v>
      </c>
      <c r="B370">
        <f t="shared" si="19"/>
        <v>10.666666666666666</v>
      </c>
      <c r="C370">
        <f t="shared" si="24"/>
        <v>3.8392112135595374E-2</v>
      </c>
      <c r="H370" t="str">
        <f t="shared" si="25"/>
        <v/>
      </c>
      <c r="I370" t="str">
        <f t="shared" si="26"/>
        <v/>
      </c>
      <c r="J370" t="str">
        <f t="shared" si="27"/>
        <v/>
      </c>
    </row>
    <row r="371" spans="1:11" x14ac:dyDescent="0.2">
      <c r="A371">
        <v>95297</v>
      </c>
      <c r="B371">
        <f t="shared" si="19"/>
        <v>8.0833333333333339</v>
      </c>
      <c r="C371">
        <f t="shared" si="24"/>
        <v>-0.26647759334475762</v>
      </c>
      <c r="H371" t="str">
        <f t="shared" si="25"/>
        <v/>
      </c>
      <c r="I371" t="str">
        <f t="shared" si="26"/>
        <v/>
      </c>
      <c r="J371" t="str">
        <f t="shared" si="27"/>
        <v/>
      </c>
    </row>
    <row r="372" spans="1:11" x14ac:dyDescent="0.2">
      <c r="A372">
        <v>95491</v>
      </c>
      <c r="B372">
        <f t="shared" si="19"/>
        <v>9.9583333333333339</v>
      </c>
      <c r="C372">
        <f t="shared" si="24"/>
        <v>-4.5201194205791641E-2</v>
      </c>
      <c r="H372" t="str">
        <f t="shared" si="25"/>
        <v/>
      </c>
      <c r="I372" t="str">
        <f t="shared" si="26"/>
        <v/>
      </c>
      <c r="J372" t="str">
        <f t="shared" si="27"/>
        <v/>
      </c>
    </row>
    <row r="373" spans="1:11" x14ac:dyDescent="0.2">
      <c r="A373">
        <v>95730</v>
      </c>
      <c r="B373">
        <f t="shared" si="19"/>
        <v>12.5</v>
      </c>
      <c r="C373">
        <f t="shared" si="24"/>
        <v>0.25475125796036219</v>
      </c>
      <c r="H373">
        <f t="shared" si="25"/>
        <v>1</v>
      </c>
      <c r="I373">
        <f t="shared" si="26"/>
        <v>12.5</v>
      </c>
      <c r="J373" t="str">
        <f t="shared" si="27"/>
        <v/>
      </c>
      <c r="K373" t="s">
        <v>145</v>
      </c>
    </row>
    <row r="374" spans="1:11" x14ac:dyDescent="0.2">
      <c r="A374">
        <v>96030</v>
      </c>
      <c r="B374">
        <f t="shared" si="19"/>
        <v>22.458333333333332</v>
      </c>
      <c r="C374">
        <f t="shared" si="24"/>
        <v>1.4299748000539816</v>
      </c>
      <c r="H374" t="str">
        <f t="shared" si="25"/>
        <v/>
      </c>
      <c r="I374" t="str">
        <f t="shared" si="26"/>
        <v/>
      </c>
      <c r="J374">
        <f t="shared" si="27"/>
        <v>95880</v>
      </c>
    </row>
    <row r="375" spans="1:11" x14ac:dyDescent="0.2">
      <c r="A375">
        <v>96569</v>
      </c>
      <c r="B375">
        <f t="shared" si="19"/>
        <v>15.708333333333334</v>
      </c>
      <c r="C375">
        <f t="shared" si="24"/>
        <v>0.63337976315370415</v>
      </c>
      <c r="H375" t="str">
        <f t="shared" si="25"/>
        <v/>
      </c>
      <c r="I375" t="str">
        <f t="shared" si="26"/>
        <v/>
      </c>
      <c r="J375" t="str">
        <f t="shared" si="27"/>
        <v/>
      </c>
    </row>
    <row r="376" spans="1:11" x14ac:dyDescent="0.2">
      <c r="A376">
        <v>96946</v>
      </c>
      <c r="B376">
        <f t="shared" si="19"/>
        <v>10.833333333333334</v>
      </c>
      <c r="C376">
        <f t="shared" si="24"/>
        <v>5.8061125392392492E-2</v>
      </c>
      <c r="H376" t="str">
        <f t="shared" si="25"/>
        <v/>
      </c>
      <c r="I376" t="str">
        <f t="shared" si="26"/>
        <v/>
      </c>
      <c r="J376" t="str">
        <f t="shared" si="27"/>
        <v/>
      </c>
    </row>
    <row r="377" spans="1:11" x14ac:dyDescent="0.2">
      <c r="A377">
        <v>97206</v>
      </c>
      <c r="B377">
        <f t="shared" si="19"/>
        <v>3.8333333333333335</v>
      </c>
      <c r="C377">
        <f t="shared" si="24"/>
        <v>-0.76803743139308056</v>
      </c>
      <c r="H377" t="str">
        <f t="shared" si="25"/>
        <v/>
      </c>
      <c r="I377" t="str">
        <f t="shared" si="26"/>
        <v/>
      </c>
      <c r="J377" t="str">
        <f t="shared" si="27"/>
        <v/>
      </c>
    </row>
    <row r="378" spans="1:11" x14ac:dyDescent="0.2">
      <c r="A378">
        <v>97298</v>
      </c>
      <c r="B378">
        <f t="shared" si="19"/>
        <v>4.208333333333333</v>
      </c>
      <c r="C378">
        <f t="shared" si="24"/>
        <v>-0.72378215156528747</v>
      </c>
      <c r="H378" t="str">
        <f t="shared" si="25"/>
        <v/>
      </c>
      <c r="I378" t="str">
        <f t="shared" si="26"/>
        <v/>
      </c>
      <c r="J378" t="str">
        <f t="shared" si="27"/>
        <v/>
      </c>
    </row>
    <row r="379" spans="1:11" x14ac:dyDescent="0.2">
      <c r="A379">
        <v>97399</v>
      </c>
      <c r="B379">
        <f t="shared" si="19"/>
        <v>6.958333333333333</v>
      </c>
      <c r="C379">
        <f t="shared" si="24"/>
        <v>-0.39924343282813735</v>
      </c>
      <c r="H379" t="str">
        <f t="shared" si="25"/>
        <v/>
      </c>
      <c r="I379" t="str">
        <f t="shared" si="26"/>
        <v/>
      </c>
      <c r="J379" t="str">
        <f t="shared" si="27"/>
        <v/>
      </c>
    </row>
    <row r="380" spans="1:11" x14ac:dyDescent="0.2">
      <c r="A380">
        <v>97566</v>
      </c>
      <c r="B380">
        <f t="shared" si="19"/>
        <v>22.291666666666668</v>
      </c>
      <c r="C380">
        <f t="shared" si="24"/>
        <v>1.4103057867971849</v>
      </c>
      <c r="H380" t="str">
        <f t="shared" si="25"/>
        <v/>
      </c>
      <c r="I380" t="str">
        <f t="shared" si="26"/>
        <v/>
      </c>
      <c r="J380" t="str">
        <f t="shared" si="27"/>
        <v/>
      </c>
    </row>
    <row r="381" spans="1:11" x14ac:dyDescent="0.2">
      <c r="A381">
        <v>98101</v>
      </c>
      <c r="B381">
        <f t="shared" si="19"/>
        <v>13.166666666666666</v>
      </c>
      <c r="C381">
        <f t="shared" si="24"/>
        <v>0.33342731098755007</v>
      </c>
      <c r="H381" t="str">
        <f t="shared" si="25"/>
        <v/>
      </c>
      <c r="I381" t="str">
        <f t="shared" si="26"/>
        <v/>
      </c>
      <c r="J381" t="str">
        <f t="shared" si="27"/>
        <v/>
      </c>
    </row>
    <row r="382" spans="1:11" x14ac:dyDescent="0.2">
      <c r="A382">
        <v>98417</v>
      </c>
      <c r="B382">
        <f t="shared" si="19"/>
        <v>21</v>
      </c>
      <c r="C382">
        <f t="shared" si="24"/>
        <v>1.257870934057008</v>
      </c>
      <c r="H382" t="str">
        <f t="shared" si="25"/>
        <v/>
      </c>
      <c r="I382" t="str">
        <f t="shared" si="26"/>
        <v/>
      </c>
      <c r="J382" t="str">
        <f t="shared" si="27"/>
        <v/>
      </c>
    </row>
    <row r="383" spans="1:11" x14ac:dyDescent="0.2">
      <c r="A383">
        <v>98921</v>
      </c>
      <c r="B383">
        <f t="shared" si="19"/>
        <v>6.083333333333333</v>
      </c>
      <c r="C383">
        <f t="shared" si="24"/>
        <v>-0.50250575242632145</v>
      </c>
      <c r="H383" t="str">
        <f t="shared" si="25"/>
        <v/>
      </c>
      <c r="I383" t="str">
        <f t="shared" si="26"/>
        <v/>
      </c>
      <c r="J383" t="str">
        <f t="shared" si="27"/>
        <v/>
      </c>
    </row>
    <row r="384" spans="1:11" x14ac:dyDescent="0.2">
      <c r="A384">
        <v>99067</v>
      </c>
      <c r="B384">
        <f t="shared" si="19"/>
        <v>3.7916666666666665</v>
      </c>
      <c r="C384">
        <f t="shared" si="24"/>
        <v>-0.77295468470728002</v>
      </c>
      <c r="H384" t="str">
        <f t="shared" si="25"/>
        <v/>
      </c>
      <c r="I384" t="str">
        <f t="shared" si="26"/>
        <v/>
      </c>
      <c r="J384" t="str">
        <f t="shared" si="27"/>
        <v/>
      </c>
      <c r="K384" t="s">
        <v>146</v>
      </c>
    </row>
    <row r="385" spans="1:11" x14ac:dyDescent="0.2">
      <c r="A385">
        <v>99158</v>
      </c>
      <c r="B385">
        <f t="shared" si="19"/>
        <v>6.791666666666667</v>
      </c>
      <c r="C385">
        <f t="shared" si="24"/>
        <v>-0.41891244608493428</v>
      </c>
      <c r="H385" t="str">
        <f t="shared" si="25"/>
        <v/>
      </c>
      <c r="I385" t="str">
        <f t="shared" si="26"/>
        <v/>
      </c>
      <c r="J385" t="str">
        <f t="shared" si="27"/>
        <v/>
      </c>
    </row>
    <row r="386" spans="1:11" x14ac:dyDescent="0.2">
      <c r="A386">
        <v>99321</v>
      </c>
      <c r="B386">
        <f t="shared" si="19"/>
        <v>20.208333333333332</v>
      </c>
      <c r="C386">
        <f t="shared" si="24"/>
        <v>1.1644431210872224</v>
      </c>
      <c r="H386" t="str">
        <f t="shared" si="25"/>
        <v/>
      </c>
      <c r="I386" t="str">
        <f t="shared" si="26"/>
        <v/>
      </c>
      <c r="J386" t="str">
        <f t="shared" si="27"/>
        <v/>
      </c>
    </row>
    <row r="387" spans="1:11" x14ac:dyDescent="0.2">
      <c r="A387">
        <v>99806</v>
      </c>
      <c r="B387">
        <f t="shared" si="19"/>
        <v>5.708333333333333</v>
      </c>
      <c r="C387">
        <f t="shared" ref="C387:C450" si="28">(B387-D$662)/D$663</f>
        <v>-0.54676103225411465</v>
      </c>
      <c r="H387" t="str">
        <f t="shared" si="25"/>
        <v/>
      </c>
      <c r="I387" t="str">
        <f t="shared" si="26"/>
        <v/>
      </c>
      <c r="J387" t="str">
        <f t="shared" si="27"/>
        <v/>
      </c>
    </row>
    <row r="388" spans="1:11" x14ac:dyDescent="0.2">
      <c r="A388">
        <v>99943</v>
      </c>
      <c r="B388">
        <f t="shared" si="19"/>
        <v>5.875</v>
      </c>
      <c r="C388">
        <f t="shared" si="28"/>
        <v>-0.52709201899731772</v>
      </c>
      <c r="H388" t="str">
        <f t="shared" ref="H388:H393" si="29">IF(ISNUMBER(SEARCH($H$1,K388)),1,"")</f>
        <v/>
      </c>
      <c r="I388" t="str">
        <f t="shared" ref="I388:I393" si="30">IF(H388=1,B388,"")</f>
        <v/>
      </c>
      <c r="J388" t="str">
        <f t="shared" ref="J388:J451" si="31">IF(H387=1,(A387+A388)/2,"")</f>
        <v/>
      </c>
    </row>
    <row r="389" spans="1:11" x14ac:dyDescent="0.2">
      <c r="A389">
        <v>100084</v>
      </c>
      <c r="B389">
        <f t="shared" si="19"/>
        <v>2.5</v>
      </c>
      <c r="C389">
        <f t="shared" si="28"/>
        <v>-0.92538953744745645</v>
      </c>
      <c r="H389" t="str">
        <f t="shared" si="29"/>
        <v/>
      </c>
      <c r="I389" t="str">
        <f t="shared" si="30"/>
        <v/>
      </c>
      <c r="J389" t="str">
        <f t="shared" si="31"/>
        <v/>
      </c>
      <c r="K389" t="s">
        <v>76</v>
      </c>
    </row>
    <row r="390" spans="1:11" x14ac:dyDescent="0.2">
      <c r="A390">
        <v>100144</v>
      </c>
      <c r="B390">
        <f t="shared" si="19"/>
        <v>2.875</v>
      </c>
      <c r="C390">
        <f t="shared" si="28"/>
        <v>-0.88113425761966324</v>
      </c>
      <c r="H390" t="str">
        <f t="shared" si="29"/>
        <v/>
      </c>
      <c r="I390" t="str">
        <f t="shared" si="30"/>
        <v/>
      </c>
      <c r="J390" t="str">
        <f t="shared" si="31"/>
        <v/>
      </c>
    </row>
    <row r="391" spans="1:11" x14ac:dyDescent="0.2">
      <c r="A391">
        <v>100213</v>
      </c>
      <c r="B391">
        <f t="shared" si="19"/>
        <v>10.708333333333334</v>
      </c>
      <c r="C391">
        <f t="shared" si="28"/>
        <v>4.3309365449794759E-2</v>
      </c>
      <c r="H391" t="str">
        <f t="shared" si="29"/>
        <v/>
      </c>
      <c r="I391" t="str">
        <f t="shared" si="30"/>
        <v/>
      </c>
      <c r="J391" t="str">
        <f t="shared" si="31"/>
        <v/>
      </c>
    </row>
    <row r="392" spans="1:11" x14ac:dyDescent="0.2">
      <c r="A392">
        <v>100470</v>
      </c>
      <c r="B392">
        <f t="shared" si="19"/>
        <v>25.625</v>
      </c>
      <c r="C392">
        <f t="shared" si="28"/>
        <v>1.8036860519331241</v>
      </c>
      <c r="H392" t="str">
        <f t="shared" si="29"/>
        <v/>
      </c>
      <c r="I392" t="str">
        <f t="shared" si="30"/>
        <v/>
      </c>
      <c r="J392" t="str">
        <f t="shared" si="31"/>
        <v/>
      </c>
    </row>
    <row r="393" spans="1:11" x14ac:dyDescent="0.2">
      <c r="A393">
        <v>101085</v>
      </c>
      <c r="B393">
        <f t="shared" si="19"/>
        <v>5.541666666666667</v>
      </c>
      <c r="C393">
        <f t="shared" si="28"/>
        <v>-0.56643004551091158</v>
      </c>
      <c r="H393">
        <f t="shared" si="29"/>
        <v>1</v>
      </c>
      <c r="I393">
        <f t="shared" si="30"/>
        <v>5.541666666666667</v>
      </c>
      <c r="J393" t="str">
        <f t="shared" si="31"/>
        <v/>
      </c>
      <c r="K393" t="s">
        <v>147</v>
      </c>
    </row>
    <row r="394" spans="1:11" x14ac:dyDescent="0.2">
      <c r="A394">
        <v>101218</v>
      </c>
      <c r="B394">
        <f t="shared" si="19"/>
        <v>18.541666666666668</v>
      </c>
      <c r="C394">
        <f t="shared" si="28"/>
        <v>0.96775298851925284</v>
      </c>
      <c r="H394" t="str">
        <f t="shared" ref="H394:H457" si="32">IF(ISNUMBER(SEARCH($H$1,K394)),1,"")</f>
        <v/>
      </c>
      <c r="I394" t="str">
        <f t="shared" ref="I394:I457" si="33">IF(H394=1,B394,"")</f>
        <v/>
      </c>
      <c r="J394">
        <f t="shared" si="31"/>
        <v>101151.5</v>
      </c>
    </row>
    <row r="395" spans="1:11" x14ac:dyDescent="0.2">
      <c r="A395">
        <v>101663</v>
      </c>
      <c r="B395">
        <f t="shared" si="19"/>
        <v>7.833333333333333</v>
      </c>
      <c r="C395">
        <f t="shared" si="28"/>
        <v>-0.29598111322995324</v>
      </c>
      <c r="H395">
        <f t="shared" si="32"/>
        <v>1</v>
      </c>
      <c r="I395">
        <f t="shared" si="33"/>
        <v>7.833333333333333</v>
      </c>
      <c r="J395" t="str">
        <f t="shared" si="31"/>
        <v/>
      </c>
      <c r="K395" t="s">
        <v>148</v>
      </c>
    </row>
    <row r="396" spans="1:11" x14ac:dyDescent="0.2">
      <c r="A396">
        <v>101851</v>
      </c>
      <c r="B396">
        <f t="shared" si="19"/>
        <v>9.3333333333333339</v>
      </c>
      <c r="C396">
        <f t="shared" si="28"/>
        <v>-0.11895999391878032</v>
      </c>
      <c r="H396" t="str">
        <f t="shared" si="32"/>
        <v/>
      </c>
      <c r="I396" t="str">
        <f t="shared" si="33"/>
        <v/>
      </c>
      <c r="J396">
        <f t="shared" si="31"/>
        <v>101757</v>
      </c>
    </row>
    <row r="397" spans="1:11" x14ac:dyDescent="0.2">
      <c r="A397">
        <v>102075</v>
      </c>
      <c r="B397">
        <f t="shared" si="19"/>
        <v>9.75</v>
      </c>
      <c r="C397">
        <f t="shared" si="28"/>
        <v>-6.9787460776787935E-2</v>
      </c>
      <c r="H397">
        <f t="shared" si="32"/>
        <v>1</v>
      </c>
      <c r="I397">
        <f t="shared" si="33"/>
        <v>9.75</v>
      </c>
      <c r="J397" t="str">
        <f t="shared" si="31"/>
        <v/>
      </c>
      <c r="K397" t="s">
        <v>149</v>
      </c>
    </row>
    <row r="398" spans="1:11" x14ac:dyDescent="0.2">
      <c r="A398">
        <v>102309</v>
      </c>
      <c r="B398">
        <f t="shared" si="19"/>
        <v>18.875</v>
      </c>
      <c r="C398">
        <f t="shared" si="28"/>
        <v>1.0070910150328467</v>
      </c>
      <c r="H398" t="str">
        <f t="shared" si="32"/>
        <v/>
      </c>
      <c r="I398" t="str">
        <f t="shared" si="33"/>
        <v/>
      </c>
      <c r="J398">
        <f t="shared" si="31"/>
        <v>102192</v>
      </c>
    </row>
    <row r="399" spans="1:11" x14ac:dyDescent="0.2">
      <c r="A399">
        <v>102762</v>
      </c>
      <c r="B399">
        <f t="shared" si="19"/>
        <v>8.0416666666666661</v>
      </c>
      <c r="C399">
        <f t="shared" si="28"/>
        <v>-0.27139484665895702</v>
      </c>
      <c r="H399" t="str">
        <f t="shared" si="32"/>
        <v/>
      </c>
      <c r="I399" t="str">
        <f t="shared" si="33"/>
        <v/>
      </c>
      <c r="J399" t="str">
        <f t="shared" si="31"/>
        <v/>
      </c>
    </row>
    <row r="400" spans="1:11" x14ac:dyDescent="0.2">
      <c r="A400">
        <v>102955</v>
      </c>
      <c r="B400">
        <f t="shared" si="19"/>
        <v>6.791666666666667</v>
      </c>
      <c r="C400">
        <f t="shared" si="28"/>
        <v>-0.41891244608493428</v>
      </c>
      <c r="H400" t="str">
        <f t="shared" si="32"/>
        <v/>
      </c>
      <c r="I400" t="str">
        <f t="shared" si="33"/>
        <v/>
      </c>
      <c r="J400" t="str">
        <f t="shared" si="31"/>
        <v/>
      </c>
    </row>
    <row r="401" spans="1:11" x14ac:dyDescent="0.2">
      <c r="A401">
        <v>103118</v>
      </c>
      <c r="B401">
        <f t="shared" si="19"/>
        <v>3.875</v>
      </c>
      <c r="C401">
        <f t="shared" si="28"/>
        <v>-0.76312017807888144</v>
      </c>
      <c r="H401" t="str">
        <f t="shared" si="32"/>
        <v/>
      </c>
      <c r="I401" t="str">
        <f t="shared" si="33"/>
        <v/>
      </c>
      <c r="J401" t="str">
        <f t="shared" si="31"/>
        <v/>
      </c>
    </row>
    <row r="402" spans="1:11" x14ac:dyDescent="0.2">
      <c r="A402">
        <v>103211</v>
      </c>
      <c r="B402">
        <f t="shared" si="19"/>
        <v>2.625</v>
      </c>
      <c r="C402">
        <f t="shared" si="28"/>
        <v>-0.91063777750485875</v>
      </c>
      <c r="H402" t="str">
        <f t="shared" si="32"/>
        <v/>
      </c>
      <c r="I402" t="str">
        <f t="shared" si="33"/>
        <v/>
      </c>
      <c r="J402" t="str">
        <f t="shared" si="31"/>
        <v/>
      </c>
    </row>
    <row r="403" spans="1:11" x14ac:dyDescent="0.2">
      <c r="A403">
        <v>103274</v>
      </c>
      <c r="B403">
        <f t="shared" si="19"/>
        <v>9.4166666666666661</v>
      </c>
      <c r="C403">
        <f t="shared" si="28"/>
        <v>-0.10912548729038196</v>
      </c>
      <c r="H403" t="str">
        <f t="shared" si="32"/>
        <v/>
      </c>
      <c r="I403" t="str">
        <f t="shared" si="33"/>
        <v/>
      </c>
      <c r="J403" t="str">
        <f t="shared" si="31"/>
        <v/>
      </c>
    </row>
    <row r="404" spans="1:11" x14ac:dyDescent="0.2">
      <c r="A404">
        <v>103500</v>
      </c>
      <c r="B404">
        <f t="shared" si="19"/>
        <v>7.25</v>
      </c>
      <c r="C404">
        <f t="shared" si="28"/>
        <v>-0.36482265962874261</v>
      </c>
      <c r="H404" t="str">
        <f t="shared" si="32"/>
        <v/>
      </c>
      <c r="I404" t="str">
        <f t="shared" si="33"/>
        <v/>
      </c>
      <c r="J404" t="str">
        <f t="shared" si="31"/>
        <v/>
      </c>
    </row>
    <row r="405" spans="1:11" x14ac:dyDescent="0.2">
      <c r="A405">
        <v>103674</v>
      </c>
      <c r="B405">
        <f t="shared" si="19"/>
        <v>13.708333333333334</v>
      </c>
      <c r="C405">
        <f t="shared" si="28"/>
        <v>0.39735160407214037</v>
      </c>
      <c r="H405">
        <f t="shared" si="32"/>
        <v>1</v>
      </c>
      <c r="I405">
        <f t="shared" si="33"/>
        <v>13.708333333333334</v>
      </c>
      <c r="J405" t="str">
        <f t="shared" si="31"/>
        <v/>
      </c>
      <c r="K405" t="s">
        <v>150</v>
      </c>
    </row>
    <row r="406" spans="1:11" x14ac:dyDescent="0.2">
      <c r="A406">
        <v>104003</v>
      </c>
      <c r="B406">
        <f t="shared" si="19"/>
        <v>60.583333333333336</v>
      </c>
      <c r="C406">
        <f t="shared" si="28"/>
        <v>5.9292615825462915</v>
      </c>
      <c r="H406" t="str">
        <f t="shared" si="32"/>
        <v/>
      </c>
      <c r="I406" t="str">
        <f t="shared" si="33"/>
        <v/>
      </c>
      <c r="J406">
        <f t="shared" si="31"/>
        <v>103838.5</v>
      </c>
    </row>
    <row r="407" spans="1:11" x14ac:dyDescent="0.2">
      <c r="A407">
        <v>105457</v>
      </c>
      <c r="B407">
        <f t="shared" si="19"/>
        <v>14.791666666666666</v>
      </c>
      <c r="C407">
        <f t="shared" si="28"/>
        <v>0.52520019024132059</v>
      </c>
      <c r="H407">
        <f t="shared" si="32"/>
        <v>1</v>
      </c>
      <c r="I407">
        <f t="shared" si="33"/>
        <v>14.791666666666666</v>
      </c>
      <c r="J407" t="str">
        <f t="shared" si="31"/>
        <v/>
      </c>
      <c r="K407" t="s">
        <v>151</v>
      </c>
    </row>
    <row r="408" spans="1:11" x14ac:dyDescent="0.2">
      <c r="A408">
        <v>105812</v>
      </c>
      <c r="B408">
        <f t="shared" si="19"/>
        <v>23</v>
      </c>
      <c r="C408">
        <f t="shared" si="28"/>
        <v>1.4938990931385718</v>
      </c>
      <c r="H408" t="str">
        <f t="shared" si="32"/>
        <v/>
      </c>
      <c r="I408" t="str">
        <f t="shared" si="33"/>
        <v/>
      </c>
      <c r="J408">
        <f t="shared" si="31"/>
        <v>105634.5</v>
      </c>
    </row>
    <row r="409" spans="1:11" x14ac:dyDescent="0.2">
      <c r="A409">
        <v>106364</v>
      </c>
      <c r="B409">
        <f t="shared" si="19"/>
        <v>4.083333333333333</v>
      </c>
      <c r="C409">
        <f t="shared" si="28"/>
        <v>-0.73853391150788528</v>
      </c>
      <c r="H409">
        <f t="shared" si="32"/>
        <v>1</v>
      </c>
      <c r="I409">
        <f t="shared" si="33"/>
        <v>4.083333333333333</v>
      </c>
      <c r="J409" t="str">
        <f t="shared" si="31"/>
        <v/>
      </c>
      <c r="K409" t="s">
        <v>152</v>
      </c>
    </row>
    <row r="410" spans="1:11" x14ac:dyDescent="0.2">
      <c r="A410">
        <v>106462</v>
      </c>
      <c r="B410">
        <f t="shared" si="19"/>
        <v>11.458333333333334</v>
      </c>
      <c r="C410">
        <f t="shared" si="28"/>
        <v>0.13181992510538115</v>
      </c>
      <c r="H410" t="str">
        <f t="shared" si="32"/>
        <v/>
      </c>
      <c r="I410" t="str">
        <f t="shared" si="33"/>
        <v/>
      </c>
      <c r="J410">
        <f t="shared" si="31"/>
        <v>106413</v>
      </c>
    </row>
    <row r="411" spans="1:11" x14ac:dyDescent="0.2">
      <c r="A411">
        <v>106737</v>
      </c>
      <c r="B411">
        <f t="shared" si="19"/>
        <v>4.083333333333333</v>
      </c>
      <c r="C411">
        <f t="shared" si="28"/>
        <v>-0.73853391150788528</v>
      </c>
      <c r="H411" t="str">
        <f t="shared" si="32"/>
        <v/>
      </c>
      <c r="I411" t="str">
        <f t="shared" si="33"/>
        <v/>
      </c>
      <c r="J411" t="str">
        <f t="shared" si="31"/>
        <v/>
      </c>
    </row>
    <row r="412" spans="1:11" x14ac:dyDescent="0.2">
      <c r="A412">
        <v>106835</v>
      </c>
      <c r="B412">
        <f t="shared" si="19"/>
        <v>6.75</v>
      </c>
      <c r="C412">
        <f t="shared" si="28"/>
        <v>-0.42382969939913356</v>
      </c>
      <c r="H412" t="str">
        <f t="shared" si="32"/>
        <v/>
      </c>
      <c r="I412" t="str">
        <f t="shared" si="33"/>
        <v/>
      </c>
      <c r="J412" t="str">
        <f t="shared" si="31"/>
        <v/>
      </c>
    </row>
    <row r="413" spans="1:11" x14ac:dyDescent="0.2">
      <c r="A413">
        <v>106997</v>
      </c>
      <c r="B413">
        <f t="shared" si="19"/>
        <v>39.958333333333336</v>
      </c>
      <c r="C413">
        <f t="shared" si="28"/>
        <v>3.4952211920176648</v>
      </c>
      <c r="H413" t="str">
        <f t="shared" si="32"/>
        <v/>
      </c>
      <c r="I413" t="str">
        <f t="shared" si="33"/>
        <v/>
      </c>
      <c r="J413" t="str">
        <f t="shared" si="31"/>
        <v/>
      </c>
    </row>
    <row r="414" spans="1:11" x14ac:dyDescent="0.2">
      <c r="A414">
        <v>107956</v>
      </c>
      <c r="B414">
        <f t="shared" si="19"/>
        <v>14.833333333333334</v>
      </c>
      <c r="C414">
        <f t="shared" si="28"/>
        <v>0.53011744355551993</v>
      </c>
      <c r="H414" t="str">
        <f t="shared" si="32"/>
        <v/>
      </c>
      <c r="I414" t="str">
        <f t="shared" si="33"/>
        <v/>
      </c>
      <c r="J414" t="str">
        <f t="shared" si="31"/>
        <v/>
      </c>
    </row>
    <row r="415" spans="1:11" x14ac:dyDescent="0.2">
      <c r="A415">
        <v>108312</v>
      </c>
      <c r="B415">
        <f t="shared" si="19"/>
        <v>7.958333333333333</v>
      </c>
      <c r="C415">
        <f t="shared" si="28"/>
        <v>-0.28122935328735549</v>
      </c>
      <c r="H415" t="str">
        <f t="shared" si="32"/>
        <v/>
      </c>
      <c r="I415" t="str">
        <f t="shared" si="33"/>
        <v/>
      </c>
      <c r="J415" t="str">
        <f t="shared" si="31"/>
        <v/>
      </c>
    </row>
    <row r="416" spans="1:11" x14ac:dyDescent="0.2">
      <c r="A416">
        <v>108503</v>
      </c>
      <c r="B416">
        <f t="shared" si="19"/>
        <v>4.25</v>
      </c>
      <c r="C416">
        <f t="shared" si="28"/>
        <v>-0.71886489825108824</v>
      </c>
      <c r="H416" t="str">
        <f t="shared" si="32"/>
        <v/>
      </c>
      <c r="I416" t="str">
        <f t="shared" si="33"/>
        <v/>
      </c>
      <c r="J416" t="str">
        <f t="shared" si="31"/>
        <v/>
      </c>
    </row>
    <row r="417" spans="1:11" x14ac:dyDescent="0.2">
      <c r="A417">
        <v>108605</v>
      </c>
      <c r="B417">
        <f t="shared" si="19"/>
        <v>5</v>
      </c>
      <c r="C417">
        <f t="shared" si="28"/>
        <v>-0.63035433859550183</v>
      </c>
      <c r="H417">
        <f t="shared" si="32"/>
        <v>1</v>
      </c>
      <c r="I417">
        <f t="shared" si="33"/>
        <v>5</v>
      </c>
      <c r="J417" t="str">
        <f t="shared" si="31"/>
        <v/>
      </c>
      <c r="K417" t="s">
        <v>153</v>
      </c>
    </row>
    <row r="418" spans="1:11" x14ac:dyDescent="0.2">
      <c r="A418">
        <v>108725</v>
      </c>
      <c r="B418">
        <f t="shared" si="19"/>
        <v>11.791666666666666</v>
      </c>
      <c r="C418">
        <f t="shared" si="28"/>
        <v>0.17115795161897498</v>
      </c>
      <c r="H418" t="str">
        <f t="shared" si="32"/>
        <v/>
      </c>
      <c r="I418" t="str">
        <f t="shared" si="33"/>
        <v/>
      </c>
      <c r="J418">
        <f t="shared" si="31"/>
        <v>108665</v>
      </c>
    </row>
    <row r="419" spans="1:11" x14ac:dyDescent="0.2">
      <c r="A419">
        <v>109008</v>
      </c>
      <c r="B419">
        <f t="shared" si="19"/>
        <v>4.791666666666667</v>
      </c>
      <c r="C419">
        <f t="shared" si="28"/>
        <v>-0.65494060516649799</v>
      </c>
      <c r="H419" t="str">
        <f t="shared" si="32"/>
        <v/>
      </c>
      <c r="I419" t="str">
        <f t="shared" si="33"/>
        <v/>
      </c>
      <c r="J419" t="str">
        <f t="shared" si="31"/>
        <v/>
      </c>
    </row>
    <row r="420" spans="1:11" x14ac:dyDescent="0.2">
      <c r="A420">
        <v>109123</v>
      </c>
      <c r="B420">
        <f t="shared" si="19"/>
        <v>1.875</v>
      </c>
      <c r="C420">
        <f t="shared" si="28"/>
        <v>-0.99914833716044515</v>
      </c>
      <c r="H420" t="str">
        <f t="shared" si="32"/>
        <v/>
      </c>
      <c r="I420" t="str">
        <f t="shared" si="33"/>
        <v/>
      </c>
      <c r="J420" t="str">
        <f t="shared" si="31"/>
        <v/>
      </c>
    </row>
    <row r="421" spans="1:11" x14ac:dyDescent="0.2">
      <c r="A421">
        <v>109168</v>
      </c>
      <c r="B421">
        <f t="shared" si="19"/>
        <v>5.583333333333333</v>
      </c>
      <c r="C421">
        <f t="shared" si="28"/>
        <v>-0.56151279219671246</v>
      </c>
      <c r="H421" t="str">
        <f t="shared" si="32"/>
        <v/>
      </c>
      <c r="I421" t="str">
        <f t="shared" si="33"/>
        <v/>
      </c>
      <c r="J421" t="str">
        <f t="shared" si="31"/>
        <v/>
      </c>
      <c r="K421" t="s">
        <v>154</v>
      </c>
    </row>
    <row r="422" spans="1:11" x14ac:dyDescent="0.2">
      <c r="A422">
        <v>109302</v>
      </c>
      <c r="B422">
        <f t="shared" si="19"/>
        <v>10.083333333333334</v>
      </c>
      <c r="C422">
        <f t="shared" si="28"/>
        <v>-3.0449434263193909E-2</v>
      </c>
      <c r="H422" t="str">
        <f t="shared" si="32"/>
        <v/>
      </c>
      <c r="I422" t="str">
        <f t="shared" si="33"/>
        <v/>
      </c>
      <c r="J422" t="str">
        <f t="shared" si="31"/>
        <v/>
      </c>
    </row>
    <row r="423" spans="1:11" x14ac:dyDescent="0.2">
      <c r="A423">
        <v>109544</v>
      </c>
      <c r="B423">
        <f t="shared" si="19"/>
        <v>8.9166666666666661</v>
      </c>
      <c r="C423">
        <f t="shared" si="28"/>
        <v>-0.16813252706077289</v>
      </c>
      <c r="H423" t="str">
        <f t="shared" si="32"/>
        <v/>
      </c>
      <c r="I423" t="str">
        <f t="shared" si="33"/>
        <v/>
      </c>
      <c r="J423" t="str">
        <f t="shared" si="31"/>
        <v/>
      </c>
    </row>
    <row r="424" spans="1:11" x14ac:dyDescent="0.2">
      <c r="A424">
        <v>109758</v>
      </c>
      <c r="B424">
        <f t="shared" si="19"/>
        <v>10.833333333333334</v>
      </c>
      <c r="C424">
        <f t="shared" si="28"/>
        <v>5.8061125392392492E-2</v>
      </c>
      <c r="D424" t="s">
        <v>18</v>
      </c>
      <c r="H424" t="str">
        <f t="shared" si="32"/>
        <v/>
      </c>
      <c r="I424" t="str">
        <f t="shared" si="33"/>
        <v/>
      </c>
      <c r="J424" t="str">
        <f t="shared" si="31"/>
        <v/>
      </c>
    </row>
    <row r="425" spans="1:11" x14ac:dyDescent="0.2">
      <c r="A425">
        <v>110018</v>
      </c>
      <c r="B425">
        <f t="shared" si="19"/>
        <v>15.291666666666666</v>
      </c>
      <c r="C425">
        <f t="shared" si="28"/>
        <v>0.58420723001171149</v>
      </c>
      <c r="H425">
        <f t="shared" si="32"/>
        <v>1</v>
      </c>
      <c r="I425">
        <f t="shared" si="33"/>
        <v>15.291666666666666</v>
      </c>
      <c r="J425" t="str">
        <f t="shared" si="31"/>
        <v/>
      </c>
      <c r="K425" t="s">
        <v>155</v>
      </c>
    </row>
    <row r="426" spans="1:11" x14ac:dyDescent="0.2">
      <c r="A426">
        <v>110385</v>
      </c>
      <c r="B426">
        <f t="shared" si="19"/>
        <v>15.333333333333334</v>
      </c>
      <c r="C426">
        <f t="shared" si="28"/>
        <v>0.58912448332591094</v>
      </c>
      <c r="D426" t="s">
        <v>6</v>
      </c>
      <c r="E426">
        <v>1</v>
      </c>
      <c r="G426">
        <v>1</v>
      </c>
      <c r="H426" t="str">
        <f t="shared" si="32"/>
        <v/>
      </c>
      <c r="I426" t="str">
        <f t="shared" si="33"/>
        <v/>
      </c>
      <c r="J426">
        <f t="shared" si="31"/>
        <v>110201.5</v>
      </c>
    </row>
    <row r="427" spans="1:11" x14ac:dyDescent="0.2">
      <c r="A427">
        <v>110753</v>
      </c>
      <c r="B427">
        <f t="shared" si="19"/>
        <v>15.583333333333334</v>
      </c>
      <c r="C427">
        <f t="shared" si="28"/>
        <v>0.61862800321110634</v>
      </c>
      <c r="H427" t="str">
        <f t="shared" si="32"/>
        <v/>
      </c>
      <c r="I427" t="str">
        <f t="shared" si="33"/>
        <v/>
      </c>
      <c r="J427" t="str">
        <f t="shared" si="31"/>
        <v/>
      </c>
    </row>
    <row r="428" spans="1:11" x14ac:dyDescent="0.2">
      <c r="A428">
        <v>111127</v>
      </c>
      <c r="B428">
        <f t="shared" si="19"/>
        <v>22.875</v>
      </c>
      <c r="C428">
        <f t="shared" si="28"/>
        <v>1.4791473331959741</v>
      </c>
      <c r="H428" t="str">
        <f t="shared" si="32"/>
        <v/>
      </c>
      <c r="I428" t="str">
        <f t="shared" si="33"/>
        <v/>
      </c>
      <c r="J428" t="str">
        <f t="shared" si="31"/>
        <v/>
      </c>
    </row>
    <row r="429" spans="1:11" x14ac:dyDescent="0.2">
      <c r="A429">
        <v>111676</v>
      </c>
      <c r="B429">
        <f t="shared" si="19"/>
        <v>11.375</v>
      </c>
      <c r="C429">
        <f t="shared" si="28"/>
        <v>0.1219854184769826</v>
      </c>
      <c r="H429" t="str">
        <f t="shared" si="32"/>
        <v/>
      </c>
      <c r="I429" t="str">
        <f t="shared" si="33"/>
        <v/>
      </c>
      <c r="J429" t="str">
        <f t="shared" si="31"/>
        <v/>
      </c>
    </row>
    <row r="430" spans="1:11" x14ac:dyDescent="0.2">
      <c r="A430">
        <v>111949</v>
      </c>
      <c r="B430">
        <f t="shared" si="19"/>
        <v>13.083333333333334</v>
      </c>
      <c r="C430">
        <f t="shared" si="28"/>
        <v>0.32359280435915172</v>
      </c>
      <c r="H430" t="str">
        <f t="shared" si="32"/>
        <v/>
      </c>
      <c r="I430" t="str">
        <f t="shared" si="33"/>
        <v/>
      </c>
      <c r="J430" t="str">
        <f t="shared" si="31"/>
        <v/>
      </c>
    </row>
    <row r="431" spans="1:11" x14ac:dyDescent="0.2">
      <c r="A431">
        <v>112263</v>
      </c>
      <c r="B431">
        <f t="shared" si="19"/>
        <v>6.916666666666667</v>
      </c>
      <c r="C431">
        <f t="shared" si="28"/>
        <v>-0.40416068614233652</v>
      </c>
      <c r="H431" t="str">
        <f t="shared" si="32"/>
        <v/>
      </c>
      <c r="I431" t="str">
        <f t="shared" si="33"/>
        <v/>
      </c>
      <c r="J431" t="str">
        <f t="shared" si="31"/>
        <v/>
      </c>
    </row>
    <row r="432" spans="1:11" x14ac:dyDescent="0.2">
      <c r="A432">
        <v>112429</v>
      </c>
      <c r="B432">
        <f t="shared" si="19"/>
        <v>8.875</v>
      </c>
      <c r="C432">
        <f t="shared" si="28"/>
        <v>-0.17304978037497207</v>
      </c>
      <c r="H432" t="str">
        <f t="shared" si="32"/>
        <v/>
      </c>
      <c r="I432" t="str">
        <f t="shared" si="33"/>
        <v/>
      </c>
      <c r="J432" t="str">
        <f t="shared" si="31"/>
        <v/>
      </c>
    </row>
    <row r="433" spans="1:11" x14ac:dyDescent="0.2">
      <c r="A433">
        <v>112642</v>
      </c>
      <c r="B433">
        <f t="shared" si="19"/>
        <v>2.6666666666666665</v>
      </c>
      <c r="C433">
        <f t="shared" si="28"/>
        <v>-0.90572052419065963</v>
      </c>
      <c r="H433" t="str">
        <f t="shared" si="32"/>
        <v/>
      </c>
      <c r="I433" t="str">
        <f t="shared" si="33"/>
        <v/>
      </c>
      <c r="J433" t="str">
        <f t="shared" si="31"/>
        <v/>
      </c>
    </row>
    <row r="434" spans="1:11" x14ac:dyDescent="0.2">
      <c r="A434">
        <v>112706</v>
      </c>
      <c r="B434">
        <f t="shared" si="19"/>
        <v>4.166666666666667</v>
      </c>
      <c r="C434">
        <f t="shared" si="28"/>
        <v>-0.7286994048794867</v>
      </c>
      <c r="H434" t="str">
        <f t="shared" si="32"/>
        <v/>
      </c>
      <c r="I434" t="str">
        <f t="shared" si="33"/>
        <v/>
      </c>
      <c r="J434" t="str">
        <f t="shared" si="31"/>
        <v/>
      </c>
      <c r="K434" t="s">
        <v>156</v>
      </c>
    </row>
    <row r="435" spans="1:11" x14ac:dyDescent="0.2">
      <c r="A435">
        <v>112806</v>
      </c>
      <c r="B435">
        <f t="shared" si="19"/>
        <v>21.166666666666668</v>
      </c>
      <c r="C435">
        <f t="shared" si="28"/>
        <v>1.2775399473138052</v>
      </c>
      <c r="H435" t="str">
        <f t="shared" si="32"/>
        <v/>
      </c>
      <c r="I435" t="str">
        <f t="shared" si="33"/>
        <v/>
      </c>
      <c r="J435" t="str">
        <f t="shared" si="31"/>
        <v/>
      </c>
      <c r="K435" t="s">
        <v>158</v>
      </c>
    </row>
    <row r="436" spans="1:11" x14ac:dyDescent="0.2">
      <c r="A436">
        <v>113314</v>
      </c>
      <c r="B436">
        <f t="shared" si="19"/>
        <v>6.291666666666667</v>
      </c>
      <c r="C436">
        <f t="shared" si="28"/>
        <v>-0.47791948585532518</v>
      </c>
      <c r="H436">
        <f t="shared" si="32"/>
        <v>1</v>
      </c>
      <c r="I436">
        <f t="shared" si="33"/>
        <v>6.291666666666667</v>
      </c>
      <c r="J436" t="str">
        <f t="shared" si="31"/>
        <v/>
      </c>
      <c r="K436" t="s">
        <v>157</v>
      </c>
    </row>
    <row r="437" spans="1:11" x14ac:dyDescent="0.2">
      <c r="A437">
        <v>113465</v>
      </c>
      <c r="B437">
        <f t="shared" si="19"/>
        <v>17.458333333333332</v>
      </c>
      <c r="C437">
        <f t="shared" si="28"/>
        <v>0.83990440235007213</v>
      </c>
      <c r="H437" t="str">
        <f t="shared" si="32"/>
        <v/>
      </c>
      <c r="I437" t="str">
        <f t="shared" si="33"/>
        <v/>
      </c>
      <c r="J437">
        <f t="shared" si="31"/>
        <v>113389.5</v>
      </c>
    </row>
    <row r="438" spans="1:11" x14ac:dyDescent="0.2">
      <c r="A438">
        <v>113884</v>
      </c>
      <c r="B438">
        <f t="shared" si="19"/>
        <v>19.625</v>
      </c>
      <c r="C438">
        <f t="shared" si="28"/>
        <v>1.0956015746884331</v>
      </c>
      <c r="E438">
        <v>1</v>
      </c>
      <c r="F438">
        <v>1</v>
      </c>
      <c r="H438" t="str">
        <f t="shared" si="32"/>
        <v/>
      </c>
      <c r="I438" t="str">
        <f t="shared" si="33"/>
        <v/>
      </c>
      <c r="J438" t="str">
        <f t="shared" si="31"/>
        <v/>
      </c>
      <c r="K438" t="s">
        <v>13</v>
      </c>
    </row>
    <row r="439" spans="1:11" x14ac:dyDescent="0.2">
      <c r="A439">
        <v>114355</v>
      </c>
      <c r="B439">
        <f t="shared" si="19"/>
        <v>3.7083333333333335</v>
      </c>
      <c r="C439">
        <f t="shared" si="28"/>
        <v>-0.78278919133567837</v>
      </c>
      <c r="E439">
        <v>1</v>
      </c>
      <c r="H439" t="str">
        <f t="shared" si="32"/>
        <v/>
      </c>
      <c r="I439" t="str">
        <f t="shared" si="33"/>
        <v/>
      </c>
      <c r="J439" t="str">
        <f t="shared" si="31"/>
        <v/>
      </c>
      <c r="K439" t="s">
        <v>159</v>
      </c>
    </row>
    <row r="440" spans="1:11" x14ac:dyDescent="0.2">
      <c r="A440">
        <v>114444</v>
      </c>
      <c r="B440">
        <f t="shared" si="19"/>
        <v>10.125</v>
      </c>
      <c r="C440">
        <f t="shared" si="28"/>
        <v>-2.5532180948994732E-2</v>
      </c>
      <c r="H440" t="str">
        <f t="shared" si="32"/>
        <v/>
      </c>
      <c r="I440" t="str">
        <f t="shared" si="33"/>
        <v/>
      </c>
      <c r="J440" t="str">
        <f t="shared" si="31"/>
        <v/>
      </c>
    </row>
    <row r="441" spans="1:11" x14ac:dyDescent="0.2">
      <c r="A441">
        <v>114687</v>
      </c>
      <c r="B441">
        <f t="shared" si="19"/>
        <v>5.25</v>
      </c>
      <c r="C441">
        <f t="shared" si="28"/>
        <v>-0.60085081871030632</v>
      </c>
      <c r="E441">
        <v>1</v>
      </c>
      <c r="F441">
        <v>1</v>
      </c>
      <c r="H441" t="str">
        <f t="shared" si="32"/>
        <v/>
      </c>
      <c r="I441" t="str">
        <f t="shared" si="33"/>
        <v/>
      </c>
      <c r="J441" t="str">
        <f t="shared" si="31"/>
        <v/>
      </c>
      <c r="K441" t="s">
        <v>13</v>
      </c>
    </row>
    <row r="442" spans="1:11" x14ac:dyDescent="0.2">
      <c r="A442">
        <v>114813</v>
      </c>
      <c r="B442">
        <f t="shared" si="19"/>
        <v>16.791666666666668</v>
      </c>
      <c r="C442">
        <f t="shared" si="28"/>
        <v>0.76122834932288452</v>
      </c>
      <c r="H442" t="str">
        <f t="shared" si="32"/>
        <v/>
      </c>
      <c r="I442" t="str">
        <f t="shared" si="33"/>
        <v/>
      </c>
      <c r="J442" t="str">
        <f t="shared" si="31"/>
        <v/>
      </c>
    </row>
    <row r="443" spans="1:11" x14ac:dyDescent="0.2">
      <c r="A443">
        <v>115216</v>
      </c>
      <c r="B443">
        <f t="shared" si="19"/>
        <v>6.708333333333333</v>
      </c>
      <c r="C443">
        <f t="shared" si="28"/>
        <v>-0.4287469527133328</v>
      </c>
      <c r="H443">
        <f t="shared" si="32"/>
        <v>1</v>
      </c>
      <c r="I443">
        <f t="shared" si="33"/>
        <v>6.708333333333333</v>
      </c>
      <c r="J443" t="str">
        <f t="shared" si="31"/>
        <v/>
      </c>
      <c r="K443" t="s">
        <v>160</v>
      </c>
    </row>
    <row r="444" spans="1:11" x14ac:dyDescent="0.2">
      <c r="A444">
        <v>115377</v>
      </c>
      <c r="B444">
        <f t="shared" si="19"/>
        <v>29.541666666666668</v>
      </c>
      <c r="C444">
        <f t="shared" si="28"/>
        <v>2.2659078634678536</v>
      </c>
      <c r="H444" t="str">
        <f t="shared" si="32"/>
        <v/>
      </c>
      <c r="I444" t="str">
        <f t="shared" si="33"/>
        <v/>
      </c>
      <c r="J444">
        <f t="shared" si="31"/>
        <v>115296.5</v>
      </c>
    </row>
    <row r="445" spans="1:11" x14ac:dyDescent="0.2">
      <c r="A445">
        <v>116086</v>
      </c>
      <c r="B445">
        <f t="shared" si="19"/>
        <v>8.7916666666666661</v>
      </c>
      <c r="C445">
        <f t="shared" si="28"/>
        <v>-0.18288428700337062</v>
      </c>
      <c r="H445" t="str">
        <f t="shared" si="32"/>
        <v/>
      </c>
      <c r="I445" t="str">
        <f t="shared" si="33"/>
        <v/>
      </c>
      <c r="J445" t="str">
        <f t="shared" si="31"/>
        <v/>
      </c>
    </row>
    <row r="446" spans="1:11" x14ac:dyDescent="0.2">
      <c r="A446">
        <v>116297</v>
      </c>
      <c r="B446">
        <f t="shared" si="19"/>
        <v>30.333333333333332</v>
      </c>
      <c r="C446">
        <f t="shared" si="28"/>
        <v>2.3593356764376385</v>
      </c>
      <c r="H446" t="str">
        <f t="shared" si="32"/>
        <v/>
      </c>
      <c r="I446" t="str">
        <f t="shared" si="33"/>
        <v/>
      </c>
      <c r="J446" t="str">
        <f t="shared" si="31"/>
        <v/>
      </c>
    </row>
    <row r="447" spans="1:11" x14ac:dyDescent="0.2">
      <c r="A447">
        <v>117025</v>
      </c>
      <c r="B447">
        <f t="shared" si="19"/>
        <v>9.0416666666666661</v>
      </c>
      <c r="C447">
        <f t="shared" si="28"/>
        <v>-0.15338076711817517</v>
      </c>
      <c r="H447" t="str">
        <f t="shared" si="32"/>
        <v/>
      </c>
      <c r="I447" t="str">
        <f t="shared" si="33"/>
        <v/>
      </c>
      <c r="J447" t="str">
        <f t="shared" si="31"/>
        <v/>
      </c>
      <c r="K447" t="s">
        <v>161</v>
      </c>
    </row>
    <row r="448" spans="1:11" x14ac:dyDescent="0.2">
      <c r="A448">
        <v>117242</v>
      </c>
      <c r="B448">
        <f t="shared" si="19"/>
        <v>14.541666666666666</v>
      </c>
      <c r="C448">
        <f t="shared" si="28"/>
        <v>0.49569667035612514</v>
      </c>
      <c r="H448" t="str">
        <f t="shared" si="32"/>
        <v/>
      </c>
      <c r="I448" t="str">
        <f t="shared" si="33"/>
        <v/>
      </c>
      <c r="J448" t="str">
        <f t="shared" si="31"/>
        <v/>
      </c>
    </row>
    <row r="449" spans="1:11" x14ac:dyDescent="0.2">
      <c r="A449">
        <v>117591</v>
      </c>
      <c r="B449">
        <f t="shared" si="19"/>
        <v>10.666666666666666</v>
      </c>
      <c r="C449">
        <f t="shared" si="28"/>
        <v>3.8392112135595374E-2</v>
      </c>
      <c r="E449">
        <v>1</v>
      </c>
      <c r="F449">
        <v>1</v>
      </c>
      <c r="H449" t="str">
        <f t="shared" si="32"/>
        <v/>
      </c>
      <c r="I449" t="str">
        <f t="shared" si="33"/>
        <v/>
      </c>
      <c r="J449" t="str">
        <f t="shared" si="31"/>
        <v/>
      </c>
    </row>
    <row r="450" spans="1:11" x14ac:dyDescent="0.2">
      <c r="A450">
        <v>117847</v>
      </c>
      <c r="B450">
        <f t="shared" si="19"/>
        <v>6.416666666666667</v>
      </c>
      <c r="C450">
        <f t="shared" si="28"/>
        <v>-0.46316772591272748</v>
      </c>
      <c r="H450" t="str">
        <f t="shared" si="32"/>
        <v/>
      </c>
      <c r="I450" t="str">
        <f t="shared" si="33"/>
        <v/>
      </c>
      <c r="J450" t="str">
        <f t="shared" si="31"/>
        <v/>
      </c>
    </row>
    <row r="451" spans="1:11" x14ac:dyDescent="0.2">
      <c r="A451">
        <v>118001</v>
      </c>
      <c r="B451">
        <f t="shared" si="19"/>
        <v>17.166666666666668</v>
      </c>
      <c r="C451">
        <f t="shared" ref="C451:C514" si="34">(B451-D$662)/D$663</f>
        <v>0.80548362915067773</v>
      </c>
      <c r="H451" t="str">
        <f t="shared" si="32"/>
        <v/>
      </c>
      <c r="I451" t="str">
        <f t="shared" si="33"/>
        <v/>
      </c>
      <c r="J451" t="str">
        <f t="shared" si="31"/>
        <v/>
      </c>
    </row>
    <row r="452" spans="1:11" x14ac:dyDescent="0.2">
      <c r="A452">
        <v>118413</v>
      </c>
      <c r="B452">
        <f t="shared" si="19"/>
        <v>4.75</v>
      </c>
      <c r="C452">
        <f t="shared" si="34"/>
        <v>-0.65985785848069733</v>
      </c>
      <c r="H452">
        <f t="shared" si="32"/>
        <v>1</v>
      </c>
      <c r="I452">
        <f t="shared" si="33"/>
        <v>4.75</v>
      </c>
      <c r="J452" t="str">
        <f t="shared" ref="J452:J515" si="35">IF(H451=1,(A451+A452)/2,"")</f>
        <v/>
      </c>
      <c r="K452" t="s">
        <v>162</v>
      </c>
    </row>
    <row r="453" spans="1:11" x14ac:dyDescent="0.2">
      <c r="A453">
        <v>118527</v>
      </c>
      <c r="B453">
        <f t="shared" si="19"/>
        <v>5.541666666666667</v>
      </c>
      <c r="C453">
        <f t="shared" si="34"/>
        <v>-0.56643004551091158</v>
      </c>
      <c r="H453" t="str">
        <f t="shared" si="32"/>
        <v/>
      </c>
      <c r="I453" t="str">
        <f t="shared" si="33"/>
        <v/>
      </c>
      <c r="J453">
        <f t="shared" si="35"/>
        <v>118470</v>
      </c>
    </row>
    <row r="454" spans="1:11" x14ac:dyDescent="0.2">
      <c r="A454">
        <v>118660</v>
      </c>
      <c r="B454">
        <f t="shared" si="19"/>
        <v>21.208333333333332</v>
      </c>
      <c r="C454">
        <f t="shared" si="34"/>
        <v>1.2824572006280042</v>
      </c>
      <c r="H454" t="str">
        <f t="shared" si="32"/>
        <v/>
      </c>
      <c r="I454" t="str">
        <f t="shared" si="33"/>
        <v/>
      </c>
      <c r="J454" t="str">
        <f t="shared" si="35"/>
        <v/>
      </c>
    </row>
    <row r="455" spans="1:11" x14ac:dyDescent="0.2">
      <c r="A455">
        <v>119169</v>
      </c>
      <c r="B455">
        <f t="shared" si="19"/>
        <v>7</v>
      </c>
      <c r="C455">
        <f t="shared" si="34"/>
        <v>-0.39432617951393806</v>
      </c>
      <c r="H455" t="str">
        <f t="shared" si="32"/>
        <v/>
      </c>
      <c r="I455" t="str">
        <f t="shared" si="33"/>
        <v/>
      </c>
      <c r="J455" t="str">
        <f t="shared" si="35"/>
        <v/>
      </c>
    </row>
    <row r="456" spans="1:11" x14ac:dyDescent="0.2">
      <c r="A456">
        <v>119337</v>
      </c>
      <c r="B456">
        <f t="shared" si="19"/>
        <v>3.7083333333333335</v>
      </c>
      <c r="C456">
        <f t="shared" si="34"/>
        <v>-0.78278919133567837</v>
      </c>
      <c r="H456" t="str">
        <f t="shared" si="32"/>
        <v/>
      </c>
      <c r="I456" t="str">
        <f t="shared" si="33"/>
        <v/>
      </c>
      <c r="J456" t="str">
        <f t="shared" si="35"/>
        <v/>
      </c>
    </row>
    <row r="457" spans="1:11" x14ac:dyDescent="0.2">
      <c r="A457">
        <v>119426</v>
      </c>
      <c r="B457">
        <f t="shared" si="19"/>
        <v>15.416666666666666</v>
      </c>
      <c r="C457">
        <f t="shared" si="34"/>
        <v>0.5989589899543093</v>
      </c>
      <c r="H457" t="str">
        <f t="shared" si="32"/>
        <v/>
      </c>
      <c r="I457" t="str">
        <f t="shared" si="33"/>
        <v/>
      </c>
      <c r="J457" t="str">
        <f t="shared" si="35"/>
        <v/>
      </c>
    </row>
    <row r="458" spans="1:11" x14ac:dyDescent="0.2">
      <c r="A458">
        <v>119796</v>
      </c>
      <c r="B458">
        <f t="shared" si="19"/>
        <v>7.875</v>
      </c>
      <c r="C458">
        <f t="shared" si="34"/>
        <v>-0.29106385991575395</v>
      </c>
      <c r="H458">
        <f t="shared" ref="H458:H521" si="36">IF(ISNUMBER(SEARCH($H$1,K458)),1,"")</f>
        <v>1</v>
      </c>
      <c r="I458">
        <f t="shared" ref="I458:I521" si="37">IF(H458=1,B458,"")</f>
        <v>7.875</v>
      </c>
      <c r="J458" t="str">
        <f t="shared" si="35"/>
        <v/>
      </c>
      <c r="K458" t="s">
        <v>163</v>
      </c>
    </row>
    <row r="459" spans="1:11" x14ac:dyDescent="0.2">
      <c r="A459">
        <v>119985</v>
      </c>
      <c r="B459">
        <f t="shared" si="19"/>
        <v>16.791666666666668</v>
      </c>
      <c r="C459">
        <f t="shared" si="34"/>
        <v>0.76122834932288452</v>
      </c>
      <c r="H459" t="str">
        <f t="shared" si="36"/>
        <v/>
      </c>
      <c r="I459" t="str">
        <f t="shared" si="37"/>
        <v/>
      </c>
      <c r="J459">
        <f t="shared" si="35"/>
        <v>119890.5</v>
      </c>
    </row>
    <row r="460" spans="1:11" x14ac:dyDescent="0.2">
      <c r="A460">
        <v>120388</v>
      </c>
      <c r="B460">
        <f t="shared" si="19"/>
        <v>8.4583333333333339</v>
      </c>
      <c r="C460">
        <f t="shared" si="34"/>
        <v>-0.22222231351696445</v>
      </c>
      <c r="H460">
        <f t="shared" si="36"/>
        <v>1</v>
      </c>
      <c r="I460">
        <f t="shared" si="37"/>
        <v>8.4583333333333339</v>
      </c>
      <c r="J460" t="str">
        <f t="shared" si="35"/>
        <v/>
      </c>
      <c r="K460" t="s">
        <v>164</v>
      </c>
    </row>
    <row r="461" spans="1:11" x14ac:dyDescent="0.2">
      <c r="A461">
        <v>120591</v>
      </c>
      <c r="B461">
        <f t="shared" si="19"/>
        <v>21.583333333333332</v>
      </c>
      <c r="C461">
        <f t="shared" si="34"/>
        <v>1.3267124804557975</v>
      </c>
      <c r="H461" t="str">
        <f t="shared" si="36"/>
        <v/>
      </c>
      <c r="I461" t="str">
        <f t="shared" si="37"/>
        <v/>
      </c>
      <c r="J461">
        <f t="shared" si="35"/>
        <v>120489.5</v>
      </c>
    </row>
    <row r="462" spans="1:11" x14ac:dyDescent="0.2">
      <c r="A462">
        <v>121109</v>
      </c>
      <c r="B462">
        <f t="shared" si="19"/>
        <v>22.916666666666668</v>
      </c>
      <c r="C462">
        <f t="shared" si="34"/>
        <v>1.4840645865101736</v>
      </c>
      <c r="H462" t="str">
        <f t="shared" si="36"/>
        <v/>
      </c>
      <c r="I462" t="str">
        <f t="shared" si="37"/>
        <v/>
      </c>
      <c r="J462" t="str">
        <f t="shared" si="35"/>
        <v/>
      </c>
    </row>
    <row r="463" spans="1:11" x14ac:dyDescent="0.2">
      <c r="A463">
        <v>121659</v>
      </c>
      <c r="B463">
        <f t="shared" si="19"/>
        <v>3.8333333333333335</v>
      </c>
      <c r="C463">
        <f t="shared" si="34"/>
        <v>-0.76803743139308056</v>
      </c>
      <c r="H463" t="str">
        <f t="shared" si="36"/>
        <v/>
      </c>
      <c r="I463" t="str">
        <f t="shared" si="37"/>
        <v/>
      </c>
      <c r="J463" t="str">
        <f t="shared" si="35"/>
        <v/>
      </c>
      <c r="K463" t="s">
        <v>165</v>
      </c>
    </row>
    <row r="464" spans="1:11" x14ac:dyDescent="0.2">
      <c r="A464">
        <v>121751</v>
      </c>
      <c r="B464">
        <f t="shared" si="19"/>
        <v>6.666666666666667</v>
      </c>
      <c r="C464">
        <f t="shared" si="34"/>
        <v>-0.43366420602753197</v>
      </c>
      <c r="H464" t="str">
        <f t="shared" si="36"/>
        <v/>
      </c>
      <c r="I464" t="str">
        <f t="shared" si="37"/>
        <v/>
      </c>
      <c r="J464" t="str">
        <f t="shared" si="35"/>
        <v/>
      </c>
    </row>
    <row r="465" spans="1:11" x14ac:dyDescent="0.2">
      <c r="A465">
        <v>121911</v>
      </c>
      <c r="B465">
        <f t="shared" si="19"/>
        <v>18.708333333333332</v>
      </c>
      <c r="C465">
        <f t="shared" si="34"/>
        <v>0.98742200177604955</v>
      </c>
      <c r="H465" t="str">
        <f t="shared" si="36"/>
        <v/>
      </c>
      <c r="I465" t="str">
        <f t="shared" si="37"/>
        <v/>
      </c>
      <c r="J465" t="str">
        <f t="shared" si="35"/>
        <v/>
      </c>
    </row>
    <row r="466" spans="1:11" x14ac:dyDescent="0.2">
      <c r="A466">
        <v>122360</v>
      </c>
      <c r="B466">
        <f t="shared" si="19"/>
        <v>8.375</v>
      </c>
      <c r="C466">
        <f t="shared" si="34"/>
        <v>-0.232056820145363</v>
      </c>
      <c r="H466">
        <f t="shared" si="36"/>
        <v>1</v>
      </c>
      <c r="I466">
        <f t="shared" si="37"/>
        <v>8.375</v>
      </c>
      <c r="J466" t="str">
        <f t="shared" si="35"/>
        <v/>
      </c>
      <c r="K466" t="s">
        <v>166</v>
      </c>
    </row>
    <row r="467" spans="1:11" x14ac:dyDescent="0.2">
      <c r="A467">
        <v>122561</v>
      </c>
      <c r="B467">
        <f t="shared" si="19"/>
        <v>9.4166666666666661</v>
      </c>
      <c r="C467">
        <f t="shared" si="34"/>
        <v>-0.10912548729038196</v>
      </c>
      <c r="H467" t="str">
        <f t="shared" si="36"/>
        <v/>
      </c>
      <c r="I467" t="str">
        <f t="shared" si="37"/>
        <v/>
      </c>
      <c r="J467">
        <f t="shared" si="35"/>
        <v>122460.5</v>
      </c>
    </row>
    <row r="468" spans="1:11" x14ac:dyDescent="0.2">
      <c r="A468">
        <v>122787</v>
      </c>
      <c r="B468">
        <f t="shared" si="19"/>
        <v>8.875</v>
      </c>
      <c r="C468">
        <f t="shared" si="34"/>
        <v>-0.17304978037497207</v>
      </c>
      <c r="H468" t="str">
        <f t="shared" si="36"/>
        <v/>
      </c>
      <c r="I468" t="str">
        <f t="shared" si="37"/>
        <v/>
      </c>
      <c r="J468" t="str">
        <f t="shared" si="35"/>
        <v/>
      </c>
    </row>
    <row r="469" spans="1:11" x14ac:dyDescent="0.2">
      <c r="A469">
        <v>123000</v>
      </c>
      <c r="B469">
        <f t="shared" si="19"/>
        <v>4.875</v>
      </c>
      <c r="C469">
        <f t="shared" si="34"/>
        <v>-0.64510609853809953</v>
      </c>
      <c r="H469">
        <f t="shared" si="36"/>
        <v>1</v>
      </c>
      <c r="I469">
        <f t="shared" si="37"/>
        <v>4.875</v>
      </c>
      <c r="J469" t="str">
        <f t="shared" si="35"/>
        <v/>
      </c>
      <c r="K469" t="s">
        <v>167</v>
      </c>
    </row>
    <row r="470" spans="1:11" x14ac:dyDescent="0.2">
      <c r="A470">
        <v>123117</v>
      </c>
      <c r="B470">
        <f t="shared" si="19"/>
        <v>7.166666666666667</v>
      </c>
      <c r="C470">
        <f t="shared" si="34"/>
        <v>-0.37465716625714107</v>
      </c>
      <c r="H470" t="str">
        <f t="shared" si="36"/>
        <v/>
      </c>
      <c r="I470" t="str">
        <f t="shared" si="37"/>
        <v/>
      </c>
      <c r="J470">
        <f t="shared" si="35"/>
        <v>123058.5</v>
      </c>
    </row>
    <row r="471" spans="1:11" x14ac:dyDescent="0.2">
      <c r="A471">
        <v>123289</v>
      </c>
      <c r="B471">
        <f t="shared" si="19"/>
        <v>5.75</v>
      </c>
      <c r="C471">
        <f t="shared" si="34"/>
        <v>-0.54184377893991542</v>
      </c>
      <c r="H471" t="str">
        <f t="shared" si="36"/>
        <v/>
      </c>
      <c r="I471" t="str">
        <f t="shared" si="37"/>
        <v/>
      </c>
      <c r="J471" t="str">
        <f t="shared" si="35"/>
        <v/>
      </c>
    </row>
    <row r="472" spans="1:11" x14ac:dyDescent="0.2">
      <c r="A472">
        <v>123427</v>
      </c>
      <c r="B472">
        <f t="shared" si="19"/>
        <v>4.666666666666667</v>
      </c>
      <c r="C472">
        <f t="shared" si="34"/>
        <v>-0.66969236510909569</v>
      </c>
      <c r="H472" t="str">
        <f t="shared" si="36"/>
        <v/>
      </c>
      <c r="I472" t="str">
        <f t="shared" si="37"/>
        <v/>
      </c>
      <c r="J472" t="str">
        <f t="shared" si="35"/>
        <v/>
      </c>
    </row>
    <row r="473" spans="1:11" x14ac:dyDescent="0.2">
      <c r="A473">
        <v>123539</v>
      </c>
      <c r="B473">
        <f t="shared" si="19"/>
        <v>27.958333333333332</v>
      </c>
      <c r="C473">
        <f t="shared" si="34"/>
        <v>2.0790522375282818</v>
      </c>
      <c r="H473" t="str">
        <f t="shared" si="36"/>
        <v/>
      </c>
      <c r="I473" t="str">
        <f t="shared" si="37"/>
        <v/>
      </c>
      <c r="J473" t="str">
        <f t="shared" si="35"/>
        <v/>
      </c>
    </row>
    <row r="474" spans="1:11" x14ac:dyDescent="0.2">
      <c r="A474">
        <v>124210</v>
      </c>
      <c r="B474">
        <f t="shared" si="19"/>
        <v>2.75</v>
      </c>
      <c r="C474">
        <f t="shared" si="34"/>
        <v>-0.89588601756226105</v>
      </c>
      <c r="H474" t="str">
        <f t="shared" si="36"/>
        <v/>
      </c>
      <c r="I474" t="str">
        <f t="shared" si="37"/>
        <v/>
      </c>
      <c r="J474" t="str">
        <f t="shared" si="35"/>
        <v/>
      </c>
    </row>
    <row r="475" spans="1:11" x14ac:dyDescent="0.2">
      <c r="A475">
        <v>124276</v>
      </c>
      <c r="B475">
        <f t="shared" si="19"/>
        <v>3.9583333333333335</v>
      </c>
      <c r="C475">
        <f t="shared" si="34"/>
        <v>-0.75328567145048286</v>
      </c>
      <c r="H475" t="str">
        <f t="shared" si="36"/>
        <v/>
      </c>
      <c r="I475" t="str">
        <f t="shared" si="37"/>
        <v/>
      </c>
      <c r="J475" t="str">
        <f t="shared" si="35"/>
        <v/>
      </c>
    </row>
    <row r="476" spans="1:11" x14ac:dyDescent="0.2">
      <c r="A476">
        <v>124371</v>
      </c>
      <c r="B476">
        <f t="shared" si="19"/>
        <v>7.708333333333333</v>
      </c>
      <c r="C476">
        <f t="shared" si="34"/>
        <v>-0.31073287317255094</v>
      </c>
      <c r="H476" t="str">
        <f t="shared" si="36"/>
        <v/>
      </c>
      <c r="I476" t="str">
        <f t="shared" si="37"/>
        <v/>
      </c>
      <c r="J476" t="str">
        <f t="shared" si="35"/>
        <v/>
      </c>
    </row>
    <row r="477" spans="1:11" x14ac:dyDescent="0.2">
      <c r="A477">
        <v>124556</v>
      </c>
      <c r="B477">
        <f t="shared" si="19"/>
        <v>6.916666666666667</v>
      </c>
      <c r="C477">
        <f t="shared" si="34"/>
        <v>-0.40416068614233652</v>
      </c>
      <c r="H477" t="str">
        <f t="shared" si="36"/>
        <v/>
      </c>
      <c r="I477" t="str">
        <f t="shared" si="37"/>
        <v/>
      </c>
      <c r="J477" t="str">
        <f t="shared" si="35"/>
        <v/>
      </c>
    </row>
    <row r="478" spans="1:11" x14ac:dyDescent="0.2">
      <c r="A478">
        <v>124722</v>
      </c>
      <c r="B478">
        <f t="shared" si="19"/>
        <v>6.958333333333333</v>
      </c>
      <c r="C478">
        <f t="shared" si="34"/>
        <v>-0.39924343282813735</v>
      </c>
      <c r="H478">
        <f t="shared" si="36"/>
        <v>1</v>
      </c>
      <c r="I478">
        <f t="shared" si="37"/>
        <v>6.958333333333333</v>
      </c>
      <c r="J478" t="str">
        <f t="shared" si="35"/>
        <v/>
      </c>
      <c r="K478" t="s">
        <v>168</v>
      </c>
    </row>
    <row r="479" spans="1:11" x14ac:dyDescent="0.2">
      <c r="A479">
        <v>124889</v>
      </c>
      <c r="B479">
        <f t="shared" si="19"/>
        <v>21.166666666666668</v>
      </c>
      <c r="C479">
        <f t="shared" si="34"/>
        <v>1.2775399473138052</v>
      </c>
      <c r="H479" t="str">
        <f t="shared" si="36"/>
        <v/>
      </c>
      <c r="I479" t="str">
        <f t="shared" si="37"/>
        <v/>
      </c>
      <c r="J479">
        <f t="shared" si="35"/>
        <v>124805.5</v>
      </c>
    </row>
    <row r="480" spans="1:11" x14ac:dyDescent="0.2">
      <c r="A480">
        <v>125397</v>
      </c>
      <c r="B480">
        <f t="shared" si="19"/>
        <v>7.25</v>
      </c>
      <c r="C480">
        <f t="shared" si="34"/>
        <v>-0.36482265962874261</v>
      </c>
      <c r="H480" t="str">
        <f t="shared" si="36"/>
        <v/>
      </c>
      <c r="I480" t="str">
        <f t="shared" si="37"/>
        <v/>
      </c>
      <c r="J480" t="str">
        <f t="shared" si="35"/>
        <v/>
      </c>
    </row>
    <row r="481" spans="1:11" x14ac:dyDescent="0.2">
      <c r="A481">
        <v>125571</v>
      </c>
      <c r="B481">
        <f t="shared" si="19"/>
        <v>2.3333333333333335</v>
      </c>
      <c r="C481">
        <f t="shared" si="34"/>
        <v>-0.94505855070425338</v>
      </c>
      <c r="H481" t="str">
        <f t="shared" si="36"/>
        <v/>
      </c>
      <c r="I481" t="str">
        <f t="shared" si="37"/>
        <v/>
      </c>
      <c r="J481" t="str">
        <f t="shared" si="35"/>
        <v/>
      </c>
    </row>
    <row r="482" spans="1:11" x14ac:dyDescent="0.2">
      <c r="A482">
        <v>125627</v>
      </c>
      <c r="B482">
        <f t="shared" si="19"/>
        <v>2.125</v>
      </c>
      <c r="C482">
        <f t="shared" si="34"/>
        <v>-0.96964481727524965</v>
      </c>
      <c r="H482" t="str">
        <f t="shared" si="36"/>
        <v/>
      </c>
      <c r="I482" t="str">
        <f t="shared" si="37"/>
        <v/>
      </c>
      <c r="J482" t="str">
        <f t="shared" si="35"/>
        <v/>
      </c>
    </row>
    <row r="483" spans="1:11" x14ac:dyDescent="0.2">
      <c r="A483">
        <v>125678</v>
      </c>
      <c r="B483">
        <f t="shared" si="19"/>
        <v>8.7083333333333339</v>
      </c>
      <c r="C483">
        <f t="shared" si="34"/>
        <v>-0.19271879363176897</v>
      </c>
      <c r="H483" t="str">
        <f t="shared" si="36"/>
        <v/>
      </c>
      <c r="I483" t="str">
        <f t="shared" si="37"/>
        <v/>
      </c>
      <c r="J483" t="str">
        <f t="shared" si="35"/>
        <v/>
      </c>
    </row>
    <row r="484" spans="1:11" x14ac:dyDescent="0.2">
      <c r="A484">
        <v>125887</v>
      </c>
      <c r="B484">
        <f t="shared" si="19"/>
        <v>9.7916666666666661</v>
      </c>
      <c r="C484">
        <f t="shared" si="34"/>
        <v>-6.4870207462588758E-2</v>
      </c>
      <c r="D484" t="s">
        <v>18</v>
      </c>
      <c r="H484" t="str">
        <f t="shared" si="36"/>
        <v/>
      </c>
      <c r="I484" t="str">
        <f t="shared" si="37"/>
        <v/>
      </c>
      <c r="J484" t="str">
        <f t="shared" si="35"/>
        <v/>
      </c>
    </row>
    <row r="485" spans="1:11" x14ac:dyDescent="0.2">
      <c r="A485">
        <v>126122</v>
      </c>
      <c r="B485">
        <f t="shared" si="19"/>
        <v>21.916666666666668</v>
      </c>
      <c r="C485">
        <f t="shared" si="34"/>
        <v>1.3660505069693916</v>
      </c>
      <c r="H485">
        <f t="shared" si="36"/>
        <v>1</v>
      </c>
      <c r="I485">
        <f t="shared" si="37"/>
        <v>21.916666666666668</v>
      </c>
      <c r="J485" t="str">
        <f t="shared" si="35"/>
        <v/>
      </c>
      <c r="K485" t="s">
        <v>169</v>
      </c>
    </row>
    <row r="486" spans="1:11" x14ac:dyDescent="0.2">
      <c r="A486">
        <v>126648</v>
      </c>
      <c r="B486">
        <f t="shared" si="19"/>
        <v>25.208333333333332</v>
      </c>
      <c r="C486">
        <f t="shared" si="34"/>
        <v>1.7545135187911316</v>
      </c>
      <c r="D486" t="s">
        <v>6</v>
      </c>
      <c r="E486">
        <v>1</v>
      </c>
      <c r="F486">
        <v>1</v>
      </c>
      <c r="G486">
        <v>1</v>
      </c>
      <c r="H486" t="str">
        <f t="shared" si="36"/>
        <v/>
      </c>
      <c r="I486" t="str">
        <f t="shared" si="37"/>
        <v/>
      </c>
      <c r="J486">
        <f t="shared" si="35"/>
        <v>126385</v>
      </c>
    </row>
    <row r="487" spans="1:11" x14ac:dyDescent="0.2">
      <c r="A487">
        <v>127253</v>
      </c>
      <c r="B487">
        <f t="shared" si="19"/>
        <v>5.5</v>
      </c>
      <c r="C487">
        <f t="shared" si="34"/>
        <v>-0.57134729882511093</v>
      </c>
      <c r="H487">
        <f t="shared" si="36"/>
        <v>1</v>
      </c>
      <c r="I487">
        <f t="shared" si="37"/>
        <v>5.5</v>
      </c>
      <c r="J487" t="str">
        <f t="shared" si="35"/>
        <v/>
      </c>
      <c r="K487" t="s">
        <v>170</v>
      </c>
    </row>
    <row r="488" spans="1:11" x14ac:dyDescent="0.2">
      <c r="A488">
        <v>127385</v>
      </c>
      <c r="B488">
        <f t="shared" si="19"/>
        <v>29.916666666666668</v>
      </c>
      <c r="C488">
        <f t="shared" si="34"/>
        <v>2.3101631432956466</v>
      </c>
      <c r="D488" t="s">
        <v>5</v>
      </c>
      <c r="E488">
        <v>1</v>
      </c>
      <c r="F488">
        <v>1</v>
      </c>
      <c r="H488" t="str">
        <f t="shared" si="36"/>
        <v/>
      </c>
      <c r="I488" t="str">
        <f t="shared" si="37"/>
        <v/>
      </c>
      <c r="J488">
        <f t="shared" si="35"/>
        <v>127319</v>
      </c>
      <c r="K488" t="s">
        <v>171</v>
      </c>
    </row>
    <row r="489" spans="1:11" x14ac:dyDescent="0.2">
      <c r="A489">
        <v>128103</v>
      </c>
      <c r="B489">
        <f t="shared" si="19"/>
        <v>9.5833333333333339</v>
      </c>
      <c r="C489">
        <f t="shared" si="34"/>
        <v>-8.9456474033584837E-2</v>
      </c>
      <c r="H489">
        <f t="shared" si="36"/>
        <v>1</v>
      </c>
      <c r="I489">
        <f t="shared" si="37"/>
        <v>9.5833333333333339</v>
      </c>
      <c r="J489" t="str">
        <f t="shared" si="35"/>
        <v/>
      </c>
      <c r="K489" t="s">
        <v>172</v>
      </c>
    </row>
    <row r="490" spans="1:11" x14ac:dyDescent="0.2">
      <c r="A490">
        <v>128333</v>
      </c>
      <c r="B490">
        <f t="shared" si="19"/>
        <v>32.666666666666664</v>
      </c>
      <c r="C490">
        <f t="shared" si="34"/>
        <v>2.6347018620327964</v>
      </c>
      <c r="H490" t="str">
        <f t="shared" si="36"/>
        <v/>
      </c>
      <c r="I490" t="str">
        <f t="shared" si="37"/>
        <v/>
      </c>
      <c r="J490">
        <f t="shared" si="35"/>
        <v>128218</v>
      </c>
    </row>
    <row r="491" spans="1:11" x14ac:dyDescent="0.2">
      <c r="A491">
        <v>129117</v>
      </c>
      <c r="B491">
        <f t="shared" si="19"/>
        <v>7.833333333333333</v>
      </c>
      <c r="C491">
        <f t="shared" si="34"/>
        <v>-0.29598111322995324</v>
      </c>
      <c r="H491">
        <f t="shared" si="36"/>
        <v>1</v>
      </c>
      <c r="I491">
        <f t="shared" si="37"/>
        <v>7.833333333333333</v>
      </c>
      <c r="J491" t="str">
        <f t="shared" si="35"/>
        <v/>
      </c>
      <c r="K491" t="s">
        <v>173</v>
      </c>
    </row>
    <row r="492" spans="1:11" x14ac:dyDescent="0.2">
      <c r="A492">
        <v>129305</v>
      </c>
      <c r="B492">
        <f t="shared" si="19"/>
        <v>19.916666666666668</v>
      </c>
      <c r="C492">
        <f t="shared" si="34"/>
        <v>1.130022347887828</v>
      </c>
      <c r="D492" t="s">
        <v>6</v>
      </c>
      <c r="E492">
        <v>1</v>
      </c>
      <c r="F492">
        <v>1</v>
      </c>
      <c r="G492">
        <v>1</v>
      </c>
      <c r="H492" t="str">
        <f t="shared" si="36"/>
        <v/>
      </c>
      <c r="I492" t="str">
        <f t="shared" si="37"/>
        <v/>
      </c>
      <c r="J492">
        <f t="shared" si="35"/>
        <v>129211</v>
      </c>
    </row>
    <row r="493" spans="1:11" x14ac:dyDescent="0.2">
      <c r="A493">
        <v>129783</v>
      </c>
      <c r="B493">
        <f t="shared" si="19"/>
        <v>13.5</v>
      </c>
      <c r="C493">
        <f t="shared" si="34"/>
        <v>0.3727653375011441</v>
      </c>
      <c r="D493" t="s">
        <v>18</v>
      </c>
      <c r="H493" t="str">
        <f t="shared" si="36"/>
        <v/>
      </c>
      <c r="I493" t="str">
        <f t="shared" si="37"/>
        <v/>
      </c>
      <c r="J493" t="str">
        <f t="shared" si="35"/>
        <v/>
      </c>
    </row>
    <row r="494" spans="1:11" x14ac:dyDescent="0.2">
      <c r="A494">
        <v>130107</v>
      </c>
      <c r="B494">
        <f t="shared" si="19"/>
        <v>25.416666666666668</v>
      </c>
      <c r="C494">
        <f t="shared" si="34"/>
        <v>1.7790997853621282</v>
      </c>
      <c r="H494">
        <f t="shared" si="36"/>
        <v>1</v>
      </c>
      <c r="I494">
        <f t="shared" si="37"/>
        <v>25.416666666666668</v>
      </c>
      <c r="J494" t="str">
        <f t="shared" si="35"/>
        <v/>
      </c>
      <c r="K494" t="s">
        <v>174</v>
      </c>
    </row>
    <row r="495" spans="1:11" x14ac:dyDescent="0.2">
      <c r="A495">
        <v>130717</v>
      </c>
      <c r="B495">
        <f t="shared" si="19"/>
        <v>17</v>
      </c>
      <c r="C495">
        <f t="shared" si="34"/>
        <v>0.78581461589388057</v>
      </c>
      <c r="D495" t="s">
        <v>6</v>
      </c>
      <c r="H495" t="str">
        <f t="shared" si="36"/>
        <v/>
      </c>
      <c r="I495" t="str">
        <f t="shared" si="37"/>
        <v/>
      </c>
      <c r="J495">
        <f t="shared" si="35"/>
        <v>130412</v>
      </c>
    </row>
    <row r="496" spans="1:11" x14ac:dyDescent="0.2">
      <c r="A496">
        <v>131125</v>
      </c>
      <c r="B496">
        <f t="shared" si="19"/>
        <v>16.291666666666668</v>
      </c>
      <c r="C496">
        <f t="shared" si="34"/>
        <v>0.70222130955249362</v>
      </c>
      <c r="H496" t="str">
        <f t="shared" si="36"/>
        <v/>
      </c>
      <c r="I496" t="str">
        <f t="shared" si="37"/>
        <v/>
      </c>
      <c r="J496" t="str">
        <f t="shared" si="35"/>
        <v/>
      </c>
    </row>
    <row r="497" spans="1:11" x14ac:dyDescent="0.2">
      <c r="A497">
        <v>131516</v>
      </c>
      <c r="B497">
        <f t="shared" si="19"/>
        <v>10.958333333333334</v>
      </c>
      <c r="C497">
        <f t="shared" si="34"/>
        <v>7.2812885334990224E-2</v>
      </c>
      <c r="H497" t="str">
        <f t="shared" si="36"/>
        <v/>
      </c>
      <c r="I497" t="str">
        <f t="shared" si="37"/>
        <v/>
      </c>
      <c r="J497" t="str">
        <f t="shared" si="35"/>
        <v/>
      </c>
    </row>
    <row r="498" spans="1:11" x14ac:dyDescent="0.2">
      <c r="A498">
        <v>131779</v>
      </c>
      <c r="B498">
        <f t="shared" si="19"/>
        <v>3.5833333333333335</v>
      </c>
      <c r="C498">
        <f t="shared" si="34"/>
        <v>-0.79754095127827607</v>
      </c>
      <c r="H498" t="str">
        <f t="shared" si="36"/>
        <v/>
      </c>
      <c r="I498" t="str">
        <f t="shared" si="37"/>
        <v/>
      </c>
      <c r="J498" t="str">
        <f t="shared" si="35"/>
        <v/>
      </c>
      <c r="K498" t="s">
        <v>175</v>
      </c>
    </row>
    <row r="499" spans="1:11" x14ac:dyDescent="0.2">
      <c r="A499">
        <v>131865</v>
      </c>
      <c r="B499">
        <f t="shared" si="19"/>
        <v>1.7916666666666667</v>
      </c>
      <c r="C499">
        <f t="shared" si="34"/>
        <v>-1.0089828437888437</v>
      </c>
      <c r="H499" t="str">
        <f t="shared" si="36"/>
        <v/>
      </c>
      <c r="I499" t="str">
        <f t="shared" si="37"/>
        <v/>
      </c>
      <c r="J499" t="str">
        <f t="shared" si="35"/>
        <v/>
      </c>
    </row>
    <row r="500" spans="1:11" x14ac:dyDescent="0.2">
      <c r="A500">
        <v>131908</v>
      </c>
      <c r="B500">
        <f t="shared" si="19"/>
        <v>2.2916666666666665</v>
      </c>
      <c r="C500">
        <f t="shared" si="34"/>
        <v>-0.94997580401845283</v>
      </c>
      <c r="H500" t="str">
        <f t="shared" si="36"/>
        <v/>
      </c>
      <c r="I500" t="str">
        <f t="shared" si="37"/>
        <v/>
      </c>
      <c r="J500" t="str">
        <f t="shared" si="35"/>
        <v/>
      </c>
    </row>
    <row r="501" spans="1:11" x14ac:dyDescent="0.2">
      <c r="A501">
        <v>131963</v>
      </c>
      <c r="B501">
        <f t="shared" si="19"/>
        <v>1.25</v>
      </c>
      <c r="C501">
        <f t="shared" si="34"/>
        <v>-1.0729071368734338</v>
      </c>
      <c r="H501" t="str">
        <f t="shared" si="36"/>
        <v/>
      </c>
      <c r="I501" t="str">
        <f t="shared" si="37"/>
        <v/>
      </c>
      <c r="J501" t="str">
        <f t="shared" si="35"/>
        <v/>
      </c>
    </row>
    <row r="502" spans="1:11" x14ac:dyDescent="0.2">
      <c r="A502">
        <v>131993</v>
      </c>
      <c r="B502">
        <f t="shared" si="19"/>
        <v>2.2916666666666665</v>
      </c>
      <c r="C502">
        <f t="shared" si="34"/>
        <v>-0.94997580401845283</v>
      </c>
      <c r="H502" t="str">
        <f t="shared" si="36"/>
        <v/>
      </c>
      <c r="I502" t="str">
        <f t="shared" si="37"/>
        <v/>
      </c>
      <c r="J502" t="str">
        <f t="shared" si="35"/>
        <v/>
      </c>
    </row>
    <row r="503" spans="1:11" x14ac:dyDescent="0.2">
      <c r="A503">
        <v>132048</v>
      </c>
      <c r="B503">
        <f t="shared" si="19"/>
        <v>1.7083333333333333</v>
      </c>
      <c r="C503">
        <f t="shared" si="34"/>
        <v>-1.018817350417242</v>
      </c>
      <c r="H503" t="str">
        <f t="shared" si="36"/>
        <v/>
      </c>
      <c r="I503" t="str">
        <f t="shared" si="37"/>
        <v/>
      </c>
      <c r="J503" t="str">
        <f t="shared" si="35"/>
        <v/>
      </c>
    </row>
    <row r="504" spans="1:11" x14ac:dyDescent="0.2">
      <c r="A504">
        <v>132089</v>
      </c>
      <c r="B504">
        <f t="shared" si="19"/>
        <v>2.875</v>
      </c>
      <c r="C504">
        <f t="shared" si="34"/>
        <v>-0.88113425761966324</v>
      </c>
      <c r="H504" t="str">
        <f t="shared" si="36"/>
        <v/>
      </c>
      <c r="I504" t="str">
        <f t="shared" si="37"/>
        <v/>
      </c>
      <c r="J504" t="str">
        <f t="shared" si="35"/>
        <v/>
      </c>
    </row>
    <row r="505" spans="1:11" x14ac:dyDescent="0.2">
      <c r="A505">
        <v>132158</v>
      </c>
      <c r="B505">
        <f t="shared" si="19"/>
        <v>2.2083333333333335</v>
      </c>
      <c r="C505">
        <f t="shared" si="34"/>
        <v>-0.95981031064685107</v>
      </c>
      <c r="H505" t="str">
        <f t="shared" si="36"/>
        <v/>
      </c>
      <c r="I505" t="str">
        <f t="shared" si="37"/>
        <v/>
      </c>
      <c r="J505" t="str">
        <f t="shared" si="35"/>
        <v/>
      </c>
    </row>
    <row r="506" spans="1:11" x14ac:dyDescent="0.2">
      <c r="A506">
        <v>132211</v>
      </c>
      <c r="B506">
        <f t="shared" si="19"/>
        <v>1.7083333333333333</v>
      </c>
      <c r="C506">
        <f t="shared" si="34"/>
        <v>-1.018817350417242</v>
      </c>
      <c r="H506" t="str">
        <f t="shared" si="36"/>
        <v/>
      </c>
      <c r="I506" t="str">
        <f t="shared" si="37"/>
        <v/>
      </c>
      <c r="J506" t="str">
        <f t="shared" si="35"/>
        <v/>
      </c>
    </row>
    <row r="507" spans="1:11" x14ac:dyDescent="0.2">
      <c r="A507">
        <v>132252</v>
      </c>
      <c r="B507">
        <f t="shared" si="19"/>
        <v>4.333333333333333</v>
      </c>
      <c r="C507">
        <f t="shared" si="34"/>
        <v>-0.70903039162268977</v>
      </c>
      <c r="H507" t="str">
        <f t="shared" si="36"/>
        <v/>
      </c>
      <c r="I507" t="str">
        <f t="shared" si="37"/>
        <v/>
      </c>
      <c r="J507" t="str">
        <f t="shared" si="35"/>
        <v/>
      </c>
    </row>
    <row r="508" spans="1:11" x14ac:dyDescent="0.2">
      <c r="A508">
        <v>132356</v>
      </c>
      <c r="B508">
        <f t="shared" si="19"/>
        <v>15.541666666666666</v>
      </c>
      <c r="C508">
        <f t="shared" si="34"/>
        <v>0.61371074989690699</v>
      </c>
      <c r="H508" t="str">
        <f t="shared" si="36"/>
        <v/>
      </c>
      <c r="I508" t="str">
        <f t="shared" si="37"/>
        <v/>
      </c>
      <c r="J508" t="str">
        <f t="shared" si="35"/>
        <v/>
      </c>
    </row>
    <row r="509" spans="1:11" x14ac:dyDescent="0.2">
      <c r="A509">
        <v>132729</v>
      </c>
      <c r="B509">
        <f t="shared" si="19"/>
        <v>6.916666666666667</v>
      </c>
      <c r="C509">
        <f t="shared" si="34"/>
        <v>-0.40416068614233652</v>
      </c>
      <c r="H509">
        <f t="shared" si="36"/>
        <v>1</v>
      </c>
      <c r="I509">
        <f t="shared" si="37"/>
        <v>6.916666666666667</v>
      </c>
      <c r="J509" t="str">
        <f t="shared" si="35"/>
        <v/>
      </c>
      <c r="K509" t="s">
        <v>176</v>
      </c>
    </row>
    <row r="510" spans="1:11" x14ac:dyDescent="0.2">
      <c r="A510">
        <v>132895</v>
      </c>
      <c r="B510">
        <f t="shared" si="19"/>
        <v>5.416666666666667</v>
      </c>
      <c r="C510">
        <f t="shared" si="34"/>
        <v>-0.58118180545350928</v>
      </c>
      <c r="H510" t="str">
        <f t="shared" si="36"/>
        <v/>
      </c>
      <c r="I510" t="str">
        <f t="shared" si="37"/>
        <v/>
      </c>
      <c r="J510">
        <f t="shared" si="35"/>
        <v>132812</v>
      </c>
    </row>
    <row r="511" spans="1:11" x14ac:dyDescent="0.2">
      <c r="A511">
        <v>133025</v>
      </c>
      <c r="B511">
        <f t="shared" si="19"/>
        <v>13.125</v>
      </c>
      <c r="C511">
        <f t="shared" si="34"/>
        <v>0.3285100576733509</v>
      </c>
      <c r="H511">
        <f t="shared" si="36"/>
        <v>1</v>
      </c>
      <c r="I511">
        <f t="shared" si="37"/>
        <v>13.125</v>
      </c>
      <c r="J511" t="str">
        <f t="shared" si="35"/>
        <v/>
      </c>
      <c r="K511" t="s">
        <v>177</v>
      </c>
    </row>
    <row r="512" spans="1:11" x14ac:dyDescent="0.2">
      <c r="A512">
        <v>133340</v>
      </c>
      <c r="B512">
        <f t="shared" si="19"/>
        <v>18.083333333333332</v>
      </c>
      <c r="C512">
        <f t="shared" si="34"/>
        <v>0.91366320206306084</v>
      </c>
      <c r="D512" t="s">
        <v>6</v>
      </c>
      <c r="E512">
        <v>1</v>
      </c>
      <c r="F512" t="s">
        <v>4</v>
      </c>
      <c r="G512">
        <v>1</v>
      </c>
      <c r="H512" t="str">
        <f t="shared" si="36"/>
        <v/>
      </c>
      <c r="I512" t="str">
        <f t="shared" si="37"/>
        <v/>
      </c>
      <c r="J512">
        <f t="shared" si="35"/>
        <v>133182.5</v>
      </c>
    </row>
    <row r="513" spans="1:11" x14ac:dyDescent="0.2">
      <c r="A513">
        <v>133774</v>
      </c>
      <c r="B513">
        <f t="shared" ref="B513:B603" si="38">(A514-A513)/24</f>
        <v>6.75</v>
      </c>
      <c r="C513">
        <f t="shared" si="34"/>
        <v>-0.42382969939913356</v>
      </c>
      <c r="H513" t="str">
        <f t="shared" si="36"/>
        <v/>
      </c>
      <c r="I513" t="str">
        <f t="shared" si="37"/>
        <v/>
      </c>
      <c r="J513" t="str">
        <f t="shared" si="35"/>
        <v/>
      </c>
    </row>
    <row r="514" spans="1:11" x14ac:dyDescent="0.2">
      <c r="A514">
        <v>133936</v>
      </c>
      <c r="B514">
        <f t="shared" si="38"/>
        <v>2.0833333333333335</v>
      </c>
      <c r="C514">
        <f t="shared" si="34"/>
        <v>-0.97456207058944888</v>
      </c>
      <c r="H514" t="str">
        <f t="shared" si="36"/>
        <v/>
      </c>
      <c r="I514" t="str">
        <f t="shared" si="37"/>
        <v/>
      </c>
      <c r="J514" t="str">
        <f t="shared" si="35"/>
        <v/>
      </c>
    </row>
    <row r="515" spans="1:11" x14ac:dyDescent="0.2">
      <c r="A515">
        <v>133986</v>
      </c>
      <c r="B515">
        <f t="shared" si="38"/>
        <v>2.625</v>
      </c>
      <c r="C515">
        <f t="shared" ref="C515:C578" si="39">(B515-D$662)/D$663</f>
        <v>-0.91063777750485875</v>
      </c>
      <c r="H515" t="str">
        <f t="shared" si="36"/>
        <v/>
      </c>
      <c r="I515" t="str">
        <f t="shared" si="37"/>
        <v/>
      </c>
      <c r="J515" t="str">
        <f t="shared" si="35"/>
        <v/>
      </c>
    </row>
    <row r="516" spans="1:11" x14ac:dyDescent="0.2">
      <c r="A516">
        <v>134049</v>
      </c>
      <c r="B516">
        <f t="shared" si="38"/>
        <v>10.416666666666666</v>
      </c>
      <c r="C516">
        <f t="shared" si="39"/>
        <v>8.8885922503999099E-3</v>
      </c>
      <c r="H516" t="str">
        <f t="shared" si="36"/>
        <v/>
      </c>
      <c r="I516" t="str">
        <f t="shared" si="37"/>
        <v/>
      </c>
      <c r="J516" t="str">
        <f t="shared" ref="J516:J579" si="40">IF(H515=1,(A515+A516)/2,"")</f>
        <v/>
      </c>
    </row>
    <row r="517" spans="1:11" x14ac:dyDescent="0.2">
      <c r="A517">
        <v>134299</v>
      </c>
      <c r="B517">
        <f t="shared" si="38"/>
        <v>1.4166666666666667</v>
      </c>
      <c r="C517">
        <f t="shared" si="39"/>
        <v>-1.0532381236166368</v>
      </c>
      <c r="H517" t="str">
        <f t="shared" si="36"/>
        <v/>
      </c>
      <c r="I517" t="str">
        <f t="shared" si="37"/>
        <v/>
      </c>
      <c r="J517" t="str">
        <f t="shared" si="40"/>
        <v/>
      </c>
    </row>
    <row r="518" spans="1:11" x14ac:dyDescent="0.2">
      <c r="A518">
        <v>134333</v>
      </c>
      <c r="B518">
        <f t="shared" si="38"/>
        <v>2.25</v>
      </c>
      <c r="C518">
        <f t="shared" si="39"/>
        <v>-0.95489305733265195</v>
      </c>
      <c r="H518" t="str">
        <f t="shared" si="36"/>
        <v/>
      </c>
      <c r="I518" t="str">
        <f t="shared" si="37"/>
        <v/>
      </c>
      <c r="J518" t="str">
        <f t="shared" si="40"/>
        <v/>
      </c>
    </row>
    <row r="519" spans="1:11" x14ac:dyDescent="0.2">
      <c r="A519">
        <v>134387</v>
      </c>
      <c r="B519">
        <f t="shared" si="38"/>
        <v>3.4583333333333335</v>
      </c>
      <c r="C519">
        <f t="shared" si="39"/>
        <v>-0.81229271122087376</v>
      </c>
      <c r="H519" t="str">
        <f t="shared" si="36"/>
        <v/>
      </c>
      <c r="I519" t="str">
        <f t="shared" si="37"/>
        <v/>
      </c>
      <c r="J519" t="str">
        <f t="shared" si="40"/>
        <v/>
      </c>
    </row>
    <row r="520" spans="1:11" x14ac:dyDescent="0.2">
      <c r="A520">
        <v>134470</v>
      </c>
      <c r="B520">
        <f t="shared" si="38"/>
        <v>4.708333333333333</v>
      </c>
      <c r="C520">
        <f t="shared" si="39"/>
        <v>-0.66477511179489657</v>
      </c>
      <c r="H520">
        <f t="shared" si="36"/>
        <v>1</v>
      </c>
      <c r="I520">
        <f t="shared" si="37"/>
        <v>4.708333333333333</v>
      </c>
      <c r="J520" t="str">
        <f t="shared" si="40"/>
        <v/>
      </c>
      <c r="K520" t="s">
        <v>178</v>
      </c>
    </row>
    <row r="521" spans="1:11" x14ac:dyDescent="0.2">
      <c r="A521">
        <v>134583</v>
      </c>
      <c r="B521">
        <f t="shared" si="38"/>
        <v>5.041666666666667</v>
      </c>
      <c r="C521">
        <f t="shared" si="39"/>
        <v>-0.62543708528130249</v>
      </c>
      <c r="H521" t="str">
        <f t="shared" si="36"/>
        <v/>
      </c>
      <c r="I521" t="str">
        <f t="shared" si="37"/>
        <v/>
      </c>
      <c r="J521">
        <f t="shared" si="40"/>
        <v>134526.5</v>
      </c>
    </row>
    <row r="522" spans="1:11" x14ac:dyDescent="0.2">
      <c r="A522">
        <v>134704</v>
      </c>
      <c r="B522">
        <f t="shared" si="38"/>
        <v>7.541666666666667</v>
      </c>
      <c r="C522">
        <f t="shared" si="39"/>
        <v>-0.33040188642934787</v>
      </c>
      <c r="H522" t="str">
        <f t="shared" ref="H522:H585" si="41">IF(ISNUMBER(SEARCH($H$1,K522)),1,"")</f>
        <v/>
      </c>
      <c r="I522" t="str">
        <f t="shared" ref="I522:I585" si="42">IF(H522=1,B522,"")</f>
        <v/>
      </c>
      <c r="J522" t="str">
        <f t="shared" si="40"/>
        <v/>
      </c>
    </row>
    <row r="523" spans="1:11" x14ac:dyDescent="0.2">
      <c r="A523">
        <v>134885</v>
      </c>
      <c r="B523">
        <f t="shared" si="38"/>
        <v>9.9166666666666661</v>
      </c>
      <c r="C523">
        <f t="shared" si="39"/>
        <v>-5.0118447519991026E-2</v>
      </c>
      <c r="H523">
        <f t="shared" si="41"/>
        <v>1</v>
      </c>
      <c r="I523">
        <f t="shared" si="42"/>
        <v>9.9166666666666661</v>
      </c>
      <c r="J523" t="str">
        <f t="shared" si="40"/>
        <v/>
      </c>
      <c r="K523" t="s">
        <v>179</v>
      </c>
    </row>
    <row r="524" spans="1:11" x14ac:dyDescent="0.2">
      <c r="A524">
        <v>135123</v>
      </c>
      <c r="B524">
        <f t="shared" si="38"/>
        <v>9</v>
      </c>
      <c r="C524">
        <f t="shared" si="39"/>
        <v>-0.15829802043237434</v>
      </c>
      <c r="H524" t="str">
        <f t="shared" si="41"/>
        <v/>
      </c>
      <c r="I524" t="str">
        <f t="shared" si="42"/>
        <v/>
      </c>
      <c r="J524">
        <f t="shared" si="40"/>
        <v>135004</v>
      </c>
    </row>
    <row r="525" spans="1:11" x14ac:dyDescent="0.2">
      <c r="A525">
        <v>135339</v>
      </c>
      <c r="B525">
        <f t="shared" si="38"/>
        <v>8.7083333333333339</v>
      </c>
      <c r="C525">
        <f t="shared" si="39"/>
        <v>-0.19271879363176897</v>
      </c>
      <c r="H525" t="str">
        <f t="shared" si="41"/>
        <v/>
      </c>
      <c r="I525" t="str">
        <f t="shared" si="42"/>
        <v/>
      </c>
      <c r="J525" t="str">
        <f t="shared" si="40"/>
        <v/>
      </c>
    </row>
    <row r="526" spans="1:11" x14ac:dyDescent="0.2">
      <c r="A526">
        <v>135548</v>
      </c>
      <c r="B526">
        <f t="shared" si="38"/>
        <v>23.25</v>
      </c>
      <c r="C526">
        <f t="shared" si="39"/>
        <v>1.5234026130237672</v>
      </c>
      <c r="H526" t="str">
        <f t="shared" si="41"/>
        <v/>
      </c>
      <c r="I526" t="str">
        <f t="shared" si="42"/>
        <v/>
      </c>
      <c r="J526" t="str">
        <f t="shared" si="40"/>
        <v/>
      </c>
    </row>
    <row r="527" spans="1:11" x14ac:dyDescent="0.2">
      <c r="A527">
        <v>136106</v>
      </c>
      <c r="B527">
        <f t="shared" si="38"/>
        <v>14.916666666666666</v>
      </c>
      <c r="C527">
        <f t="shared" si="39"/>
        <v>0.53995195018391828</v>
      </c>
      <c r="H527">
        <f t="shared" si="41"/>
        <v>1</v>
      </c>
      <c r="I527">
        <f t="shared" si="42"/>
        <v>14.916666666666666</v>
      </c>
      <c r="J527" t="str">
        <f t="shared" si="40"/>
        <v/>
      </c>
      <c r="K527" t="s">
        <v>180</v>
      </c>
    </row>
    <row r="528" spans="1:11" x14ac:dyDescent="0.2">
      <c r="A528">
        <v>136464</v>
      </c>
      <c r="B528">
        <f t="shared" si="38"/>
        <v>17.666666666666668</v>
      </c>
      <c r="C528">
        <f t="shared" si="39"/>
        <v>0.86449066892106863</v>
      </c>
      <c r="D528" t="s">
        <v>18</v>
      </c>
      <c r="H528" t="str">
        <f t="shared" si="41"/>
        <v/>
      </c>
      <c r="I528" t="str">
        <f t="shared" si="42"/>
        <v/>
      </c>
      <c r="J528">
        <f t="shared" si="40"/>
        <v>136285</v>
      </c>
    </row>
    <row r="529" spans="1:11" x14ac:dyDescent="0.2">
      <c r="A529">
        <v>136888</v>
      </c>
      <c r="B529">
        <f t="shared" si="38"/>
        <v>14.125</v>
      </c>
      <c r="C529">
        <f t="shared" si="39"/>
        <v>0.44652413721413275</v>
      </c>
      <c r="H529">
        <f t="shared" si="41"/>
        <v>1</v>
      </c>
      <c r="I529">
        <f t="shared" si="42"/>
        <v>14.125</v>
      </c>
      <c r="J529" t="str">
        <f t="shared" si="40"/>
        <v/>
      </c>
      <c r="K529" t="s">
        <v>181</v>
      </c>
    </row>
    <row r="530" spans="1:11" x14ac:dyDescent="0.2">
      <c r="A530">
        <v>137227</v>
      </c>
      <c r="B530">
        <f t="shared" si="38"/>
        <v>15</v>
      </c>
      <c r="C530">
        <f t="shared" si="39"/>
        <v>0.54978645681231686</v>
      </c>
      <c r="H530" t="str">
        <f t="shared" si="41"/>
        <v/>
      </c>
      <c r="I530" t="str">
        <f t="shared" si="42"/>
        <v/>
      </c>
      <c r="J530">
        <f t="shared" si="40"/>
        <v>137057.5</v>
      </c>
      <c r="K530" t="s">
        <v>182</v>
      </c>
    </row>
    <row r="531" spans="1:11" x14ac:dyDescent="0.2">
      <c r="A531">
        <v>137587</v>
      </c>
      <c r="B531">
        <f t="shared" si="38"/>
        <v>15.833333333333334</v>
      </c>
      <c r="C531">
        <f t="shared" si="39"/>
        <v>0.64813152309630184</v>
      </c>
      <c r="H531" t="str">
        <f t="shared" si="41"/>
        <v/>
      </c>
      <c r="I531" t="str">
        <f t="shared" si="42"/>
        <v/>
      </c>
      <c r="J531" t="str">
        <f t="shared" si="40"/>
        <v/>
      </c>
      <c r="K531" t="s">
        <v>183</v>
      </c>
    </row>
    <row r="532" spans="1:11" x14ac:dyDescent="0.2">
      <c r="A532">
        <v>137967</v>
      </c>
      <c r="B532">
        <f t="shared" si="38"/>
        <v>6.666666666666667</v>
      </c>
      <c r="C532">
        <f t="shared" si="39"/>
        <v>-0.43366420602753197</v>
      </c>
      <c r="H532" t="str">
        <f t="shared" si="41"/>
        <v/>
      </c>
      <c r="I532" t="str">
        <f t="shared" si="42"/>
        <v/>
      </c>
      <c r="J532" t="str">
        <f t="shared" si="40"/>
        <v/>
      </c>
      <c r="K532" t="s">
        <v>184</v>
      </c>
    </row>
    <row r="533" spans="1:11" x14ac:dyDescent="0.2">
      <c r="A533">
        <v>138127</v>
      </c>
      <c r="B533">
        <f t="shared" si="38"/>
        <v>7.5</v>
      </c>
      <c r="C533">
        <f t="shared" si="39"/>
        <v>-0.33531913974354716</v>
      </c>
      <c r="H533" t="str">
        <f t="shared" si="41"/>
        <v/>
      </c>
      <c r="I533" t="str">
        <f t="shared" si="42"/>
        <v/>
      </c>
      <c r="J533" t="str">
        <f t="shared" si="40"/>
        <v/>
      </c>
    </row>
    <row r="534" spans="1:11" x14ac:dyDescent="0.2">
      <c r="A534">
        <v>138307</v>
      </c>
      <c r="B534">
        <f t="shared" si="38"/>
        <v>6.125</v>
      </c>
      <c r="C534">
        <f t="shared" si="39"/>
        <v>-0.49758849911212222</v>
      </c>
      <c r="H534" t="str">
        <f t="shared" si="41"/>
        <v/>
      </c>
      <c r="I534" t="str">
        <f t="shared" si="42"/>
        <v/>
      </c>
      <c r="J534" t="str">
        <f t="shared" si="40"/>
        <v/>
      </c>
      <c r="K534" t="s">
        <v>185</v>
      </c>
    </row>
    <row r="535" spans="1:11" x14ac:dyDescent="0.2">
      <c r="A535">
        <v>138454</v>
      </c>
      <c r="B535">
        <f t="shared" si="38"/>
        <v>6.5</v>
      </c>
      <c r="C535">
        <f t="shared" si="39"/>
        <v>-0.45333321928432901</v>
      </c>
      <c r="H535" t="str">
        <f t="shared" si="41"/>
        <v/>
      </c>
      <c r="I535" t="str">
        <f t="shared" si="42"/>
        <v/>
      </c>
      <c r="J535" t="str">
        <f t="shared" si="40"/>
        <v/>
      </c>
    </row>
    <row r="536" spans="1:11" x14ac:dyDescent="0.2">
      <c r="A536">
        <v>138610</v>
      </c>
      <c r="B536">
        <f t="shared" si="38"/>
        <v>6.041666666666667</v>
      </c>
      <c r="C536">
        <f t="shared" si="39"/>
        <v>-0.50742300574052068</v>
      </c>
      <c r="H536" t="str">
        <f t="shared" si="41"/>
        <v/>
      </c>
      <c r="I536" t="str">
        <f t="shared" si="42"/>
        <v/>
      </c>
      <c r="J536" t="str">
        <f t="shared" si="40"/>
        <v/>
      </c>
    </row>
    <row r="537" spans="1:11" x14ac:dyDescent="0.2">
      <c r="A537">
        <v>138755</v>
      </c>
      <c r="B537">
        <f t="shared" si="38"/>
        <v>5.625</v>
      </c>
      <c r="C537">
        <f t="shared" si="39"/>
        <v>-0.55659553888251312</v>
      </c>
      <c r="H537" t="str">
        <f t="shared" si="41"/>
        <v/>
      </c>
      <c r="I537" t="str">
        <f t="shared" si="42"/>
        <v/>
      </c>
      <c r="J537" t="str">
        <f t="shared" si="40"/>
        <v/>
      </c>
    </row>
    <row r="538" spans="1:11" x14ac:dyDescent="0.2">
      <c r="A538">
        <v>138890</v>
      </c>
      <c r="B538">
        <f t="shared" si="38"/>
        <v>9.1666666666666661</v>
      </c>
      <c r="C538">
        <f t="shared" si="39"/>
        <v>-0.13862900717557744</v>
      </c>
      <c r="H538">
        <f t="shared" si="41"/>
        <v>1</v>
      </c>
      <c r="I538">
        <f t="shared" si="42"/>
        <v>9.1666666666666661</v>
      </c>
      <c r="J538" t="str">
        <f t="shared" si="40"/>
        <v/>
      </c>
      <c r="K538" t="s">
        <v>186</v>
      </c>
    </row>
    <row r="539" spans="1:11" x14ac:dyDescent="0.2">
      <c r="A539">
        <v>139110</v>
      </c>
      <c r="B539">
        <f t="shared" si="38"/>
        <v>14.791666666666666</v>
      </c>
      <c r="C539">
        <f t="shared" si="39"/>
        <v>0.52520019024132059</v>
      </c>
      <c r="H539" t="str">
        <f t="shared" si="41"/>
        <v/>
      </c>
      <c r="I539" t="str">
        <f t="shared" si="42"/>
        <v/>
      </c>
      <c r="J539">
        <f t="shared" si="40"/>
        <v>139000</v>
      </c>
    </row>
    <row r="540" spans="1:11" x14ac:dyDescent="0.2">
      <c r="A540">
        <v>139465</v>
      </c>
      <c r="B540">
        <f t="shared" si="38"/>
        <v>9.125</v>
      </c>
      <c r="C540">
        <f t="shared" si="39"/>
        <v>-0.14354626048977659</v>
      </c>
      <c r="H540" t="str">
        <f t="shared" si="41"/>
        <v/>
      </c>
      <c r="I540" t="str">
        <f t="shared" si="42"/>
        <v/>
      </c>
      <c r="J540" t="str">
        <f t="shared" si="40"/>
        <v/>
      </c>
    </row>
    <row r="541" spans="1:11" x14ac:dyDescent="0.2">
      <c r="A541">
        <v>139684</v>
      </c>
      <c r="B541">
        <f t="shared" si="38"/>
        <v>4.583333333333333</v>
      </c>
      <c r="C541">
        <f t="shared" si="39"/>
        <v>-0.67952687173749426</v>
      </c>
      <c r="H541" t="str">
        <f t="shared" si="41"/>
        <v/>
      </c>
      <c r="I541" t="str">
        <f t="shared" si="42"/>
        <v/>
      </c>
      <c r="J541" t="str">
        <f t="shared" si="40"/>
        <v/>
      </c>
    </row>
    <row r="542" spans="1:11" x14ac:dyDescent="0.2">
      <c r="A542">
        <v>139794</v>
      </c>
      <c r="B542">
        <f t="shared" si="38"/>
        <v>3.5416666666666665</v>
      </c>
      <c r="C542">
        <f t="shared" si="39"/>
        <v>-0.80245820459247541</v>
      </c>
      <c r="H542" t="str">
        <f t="shared" si="41"/>
        <v/>
      </c>
      <c r="I542" t="str">
        <f t="shared" si="42"/>
        <v/>
      </c>
      <c r="J542" t="str">
        <f t="shared" si="40"/>
        <v/>
      </c>
    </row>
    <row r="543" spans="1:11" x14ac:dyDescent="0.2">
      <c r="A543">
        <v>139879</v>
      </c>
      <c r="B543">
        <f t="shared" si="38"/>
        <v>2.7083333333333335</v>
      </c>
      <c r="C543">
        <f t="shared" si="39"/>
        <v>-0.90080327087646017</v>
      </c>
      <c r="H543" t="str">
        <f t="shared" si="41"/>
        <v/>
      </c>
      <c r="I543" t="str">
        <f t="shared" si="42"/>
        <v/>
      </c>
      <c r="J543" t="str">
        <f t="shared" si="40"/>
        <v/>
      </c>
    </row>
    <row r="544" spans="1:11" x14ac:dyDescent="0.2">
      <c r="A544">
        <v>139944</v>
      </c>
      <c r="B544">
        <f t="shared" si="38"/>
        <v>4.75</v>
      </c>
      <c r="C544">
        <f t="shared" si="39"/>
        <v>-0.65985785848069733</v>
      </c>
      <c r="H544" t="str">
        <f t="shared" si="41"/>
        <v/>
      </c>
      <c r="I544" t="str">
        <f t="shared" si="42"/>
        <v/>
      </c>
      <c r="J544" t="str">
        <f t="shared" si="40"/>
        <v/>
      </c>
    </row>
    <row r="545" spans="1:11" x14ac:dyDescent="0.2">
      <c r="A545">
        <v>140058</v>
      </c>
      <c r="B545">
        <f t="shared" si="38"/>
        <v>30.083333333333332</v>
      </c>
      <c r="C545">
        <f t="shared" si="39"/>
        <v>2.3298321565524431</v>
      </c>
      <c r="H545" t="str">
        <f t="shared" si="41"/>
        <v/>
      </c>
      <c r="I545" t="str">
        <f t="shared" si="42"/>
        <v/>
      </c>
      <c r="J545" t="str">
        <f t="shared" si="40"/>
        <v/>
      </c>
    </row>
    <row r="546" spans="1:11" x14ac:dyDescent="0.2">
      <c r="A546">
        <v>140780</v>
      </c>
      <c r="B546">
        <f t="shared" si="38"/>
        <v>18.041666666666668</v>
      </c>
      <c r="C546">
        <f t="shared" si="39"/>
        <v>0.90874594874886183</v>
      </c>
      <c r="H546">
        <f t="shared" si="41"/>
        <v>1</v>
      </c>
      <c r="I546">
        <f t="shared" si="42"/>
        <v>18.041666666666668</v>
      </c>
      <c r="J546" t="str">
        <f t="shared" si="40"/>
        <v/>
      </c>
      <c r="K546" t="s">
        <v>187</v>
      </c>
    </row>
    <row r="547" spans="1:11" x14ac:dyDescent="0.2">
      <c r="A547">
        <v>141213</v>
      </c>
      <c r="B547">
        <f t="shared" si="38"/>
        <v>8.3333333333333339</v>
      </c>
      <c r="C547">
        <f t="shared" si="39"/>
        <v>-0.23697407345956217</v>
      </c>
      <c r="H547" t="str">
        <f t="shared" si="41"/>
        <v/>
      </c>
      <c r="I547" t="str">
        <f t="shared" si="42"/>
        <v/>
      </c>
      <c r="J547">
        <f t="shared" si="40"/>
        <v>140996.5</v>
      </c>
    </row>
    <row r="548" spans="1:11" x14ac:dyDescent="0.2">
      <c r="A548">
        <v>141413</v>
      </c>
      <c r="B548">
        <f t="shared" si="38"/>
        <v>6.833333333333333</v>
      </c>
      <c r="C548">
        <f t="shared" si="39"/>
        <v>-0.4139951927707351</v>
      </c>
      <c r="H548" t="str">
        <f t="shared" si="41"/>
        <v/>
      </c>
      <c r="I548" t="str">
        <f t="shared" si="42"/>
        <v/>
      </c>
      <c r="J548" t="str">
        <f t="shared" si="40"/>
        <v/>
      </c>
    </row>
    <row r="549" spans="1:11" x14ac:dyDescent="0.2">
      <c r="A549">
        <v>141577</v>
      </c>
      <c r="B549">
        <f t="shared" si="38"/>
        <v>10.916666666666666</v>
      </c>
      <c r="C549">
        <f t="shared" si="39"/>
        <v>6.7895632020790839E-2</v>
      </c>
      <c r="H549">
        <f t="shared" si="41"/>
        <v>1</v>
      </c>
      <c r="I549">
        <f t="shared" si="42"/>
        <v>10.916666666666666</v>
      </c>
      <c r="J549" t="str">
        <f t="shared" si="40"/>
        <v/>
      </c>
      <c r="K549" t="s">
        <v>188</v>
      </c>
    </row>
    <row r="550" spans="1:11" x14ac:dyDescent="0.2">
      <c r="A550">
        <v>141839</v>
      </c>
      <c r="B550">
        <f t="shared" si="38"/>
        <v>21.666666666666668</v>
      </c>
      <c r="C550">
        <f t="shared" si="39"/>
        <v>1.3365469870841962</v>
      </c>
      <c r="H550" t="str">
        <f t="shared" si="41"/>
        <v/>
      </c>
      <c r="I550" t="str">
        <f t="shared" si="42"/>
        <v/>
      </c>
      <c r="J550">
        <f t="shared" si="40"/>
        <v>141708</v>
      </c>
    </row>
    <row r="551" spans="1:11" x14ac:dyDescent="0.2">
      <c r="A551">
        <v>142359</v>
      </c>
      <c r="B551">
        <f t="shared" si="38"/>
        <v>9</v>
      </c>
      <c r="C551">
        <f t="shared" si="39"/>
        <v>-0.15829802043237434</v>
      </c>
      <c r="H551" t="str">
        <f t="shared" si="41"/>
        <v/>
      </c>
      <c r="I551" t="str">
        <f t="shared" si="42"/>
        <v/>
      </c>
      <c r="J551" t="str">
        <f t="shared" si="40"/>
        <v/>
      </c>
    </row>
    <row r="552" spans="1:11" x14ac:dyDescent="0.2">
      <c r="A552">
        <v>142575</v>
      </c>
      <c r="B552">
        <f t="shared" si="38"/>
        <v>1.4166666666666667</v>
      </c>
      <c r="C552">
        <f t="shared" si="39"/>
        <v>-1.0532381236166368</v>
      </c>
      <c r="H552" t="str">
        <f t="shared" si="41"/>
        <v/>
      </c>
      <c r="I552" t="str">
        <f t="shared" si="42"/>
        <v/>
      </c>
      <c r="J552" t="str">
        <f t="shared" si="40"/>
        <v/>
      </c>
    </row>
    <row r="553" spans="1:11" x14ac:dyDescent="0.2">
      <c r="A553">
        <v>142609</v>
      </c>
      <c r="B553">
        <f t="shared" si="38"/>
        <v>2.2083333333333335</v>
      </c>
      <c r="C553">
        <f t="shared" si="39"/>
        <v>-0.95981031064685107</v>
      </c>
      <c r="H553" t="str">
        <f t="shared" si="41"/>
        <v/>
      </c>
      <c r="I553" t="str">
        <f t="shared" si="42"/>
        <v/>
      </c>
      <c r="J553" t="str">
        <f t="shared" si="40"/>
        <v/>
      </c>
    </row>
    <row r="554" spans="1:11" x14ac:dyDescent="0.2">
      <c r="A554">
        <v>142662</v>
      </c>
      <c r="B554">
        <f t="shared" si="38"/>
        <v>4.166666666666667</v>
      </c>
      <c r="C554">
        <f t="shared" si="39"/>
        <v>-0.7286994048794867</v>
      </c>
      <c r="H554" t="str">
        <f t="shared" si="41"/>
        <v/>
      </c>
      <c r="I554" t="str">
        <f t="shared" si="42"/>
        <v/>
      </c>
      <c r="J554" t="str">
        <f t="shared" si="40"/>
        <v/>
      </c>
    </row>
    <row r="555" spans="1:11" x14ac:dyDescent="0.2">
      <c r="A555">
        <v>142762</v>
      </c>
      <c r="B555">
        <f t="shared" si="38"/>
        <v>12.625</v>
      </c>
      <c r="C555">
        <f t="shared" si="39"/>
        <v>0.26950301790295994</v>
      </c>
      <c r="H555">
        <f t="shared" si="41"/>
        <v>1</v>
      </c>
      <c r="I555">
        <f t="shared" si="42"/>
        <v>12.625</v>
      </c>
      <c r="J555" t="str">
        <f t="shared" si="40"/>
        <v/>
      </c>
      <c r="K555" t="s">
        <v>189</v>
      </c>
    </row>
    <row r="556" spans="1:11" x14ac:dyDescent="0.2">
      <c r="A556">
        <v>143065</v>
      </c>
      <c r="B556">
        <f t="shared" si="38"/>
        <v>10.583333333333334</v>
      </c>
      <c r="C556">
        <f t="shared" si="39"/>
        <v>2.8557605507197027E-2</v>
      </c>
      <c r="H556" t="str">
        <f t="shared" si="41"/>
        <v/>
      </c>
      <c r="I556" t="str">
        <f t="shared" si="42"/>
        <v/>
      </c>
      <c r="J556">
        <f t="shared" si="40"/>
        <v>142913.5</v>
      </c>
    </row>
    <row r="557" spans="1:11" x14ac:dyDescent="0.2">
      <c r="A557">
        <v>143319</v>
      </c>
      <c r="B557">
        <f t="shared" si="38"/>
        <v>3.7083333333333335</v>
      </c>
      <c r="C557">
        <f t="shared" si="39"/>
        <v>-0.78278919133567837</v>
      </c>
      <c r="H557" t="str">
        <f t="shared" si="41"/>
        <v/>
      </c>
      <c r="I557" t="str">
        <f t="shared" si="42"/>
        <v/>
      </c>
      <c r="J557" t="str">
        <f t="shared" si="40"/>
        <v/>
      </c>
      <c r="K557" t="s">
        <v>190</v>
      </c>
    </row>
    <row r="558" spans="1:11" x14ac:dyDescent="0.2">
      <c r="A558">
        <v>143408</v>
      </c>
      <c r="B558">
        <f t="shared" si="38"/>
        <v>10.875</v>
      </c>
      <c r="C558">
        <f t="shared" si="39"/>
        <v>6.2978378706591676E-2</v>
      </c>
      <c r="H558" t="str">
        <f t="shared" si="41"/>
        <v/>
      </c>
      <c r="I558" t="str">
        <f t="shared" si="42"/>
        <v/>
      </c>
      <c r="J558" t="str">
        <f t="shared" si="40"/>
        <v/>
      </c>
    </row>
    <row r="559" spans="1:11" x14ac:dyDescent="0.2">
      <c r="A559">
        <v>143669</v>
      </c>
      <c r="B559">
        <f t="shared" si="38"/>
        <v>4.708333333333333</v>
      </c>
      <c r="C559">
        <f t="shared" si="39"/>
        <v>-0.66477511179489657</v>
      </c>
      <c r="H559" t="str">
        <f t="shared" si="41"/>
        <v/>
      </c>
      <c r="I559" t="str">
        <f t="shared" si="42"/>
        <v/>
      </c>
      <c r="J559" t="str">
        <f t="shared" si="40"/>
        <v/>
      </c>
    </row>
    <row r="560" spans="1:11" x14ac:dyDescent="0.2">
      <c r="A560">
        <v>143782</v>
      </c>
      <c r="B560">
        <f t="shared" si="38"/>
        <v>3.7083333333333335</v>
      </c>
      <c r="C560">
        <f t="shared" si="39"/>
        <v>-0.78278919133567837</v>
      </c>
      <c r="H560" t="str">
        <f t="shared" si="41"/>
        <v/>
      </c>
      <c r="I560" t="str">
        <f t="shared" si="42"/>
        <v/>
      </c>
      <c r="J560" t="str">
        <f t="shared" si="40"/>
        <v/>
      </c>
    </row>
    <row r="561" spans="1:11" x14ac:dyDescent="0.2">
      <c r="A561">
        <v>143871</v>
      </c>
      <c r="B561">
        <f t="shared" si="38"/>
        <v>6</v>
      </c>
      <c r="C561">
        <f t="shared" si="39"/>
        <v>-0.51234025905471992</v>
      </c>
      <c r="H561" t="str">
        <f t="shared" si="41"/>
        <v/>
      </c>
      <c r="I561" t="str">
        <f t="shared" si="42"/>
        <v/>
      </c>
      <c r="J561" t="str">
        <f t="shared" si="40"/>
        <v/>
      </c>
    </row>
    <row r="562" spans="1:11" x14ac:dyDescent="0.2">
      <c r="A562">
        <v>144015</v>
      </c>
      <c r="B562">
        <f t="shared" si="38"/>
        <v>4.708333333333333</v>
      </c>
      <c r="C562">
        <f t="shared" si="39"/>
        <v>-0.66477511179489657</v>
      </c>
      <c r="H562">
        <f t="shared" si="41"/>
        <v>1</v>
      </c>
      <c r="I562">
        <f t="shared" si="42"/>
        <v>4.708333333333333</v>
      </c>
      <c r="J562" t="str">
        <f t="shared" si="40"/>
        <v/>
      </c>
      <c r="K562" t="s">
        <v>191</v>
      </c>
    </row>
    <row r="563" spans="1:11" x14ac:dyDescent="0.2">
      <c r="A563">
        <v>144128</v>
      </c>
      <c r="B563">
        <f t="shared" si="38"/>
        <v>3.4583333333333335</v>
      </c>
      <c r="C563">
        <f t="shared" si="39"/>
        <v>-0.81229271122087376</v>
      </c>
      <c r="H563" t="str">
        <f t="shared" si="41"/>
        <v/>
      </c>
      <c r="I563" t="str">
        <f t="shared" si="42"/>
        <v/>
      </c>
      <c r="J563">
        <f t="shared" si="40"/>
        <v>144071.5</v>
      </c>
      <c r="K563" t="s">
        <v>192</v>
      </c>
    </row>
    <row r="564" spans="1:11" x14ac:dyDescent="0.2">
      <c r="A564">
        <v>144211</v>
      </c>
      <c r="B564">
        <f t="shared" si="38"/>
        <v>10.375</v>
      </c>
      <c r="C564">
        <f t="shared" si="39"/>
        <v>3.9713389362007346E-3</v>
      </c>
      <c r="H564" t="str">
        <f t="shared" si="41"/>
        <v/>
      </c>
      <c r="I564" t="str">
        <f t="shared" si="42"/>
        <v/>
      </c>
      <c r="J564" t="str">
        <f t="shared" si="40"/>
        <v/>
      </c>
    </row>
    <row r="565" spans="1:11" x14ac:dyDescent="0.2">
      <c r="A565">
        <v>144460</v>
      </c>
      <c r="B565">
        <f t="shared" si="38"/>
        <v>3.375</v>
      </c>
      <c r="C565">
        <f t="shared" si="39"/>
        <v>-0.82212721784927234</v>
      </c>
      <c r="H565" t="str">
        <f t="shared" si="41"/>
        <v/>
      </c>
      <c r="I565" t="str">
        <f t="shared" si="42"/>
        <v/>
      </c>
      <c r="J565" t="str">
        <f t="shared" si="40"/>
        <v/>
      </c>
    </row>
    <row r="566" spans="1:11" x14ac:dyDescent="0.2">
      <c r="A566">
        <v>144541</v>
      </c>
      <c r="B566">
        <f t="shared" si="38"/>
        <v>6.375</v>
      </c>
      <c r="C566">
        <f t="shared" si="39"/>
        <v>-0.46808497922692677</v>
      </c>
      <c r="H566" t="str">
        <f t="shared" si="41"/>
        <v/>
      </c>
      <c r="I566" t="str">
        <f t="shared" si="42"/>
        <v/>
      </c>
      <c r="J566" t="str">
        <f t="shared" si="40"/>
        <v/>
      </c>
    </row>
    <row r="567" spans="1:11" x14ac:dyDescent="0.2">
      <c r="A567">
        <v>144694</v>
      </c>
      <c r="B567">
        <f t="shared" si="38"/>
        <v>2.3333333333333335</v>
      </c>
      <c r="C567">
        <f t="shared" si="39"/>
        <v>-0.94505855070425338</v>
      </c>
      <c r="H567" t="str">
        <f t="shared" si="41"/>
        <v/>
      </c>
      <c r="I567" t="str">
        <f t="shared" si="42"/>
        <v/>
      </c>
      <c r="J567" t="str">
        <f t="shared" si="40"/>
        <v/>
      </c>
    </row>
    <row r="568" spans="1:11" x14ac:dyDescent="0.2">
      <c r="A568">
        <v>144750</v>
      </c>
      <c r="B568">
        <f t="shared" si="38"/>
        <v>1.7916666666666667</v>
      </c>
      <c r="C568">
        <f t="shared" si="39"/>
        <v>-1.0089828437888437</v>
      </c>
      <c r="H568" t="str">
        <f t="shared" si="41"/>
        <v/>
      </c>
      <c r="I568" t="str">
        <f t="shared" si="42"/>
        <v/>
      </c>
      <c r="J568" t="str">
        <f t="shared" si="40"/>
        <v/>
      </c>
      <c r="K568" t="s">
        <v>193</v>
      </c>
    </row>
    <row r="569" spans="1:11" x14ac:dyDescent="0.2">
      <c r="A569">
        <v>144793</v>
      </c>
      <c r="B569">
        <f t="shared" si="38"/>
        <v>3.25</v>
      </c>
      <c r="C569">
        <f t="shared" si="39"/>
        <v>-0.83687897779187004</v>
      </c>
      <c r="H569" t="str">
        <f t="shared" si="41"/>
        <v/>
      </c>
      <c r="I569" t="str">
        <f t="shared" si="42"/>
        <v/>
      </c>
      <c r="J569" t="str">
        <f t="shared" si="40"/>
        <v/>
      </c>
    </row>
    <row r="570" spans="1:11" x14ac:dyDescent="0.2">
      <c r="A570">
        <v>144871</v>
      </c>
      <c r="B570">
        <f t="shared" si="38"/>
        <v>5.708333333333333</v>
      </c>
      <c r="C570">
        <f t="shared" si="39"/>
        <v>-0.54676103225411465</v>
      </c>
      <c r="H570" t="str">
        <f t="shared" si="41"/>
        <v/>
      </c>
      <c r="I570" t="str">
        <f t="shared" si="42"/>
        <v/>
      </c>
      <c r="J570" t="str">
        <f t="shared" si="40"/>
        <v/>
      </c>
    </row>
    <row r="571" spans="1:11" x14ac:dyDescent="0.2">
      <c r="A571">
        <v>145008</v>
      </c>
      <c r="B571">
        <f t="shared" si="38"/>
        <v>3.875</v>
      </c>
      <c r="C571">
        <f t="shared" si="39"/>
        <v>-0.76312017807888144</v>
      </c>
      <c r="H571" t="str">
        <f t="shared" si="41"/>
        <v/>
      </c>
      <c r="I571" t="str">
        <f t="shared" si="42"/>
        <v/>
      </c>
      <c r="J571" t="str">
        <f t="shared" si="40"/>
        <v/>
      </c>
    </row>
    <row r="572" spans="1:11" x14ac:dyDescent="0.2">
      <c r="A572">
        <v>145101</v>
      </c>
      <c r="B572">
        <f t="shared" si="38"/>
        <v>2.5</v>
      </c>
      <c r="C572">
        <f t="shared" si="39"/>
        <v>-0.92538953744745645</v>
      </c>
      <c r="H572" t="str">
        <f t="shared" si="41"/>
        <v/>
      </c>
      <c r="I572" t="str">
        <f t="shared" si="42"/>
        <v/>
      </c>
      <c r="J572" t="str">
        <f t="shared" si="40"/>
        <v/>
      </c>
    </row>
    <row r="573" spans="1:11" x14ac:dyDescent="0.2">
      <c r="A573">
        <v>145161</v>
      </c>
      <c r="B573">
        <f t="shared" si="38"/>
        <v>4.125</v>
      </c>
      <c r="C573">
        <f t="shared" si="39"/>
        <v>-0.73361665819368593</v>
      </c>
      <c r="H573" t="str">
        <f t="shared" si="41"/>
        <v/>
      </c>
      <c r="I573" t="str">
        <f t="shared" si="42"/>
        <v/>
      </c>
      <c r="J573" t="str">
        <f t="shared" si="40"/>
        <v/>
      </c>
    </row>
    <row r="574" spans="1:11" x14ac:dyDescent="0.2">
      <c r="A574">
        <v>145260</v>
      </c>
      <c r="B574">
        <f t="shared" si="38"/>
        <v>1.8333333333333333</v>
      </c>
      <c r="C574">
        <f t="shared" si="39"/>
        <v>-1.0040655904746443</v>
      </c>
      <c r="H574" t="str">
        <f t="shared" si="41"/>
        <v/>
      </c>
      <c r="I574" t="str">
        <f t="shared" si="42"/>
        <v/>
      </c>
      <c r="J574" t="str">
        <f t="shared" si="40"/>
        <v/>
      </c>
    </row>
    <row r="575" spans="1:11" x14ac:dyDescent="0.2">
      <c r="A575">
        <v>145304</v>
      </c>
      <c r="B575">
        <f t="shared" si="38"/>
        <v>5.958333333333333</v>
      </c>
      <c r="C575">
        <f t="shared" si="39"/>
        <v>-0.51725751236891926</v>
      </c>
      <c r="H575" t="str">
        <f t="shared" si="41"/>
        <v/>
      </c>
      <c r="I575" t="str">
        <f t="shared" si="42"/>
        <v/>
      </c>
      <c r="J575" t="str">
        <f t="shared" si="40"/>
        <v/>
      </c>
    </row>
    <row r="576" spans="1:11" x14ac:dyDescent="0.2">
      <c r="A576">
        <v>145447</v>
      </c>
      <c r="B576">
        <f t="shared" si="38"/>
        <v>2.7916666666666665</v>
      </c>
      <c r="C576">
        <f t="shared" si="39"/>
        <v>-0.89096876424806182</v>
      </c>
      <c r="H576" t="str">
        <f t="shared" si="41"/>
        <v/>
      </c>
      <c r="I576" t="str">
        <f t="shared" si="42"/>
        <v/>
      </c>
      <c r="J576" t="str">
        <f t="shared" si="40"/>
        <v/>
      </c>
    </row>
    <row r="577" spans="1:11" x14ac:dyDescent="0.2">
      <c r="A577">
        <v>145514</v>
      </c>
      <c r="B577">
        <f t="shared" si="38"/>
        <v>2.7083333333333335</v>
      </c>
      <c r="C577">
        <f t="shared" si="39"/>
        <v>-0.90080327087646017</v>
      </c>
      <c r="H577" t="str">
        <f t="shared" si="41"/>
        <v/>
      </c>
      <c r="I577" t="str">
        <f t="shared" si="42"/>
        <v/>
      </c>
      <c r="J577" t="str">
        <f t="shared" si="40"/>
        <v/>
      </c>
    </row>
    <row r="578" spans="1:11" x14ac:dyDescent="0.2">
      <c r="A578">
        <v>145579</v>
      </c>
      <c r="B578">
        <f t="shared" si="38"/>
        <v>1.4583333333333333</v>
      </c>
      <c r="C578">
        <f t="shared" si="39"/>
        <v>-1.0483208703024376</v>
      </c>
      <c r="H578" t="str">
        <f t="shared" si="41"/>
        <v/>
      </c>
      <c r="I578" t="str">
        <f t="shared" si="42"/>
        <v/>
      </c>
      <c r="J578" t="str">
        <f t="shared" si="40"/>
        <v/>
      </c>
      <c r="K578" t="s">
        <v>195</v>
      </c>
    </row>
    <row r="579" spans="1:11" x14ac:dyDescent="0.2">
      <c r="A579">
        <v>145614</v>
      </c>
      <c r="B579">
        <f t="shared" si="38"/>
        <v>1.5416666666666667</v>
      </c>
      <c r="C579">
        <f t="shared" ref="C579:C642" si="43">(B579-D$662)/D$663</f>
        <v>-1.0384863636740391</v>
      </c>
      <c r="H579" t="str">
        <f t="shared" si="41"/>
        <v/>
      </c>
      <c r="I579" t="str">
        <f t="shared" si="42"/>
        <v/>
      </c>
      <c r="J579" t="str">
        <f t="shared" si="40"/>
        <v/>
      </c>
    </row>
    <row r="580" spans="1:11" x14ac:dyDescent="0.2">
      <c r="A580">
        <v>145651</v>
      </c>
      <c r="B580">
        <f t="shared" si="38"/>
        <v>8.4166666666666661</v>
      </c>
      <c r="C580">
        <f t="shared" si="43"/>
        <v>-0.22713956683116382</v>
      </c>
      <c r="H580" t="str">
        <f t="shared" si="41"/>
        <v/>
      </c>
      <c r="I580" t="str">
        <f t="shared" si="42"/>
        <v/>
      </c>
      <c r="J580" t="str">
        <f t="shared" ref="J580:J643" si="44">IF(H579=1,(A579+A580)/2,"")</f>
        <v/>
      </c>
      <c r="K580" t="s">
        <v>194</v>
      </c>
    </row>
    <row r="581" spans="1:11" x14ac:dyDescent="0.2">
      <c r="A581">
        <v>145853</v>
      </c>
      <c r="B581">
        <f t="shared" si="38"/>
        <v>3.2916666666666665</v>
      </c>
      <c r="C581">
        <f t="shared" si="43"/>
        <v>-0.83196172447767092</v>
      </c>
      <c r="H581" t="str">
        <f t="shared" si="41"/>
        <v/>
      </c>
      <c r="I581" t="str">
        <f t="shared" si="42"/>
        <v/>
      </c>
      <c r="J581" t="str">
        <f t="shared" si="44"/>
        <v/>
      </c>
    </row>
    <row r="582" spans="1:11" x14ac:dyDescent="0.2">
      <c r="A582">
        <v>145932</v>
      </c>
      <c r="B582">
        <f t="shared" si="38"/>
        <v>5.625</v>
      </c>
      <c r="C582">
        <f t="shared" si="43"/>
        <v>-0.55659553888251312</v>
      </c>
      <c r="H582" t="str">
        <f t="shared" si="41"/>
        <v/>
      </c>
      <c r="I582" t="str">
        <f t="shared" si="42"/>
        <v/>
      </c>
      <c r="J582" t="str">
        <f t="shared" si="44"/>
        <v/>
      </c>
    </row>
    <row r="583" spans="1:11" x14ac:dyDescent="0.2">
      <c r="A583">
        <v>146067</v>
      </c>
      <c r="B583">
        <f t="shared" si="38"/>
        <v>1.625</v>
      </c>
      <c r="C583">
        <f t="shared" si="43"/>
        <v>-1.0286518570456407</v>
      </c>
      <c r="H583" t="str">
        <f t="shared" si="41"/>
        <v/>
      </c>
      <c r="I583" t="str">
        <f t="shared" si="42"/>
        <v/>
      </c>
      <c r="J583" t="str">
        <f t="shared" si="44"/>
        <v/>
      </c>
    </row>
    <row r="584" spans="1:11" x14ac:dyDescent="0.2">
      <c r="A584">
        <v>146106</v>
      </c>
      <c r="B584">
        <f t="shared" si="38"/>
        <v>1.8333333333333333</v>
      </c>
      <c r="C584">
        <f t="shared" si="43"/>
        <v>-1.0040655904746443</v>
      </c>
      <c r="H584" t="str">
        <f t="shared" si="41"/>
        <v/>
      </c>
      <c r="I584" t="str">
        <f t="shared" si="42"/>
        <v/>
      </c>
      <c r="J584" t="str">
        <f t="shared" si="44"/>
        <v/>
      </c>
    </row>
    <row r="585" spans="1:11" x14ac:dyDescent="0.2">
      <c r="A585">
        <v>146150</v>
      </c>
      <c r="B585">
        <f t="shared" si="38"/>
        <v>2.625</v>
      </c>
      <c r="C585">
        <f t="shared" si="43"/>
        <v>-0.91063777750485875</v>
      </c>
      <c r="H585" t="str">
        <f t="shared" si="41"/>
        <v/>
      </c>
      <c r="I585" t="str">
        <f t="shared" si="42"/>
        <v/>
      </c>
      <c r="J585" t="str">
        <f t="shared" si="44"/>
        <v/>
      </c>
    </row>
    <row r="586" spans="1:11" x14ac:dyDescent="0.2">
      <c r="A586">
        <v>146213</v>
      </c>
      <c r="B586">
        <f t="shared" si="38"/>
        <v>3.8333333333333335</v>
      </c>
      <c r="C586">
        <f t="shared" si="43"/>
        <v>-0.76803743139308056</v>
      </c>
      <c r="H586">
        <f t="shared" ref="H586:H606" si="45">IF(ISNUMBER(SEARCH($H$1,K586)),1,"")</f>
        <v>1</v>
      </c>
      <c r="I586">
        <f t="shared" ref="I586:I606" si="46">IF(H586=1,B586,"")</f>
        <v>3.8333333333333335</v>
      </c>
      <c r="J586" t="str">
        <f t="shared" si="44"/>
        <v/>
      </c>
      <c r="K586" t="s">
        <v>196</v>
      </c>
    </row>
    <row r="587" spans="1:11" x14ac:dyDescent="0.2">
      <c r="A587">
        <v>146305</v>
      </c>
      <c r="B587">
        <f t="shared" si="38"/>
        <v>6.958333333333333</v>
      </c>
      <c r="C587">
        <f t="shared" si="43"/>
        <v>-0.39924343282813735</v>
      </c>
      <c r="H587" t="str">
        <f t="shared" si="45"/>
        <v/>
      </c>
      <c r="I587" t="str">
        <f t="shared" si="46"/>
        <v/>
      </c>
      <c r="J587">
        <f t="shared" si="44"/>
        <v>146259</v>
      </c>
    </row>
    <row r="588" spans="1:11" x14ac:dyDescent="0.2">
      <c r="A588">
        <v>146472</v>
      </c>
      <c r="B588">
        <f t="shared" si="38"/>
        <v>5.875</v>
      </c>
      <c r="C588">
        <f t="shared" si="43"/>
        <v>-0.52709201899731772</v>
      </c>
      <c r="H588" t="str">
        <f t="shared" si="45"/>
        <v/>
      </c>
      <c r="I588" t="str">
        <f t="shared" si="46"/>
        <v/>
      </c>
      <c r="J588" t="str">
        <f t="shared" si="44"/>
        <v/>
      </c>
    </row>
    <row r="589" spans="1:11" x14ac:dyDescent="0.2">
      <c r="A589">
        <v>146613</v>
      </c>
      <c r="B589">
        <f t="shared" si="38"/>
        <v>1.9583333333333333</v>
      </c>
      <c r="C589">
        <f t="shared" si="43"/>
        <v>-0.98931383053204658</v>
      </c>
      <c r="H589" t="str">
        <f t="shared" si="45"/>
        <v/>
      </c>
      <c r="I589" t="str">
        <f t="shared" si="46"/>
        <v/>
      </c>
      <c r="J589" t="str">
        <f t="shared" si="44"/>
        <v/>
      </c>
    </row>
    <row r="590" spans="1:11" x14ac:dyDescent="0.2">
      <c r="A590">
        <v>146660</v>
      </c>
      <c r="B590">
        <f t="shared" si="38"/>
        <v>2.0416666666666665</v>
      </c>
      <c r="C590">
        <f t="shared" si="43"/>
        <v>-0.97947932390364822</v>
      </c>
      <c r="H590" t="str">
        <f t="shared" si="45"/>
        <v/>
      </c>
      <c r="I590" t="str">
        <f t="shared" si="46"/>
        <v/>
      </c>
      <c r="J590" t="str">
        <f t="shared" si="44"/>
        <v/>
      </c>
    </row>
    <row r="591" spans="1:11" x14ac:dyDescent="0.2">
      <c r="A591">
        <v>146709</v>
      </c>
      <c r="B591">
        <f t="shared" si="38"/>
        <v>3.4166666666666665</v>
      </c>
      <c r="C591">
        <f t="shared" si="43"/>
        <v>-0.81720996453507322</v>
      </c>
      <c r="H591" t="str">
        <f t="shared" si="45"/>
        <v/>
      </c>
      <c r="I591" t="str">
        <f t="shared" si="46"/>
        <v/>
      </c>
      <c r="J591" t="str">
        <f t="shared" si="44"/>
        <v/>
      </c>
    </row>
    <row r="592" spans="1:11" x14ac:dyDescent="0.2">
      <c r="A592">
        <v>146791</v>
      </c>
      <c r="B592">
        <f t="shared" si="38"/>
        <v>1.5833333333333333</v>
      </c>
      <c r="C592">
        <f t="shared" si="43"/>
        <v>-1.0335691103598399</v>
      </c>
      <c r="H592" t="str">
        <f t="shared" si="45"/>
        <v/>
      </c>
      <c r="I592" t="str">
        <f t="shared" si="46"/>
        <v/>
      </c>
      <c r="J592" t="str">
        <f t="shared" si="44"/>
        <v/>
      </c>
      <c r="K592" t="s">
        <v>197</v>
      </c>
    </row>
    <row r="593" spans="1:11" x14ac:dyDescent="0.2">
      <c r="A593">
        <v>146829</v>
      </c>
      <c r="B593">
        <f t="shared" si="38"/>
        <v>8.25</v>
      </c>
      <c r="C593">
        <f t="shared" si="43"/>
        <v>-0.24680858008796075</v>
      </c>
      <c r="H593" t="str">
        <f t="shared" si="45"/>
        <v/>
      </c>
      <c r="I593" t="str">
        <f t="shared" si="46"/>
        <v/>
      </c>
      <c r="J593" t="str">
        <f t="shared" si="44"/>
        <v/>
      </c>
    </row>
    <row r="594" spans="1:11" x14ac:dyDescent="0.2">
      <c r="A594">
        <v>147027</v>
      </c>
      <c r="B594">
        <f t="shared" si="38"/>
        <v>11.958333333333334</v>
      </c>
      <c r="C594">
        <f t="shared" si="43"/>
        <v>0.19082696487577211</v>
      </c>
      <c r="H594">
        <f t="shared" si="45"/>
        <v>1</v>
      </c>
      <c r="I594">
        <f t="shared" si="46"/>
        <v>11.958333333333334</v>
      </c>
      <c r="J594" t="str">
        <f t="shared" si="44"/>
        <v/>
      </c>
      <c r="K594" t="s">
        <v>198</v>
      </c>
    </row>
    <row r="595" spans="1:11" x14ac:dyDescent="0.2">
      <c r="A595">
        <v>147314</v>
      </c>
      <c r="B595">
        <f t="shared" si="38"/>
        <v>20.458333333333332</v>
      </c>
      <c r="C595">
        <f t="shared" si="43"/>
        <v>1.1939466409724178</v>
      </c>
      <c r="H595" t="str">
        <f t="shared" si="45"/>
        <v/>
      </c>
      <c r="I595" t="str">
        <f t="shared" si="46"/>
        <v/>
      </c>
      <c r="J595">
        <f t="shared" si="44"/>
        <v>147170.5</v>
      </c>
    </row>
    <row r="596" spans="1:11" x14ac:dyDescent="0.2">
      <c r="A596">
        <v>147805</v>
      </c>
      <c r="B596">
        <f t="shared" si="38"/>
        <v>1.75</v>
      </c>
      <c r="C596">
        <f t="shared" si="43"/>
        <v>-1.013900097103043</v>
      </c>
      <c r="H596" t="str">
        <f t="shared" si="45"/>
        <v/>
      </c>
      <c r="I596" t="str">
        <f t="shared" si="46"/>
        <v/>
      </c>
      <c r="J596" t="str">
        <f t="shared" si="44"/>
        <v/>
      </c>
    </row>
    <row r="597" spans="1:11" x14ac:dyDescent="0.2">
      <c r="A597">
        <v>147847</v>
      </c>
      <c r="B597">
        <f t="shared" si="38"/>
        <v>9.1666666666666661</v>
      </c>
      <c r="C597">
        <f t="shared" si="43"/>
        <v>-0.13862900717557744</v>
      </c>
      <c r="F597">
        <v>1</v>
      </c>
      <c r="H597" t="str">
        <f t="shared" si="45"/>
        <v/>
      </c>
      <c r="I597" t="str">
        <f t="shared" si="46"/>
        <v/>
      </c>
      <c r="J597" t="str">
        <f t="shared" si="44"/>
        <v/>
      </c>
      <c r="K597" t="s">
        <v>199</v>
      </c>
    </row>
    <row r="598" spans="1:11" x14ac:dyDescent="0.2">
      <c r="A598">
        <v>148067</v>
      </c>
      <c r="B598">
        <f t="shared" si="38"/>
        <v>7.333333333333333</v>
      </c>
      <c r="C598">
        <f t="shared" si="43"/>
        <v>-0.35498815300034414</v>
      </c>
      <c r="H598">
        <f t="shared" si="45"/>
        <v>1</v>
      </c>
      <c r="I598">
        <f t="shared" si="46"/>
        <v>7.333333333333333</v>
      </c>
      <c r="J598" t="str">
        <f t="shared" si="44"/>
        <v/>
      </c>
      <c r="K598" t="s">
        <v>200</v>
      </c>
    </row>
    <row r="599" spans="1:11" x14ac:dyDescent="0.2">
      <c r="A599">
        <v>148243</v>
      </c>
      <c r="B599">
        <f t="shared" si="38"/>
        <v>1.75</v>
      </c>
      <c r="C599">
        <f t="shared" si="43"/>
        <v>-1.013900097103043</v>
      </c>
      <c r="H599" t="str">
        <f t="shared" si="45"/>
        <v/>
      </c>
      <c r="I599" t="str">
        <f t="shared" si="46"/>
        <v/>
      </c>
      <c r="J599">
        <f t="shared" si="44"/>
        <v>148155</v>
      </c>
    </row>
    <row r="600" spans="1:11" x14ac:dyDescent="0.2">
      <c r="A600">
        <v>148285</v>
      </c>
      <c r="B600">
        <f t="shared" si="38"/>
        <v>7</v>
      </c>
      <c r="C600">
        <f t="shared" si="43"/>
        <v>-0.39432617951393806</v>
      </c>
      <c r="H600" t="str">
        <f t="shared" si="45"/>
        <v/>
      </c>
      <c r="I600" t="str">
        <f t="shared" si="46"/>
        <v/>
      </c>
      <c r="J600" t="str">
        <f t="shared" si="44"/>
        <v/>
      </c>
    </row>
    <row r="601" spans="1:11" x14ac:dyDescent="0.2">
      <c r="A601">
        <v>148453</v>
      </c>
      <c r="B601">
        <f t="shared" si="38"/>
        <v>5.708333333333333</v>
      </c>
      <c r="C601">
        <f t="shared" si="43"/>
        <v>-0.54676103225411465</v>
      </c>
      <c r="H601" t="str">
        <f t="shared" si="45"/>
        <v/>
      </c>
      <c r="I601" t="str">
        <f t="shared" si="46"/>
        <v/>
      </c>
      <c r="J601" t="str">
        <f t="shared" si="44"/>
        <v/>
      </c>
    </row>
    <row r="602" spans="1:11" x14ac:dyDescent="0.2">
      <c r="A602">
        <v>148590</v>
      </c>
      <c r="B602">
        <f t="shared" si="38"/>
        <v>2.5</v>
      </c>
      <c r="C602">
        <f t="shared" si="43"/>
        <v>-0.92538953744745645</v>
      </c>
      <c r="H602" t="str">
        <f t="shared" si="45"/>
        <v/>
      </c>
      <c r="I602" t="str">
        <f t="shared" si="46"/>
        <v/>
      </c>
      <c r="J602" t="str">
        <f t="shared" si="44"/>
        <v/>
      </c>
    </row>
    <row r="603" spans="1:11" x14ac:dyDescent="0.2">
      <c r="A603">
        <v>148650</v>
      </c>
      <c r="B603">
        <f t="shared" si="38"/>
        <v>12.25</v>
      </c>
      <c r="C603">
        <f t="shared" si="43"/>
        <v>0.22524773807516674</v>
      </c>
      <c r="D603" t="s">
        <v>18</v>
      </c>
      <c r="H603" t="str">
        <f t="shared" si="45"/>
        <v/>
      </c>
      <c r="I603" t="str">
        <f t="shared" si="46"/>
        <v/>
      </c>
      <c r="J603" t="str">
        <f t="shared" si="44"/>
        <v/>
      </c>
    </row>
    <row r="604" spans="1:11" x14ac:dyDescent="0.2">
      <c r="A604">
        <v>148944</v>
      </c>
      <c r="B604">
        <f t="shared" ref="B604:B656" si="47">(A605-A604)/24</f>
        <v>11.75</v>
      </c>
      <c r="C604">
        <f t="shared" si="43"/>
        <v>0.16624069830477581</v>
      </c>
      <c r="H604">
        <f t="shared" si="45"/>
        <v>1</v>
      </c>
      <c r="I604">
        <f t="shared" si="46"/>
        <v>11.75</v>
      </c>
      <c r="J604" t="str">
        <f t="shared" si="44"/>
        <v/>
      </c>
      <c r="K604" t="s">
        <v>201</v>
      </c>
    </row>
    <row r="605" spans="1:11" x14ac:dyDescent="0.2">
      <c r="A605">
        <v>149226</v>
      </c>
      <c r="B605">
        <f t="shared" si="47"/>
        <v>31</v>
      </c>
      <c r="C605">
        <f t="shared" si="43"/>
        <v>2.4380117294648267</v>
      </c>
      <c r="D605" t="s">
        <v>202</v>
      </c>
      <c r="G605">
        <v>1</v>
      </c>
      <c r="H605" t="str">
        <f t="shared" si="45"/>
        <v/>
      </c>
      <c r="I605" t="str">
        <f t="shared" si="46"/>
        <v/>
      </c>
      <c r="J605">
        <f t="shared" si="44"/>
        <v>149085</v>
      </c>
    </row>
    <row r="606" spans="1:11" x14ac:dyDescent="0.2">
      <c r="A606">
        <v>149970</v>
      </c>
      <c r="B606">
        <f t="shared" si="47"/>
        <v>8</v>
      </c>
      <c r="C606">
        <f t="shared" si="43"/>
        <v>-0.2763120999731562</v>
      </c>
      <c r="H606" t="str">
        <f t="shared" si="45"/>
        <v/>
      </c>
      <c r="I606" t="str">
        <f t="shared" si="46"/>
        <v/>
      </c>
      <c r="J606" t="str">
        <f t="shared" si="44"/>
        <v/>
      </c>
    </row>
    <row r="607" spans="1:11" x14ac:dyDescent="0.2">
      <c r="A607">
        <v>150162</v>
      </c>
      <c r="B607">
        <f t="shared" si="47"/>
        <v>6.666666666666667</v>
      </c>
      <c r="C607">
        <f t="shared" si="43"/>
        <v>-0.43366420602753197</v>
      </c>
      <c r="H607" t="str">
        <f t="shared" ref="H607:H631" si="48">IF(ISNUMBER(SEARCH($H$1,K607)),1,"")</f>
        <v/>
      </c>
      <c r="I607" t="str">
        <f t="shared" ref="I607:I631" si="49">IF(H607=1,B607,"")</f>
        <v/>
      </c>
      <c r="J607" t="str">
        <f t="shared" si="44"/>
        <v/>
      </c>
    </row>
    <row r="608" spans="1:11" x14ac:dyDescent="0.2">
      <c r="A608">
        <v>150322</v>
      </c>
      <c r="B608">
        <f t="shared" si="47"/>
        <v>4.041666666666667</v>
      </c>
      <c r="C608">
        <f t="shared" si="43"/>
        <v>-0.7434511648220844</v>
      </c>
      <c r="H608" t="str">
        <f t="shared" si="48"/>
        <v/>
      </c>
      <c r="I608" t="str">
        <f t="shared" si="49"/>
        <v/>
      </c>
      <c r="J608" t="str">
        <f t="shared" si="44"/>
        <v/>
      </c>
    </row>
    <row r="609" spans="1:11" x14ac:dyDescent="0.2">
      <c r="A609">
        <v>150419</v>
      </c>
      <c r="B609">
        <f t="shared" si="47"/>
        <v>9.4166666666666661</v>
      </c>
      <c r="C609">
        <f t="shared" si="43"/>
        <v>-0.10912548729038196</v>
      </c>
      <c r="H609">
        <f t="shared" si="48"/>
        <v>1</v>
      </c>
      <c r="I609">
        <f t="shared" si="49"/>
        <v>9.4166666666666661</v>
      </c>
      <c r="J609" t="str">
        <f t="shared" si="44"/>
        <v/>
      </c>
      <c r="K609" t="s">
        <v>203</v>
      </c>
    </row>
    <row r="610" spans="1:11" x14ac:dyDescent="0.2">
      <c r="A610">
        <v>150645</v>
      </c>
      <c r="B610">
        <f t="shared" si="47"/>
        <v>14.708333333333334</v>
      </c>
      <c r="C610">
        <f t="shared" si="43"/>
        <v>0.51536568361292223</v>
      </c>
      <c r="H610" t="str">
        <f t="shared" si="48"/>
        <v/>
      </c>
      <c r="I610" t="str">
        <f t="shared" si="49"/>
        <v/>
      </c>
      <c r="J610">
        <f t="shared" si="44"/>
        <v>150532</v>
      </c>
    </row>
    <row r="611" spans="1:11" x14ac:dyDescent="0.2">
      <c r="A611">
        <v>150998</v>
      </c>
      <c r="B611">
        <f t="shared" si="47"/>
        <v>7.5</v>
      </c>
      <c r="C611">
        <f t="shared" si="43"/>
        <v>-0.33531913974354716</v>
      </c>
      <c r="H611" t="str">
        <f t="shared" si="48"/>
        <v/>
      </c>
      <c r="I611" t="str">
        <f t="shared" si="49"/>
        <v/>
      </c>
      <c r="J611" t="str">
        <f t="shared" si="44"/>
        <v/>
      </c>
    </row>
    <row r="612" spans="1:11" x14ac:dyDescent="0.2">
      <c r="A612">
        <v>151178</v>
      </c>
      <c r="B612">
        <f t="shared" si="47"/>
        <v>6.5</v>
      </c>
      <c r="C612">
        <f t="shared" si="43"/>
        <v>-0.45333321928432901</v>
      </c>
      <c r="H612" t="str">
        <f t="shared" si="48"/>
        <v/>
      </c>
      <c r="I612" t="str">
        <f t="shared" si="49"/>
        <v/>
      </c>
      <c r="J612" t="str">
        <f t="shared" si="44"/>
        <v/>
      </c>
    </row>
    <row r="613" spans="1:11" x14ac:dyDescent="0.2">
      <c r="A613">
        <v>151334</v>
      </c>
      <c r="B613">
        <f t="shared" si="47"/>
        <v>20.25</v>
      </c>
      <c r="C613">
        <f t="shared" si="43"/>
        <v>1.1693603744014216</v>
      </c>
      <c r="H613" t="str">
        <f t="shared" si="48"/>
        <v/>
      </c>
      <c r="I613" t="str">
        <f t="shared" si="49"/>
        <v/>
      </c>
      <c r="J613" t="str">
        <f t="shared" si="44"/>
        <v/>
      </c>
    </row>
    <row r="614" spans="1:11" x14ac:dyDescent="0.2">
      <c r="A614">
        <v>151820</v>
      </c>
      <c r="B614">
        <f t="shared" si="47"/>
        <v>9.875</v>
      </c>
      <c r="C614">
        <f t="shared" si="43"/>
        <v>-5.5035700834190203E-2</v>
      </c>
      <c r="H614">
        <f t="shared" si="48"/>
        <v>1</v>
      </c>
      <c r="I614">
        <f t="shared" si="49"/>
        <v>9.875</v>
      </c>
      <c r="J614" t="str">
        <f t="shared" si="44"/>
        <v/>
      </c>
      <c r="K614" t="s">
        <v>204</v>
      </c>
    </row>
    <row r="615" spans="1:11" x14ac:dyDescent="0.2">
      <c r="A615">
        <v>152057</v>
      </c>
      <c r="B615">
        <f t="shared" si="47"/>
        <v>6.375</v>
      </c>
      <c r="C615">
        <f t="shared" si="43"/>
        <v>-0.46808497922692677</v>
      </c>
      <c r="H615" t="str">
        <f t="shared" si="48"/>
        <v/>
      </c>
      <c r="I615" t="str">
        <f t="shared" si="49"/>
        <v/>
      </c>
      <c r="J615">
        <f t="shared" si="44"/>
        <v>151938.5</v>
      </c>
    </row>
    <row r="616" spans="1:11" x14ac:dyDescent="0.2">
      <c r="A616">
        <v>152210</v>
      </c>
      <c r="B616">
        <f t="shared" si="47"/>
        <v>5.708333333333333</v>
      </c>
      <c r="C616">
        <f t="shared" si="43"/>
        <v>-0.54676103225411465</v>
      </c>
      <c r="H616" t="str">
        <f t="shared" si="48"/>
        <v/>
      </c>
      <c r="I616" t="str">
        <f t="shared" si="49"/>
        <v/>
      </c>
      <c r="J616" t="str">
        <f t="shared" si="44"/>
        <v/>
      </c>
    </row>
    <row r="617" spans="1:11" x14ac:dyDescent="0.2">
      <c r="A617">
        <v>152347</v>
      </c>
      <c r="B617">
        <f t="shared" si="47"/>
        <v>2.0833333333333335</v>
      </c>
      <c r="C617">
        <f t="shared" si="43"/>
        <v>-0.97456207058944888</v>
      </c>
      <c r="H617" t="str">
        <f t="shared" si="48"/>
        <v/>
      </c>
      <c r="I617" t="str">
        <f t="shared" si="49"/>
        <v/>
      </c>
      <c r="J617" t="str">
        <f t="shared" si="44"/>
        <v/>
      </c>
    </row>
    <row r="618" spans="1:11" x14ac:dyDescent="0.2">
      <c r="A618">
        <v>152397</v>
      </c>
      <c r="B618">
        <f t="shared" si="47"/>
        <v>4.166666666666667</v>
      </c>
      <c r="C618">
        <f t="shared" si="43"/>
        <v>-0.7286994048794867</v>
      </c>
      <c r="H618" t="str">
        <f t="shared" si="48"/>
        <v/>
      </c>
      <c r="I618" t="str">
        <f t="shared" si="49"/>
        <v/>
      </c>
      <c r="J618" t="str">
        <f t="shared" si="44"/>
        <v/>
      </c>
      <c r="K618" t="s">
        <v>205</v>
      </c>
    </row>
    <row r="619" spans="1:11" x14ac:dyDescent="0.2">
      <c r="A619">
        <v>152497</v>
      </c>
      <c r="B619">
        <f t="shared" si="47"/>
        <v>8.5833333333333339</v>
      </c>
      <c r="C619">
        <f t="shared" si="43"/>
        <v>-0.20747055357436672</v>
      </c>
      <c r="H619" t="str">
        <f t="shared" si="48"/>
        <v/>
      </c>
      <c r="I619" t="str">
        <f t="shared" si="49"/>
        <v/>
      </c>
      <c r="J619" t="str">
        <f t="shared" si="44"/>
        <v/>
      </c>
    </row>
    <row r="620" spans="1:11" x14ac:dyDescent="0.2">
      <c r="A620">
        <v>152703</v>
      </c>
      <c r="B620">
        <f t="shared" si="47"/>
        <v>41.666666666666664</v>
      </c>
      <c r="C620">
        <f t="shared" si="43"/>
        <v>3.6968285778998333</v>
      </c>
      <c r="H620" t="str">
        <f t="shared" si="48"/>
        <v/>
      </c>
      <c r="I620" t="str">
        <f t="shared" si="49"/>
        <v/>
      </c>
      <c r="J620" t="str">
        <f t="shared" si="44"/>
        <v/>
      </c>
    </row>
    <row r="621" spans="1:11" x14ac:dyDescent="0.2">
      <c r="A621">
        <v>153703</v>
      </c>
      <c r="B621">
        <f t="shared" si="47"/>
        <v>20.125</v>
      </c>
      <c r="C621">
        <f t="shared" si="43"/>
        <v>1.1546086144588239</v>
      </c>
      <c r="H621">
        <f t="shared" si="48"/>
        <v>1</v>
      </c>
      <c r="I621">
        <f t="shared" si="49"/>
        <v>20.125</v>
      </c>
      <c r="J621" t="str">
        <f t="shared" si="44"/>
        <v/>
      </c>
      <c r="K621" t="s">
        <v>206</v>
      </c>
    </row>
    <row r="622" spans="1:11" x14ac:dyDescent="0.2">
      <c r="A622">
        <v>154186</v>
      </c>
      <c r="B622">
        <f t="shared" si="47"/>
        <v>4.958333333333333</v>
      </c>
      <c r="C622">
        <f t="shared" si="43"/>
        <v>-0.63527159190970106</v>
      </c>
      <c r="H622" t="str">
        <f t="shared" si="48"/>
        <v/>
      </c>
      <c r="I622" t="str">
        <f t="shared" si="49"/>
        <v/>
      </c>
      <c r="J622">
        <f t="shared" si="44"/>
        <v>153944.5</v>
      </c>
      <c r="K622" t="s">
        <v>207</v>
      </c>
    </row>
    <row r="623" spans="1:11" x14ac:dyDescent="0.2">
      <c r="A623">
        <v>154305</v>
      </c>
      <c r="B623">
        <f t="shared" si="47"/>
        <v>3.375</v>
      </c>
      <c r="C623">
        <f t="shared" si="43"/>
        <v>-0.82212721784927234</v>
      </c>
      <c r="H623" t="str">
        <f t="shared" si="48"/>
        <v/>
      </c>
      <c r="I623" t="str">
        <f t="shared" si="49"/>
        <v/>
      </c>
      <c r="J623" t="str">
        <f t="shared" si="44"/>
        <v/>
      </c>
    </row>
    <row r="624" spans="1:11" x14ac:dyDescent="0.2">
      <c r="A624">
        <v>154386</v>
      </c>
      <c r="B624">
        <f t="shared" si="47"/>
        <v>5.083333333333333</v>
      </c>
      <c r="C624">
        <f t="shared" si="43"/>
        <v>-0.62051983196710336</v>
      </c>
      <c r="H624" t="str">
        <f t="shared" si="48"/>
        <v/>
      </c>
      <c r="I624" t="str">
        <f t="shared" si="49"/>
        <v/>
      </c>
      <c r="J624" t="str">
        <f t="shared" si="44"/>
        <v/>
      </c>
    </row>
    <row r="625" spans="1:11" x14ac:dyDescent="0.2">
      <c r="A625">
        <v>154508</v>
      </c>
      <c r="B625">
        <f t="shared" si="47"/>
        <v>6.166666666666667</v>
      </c>
      <c r="C625">
        <f t="shared" si="43"/>
        <v>-0.49267124579792293</v>
      </c>
      <c r="H625">
        <f t="shared" si="48"/>
        <v>1</v>
      </c>
      <c r="I625">
        <f t="shared" si="49"/>
        <v>6.166666666666667</v>
      </c>
      <c r="J625" t="str">
        <f t="shared" si="44"/>
        <v/>
      </c>
      <c r="K625" t="s">
        <v>208</v>
      </c>
    </row>
    <row r="626" spans="1:11" x14ac:dyDescent="0.2">
      <c r="A626">
        <v>154656</v>
      </c>
      <c r="B626">
        <f t="shared" si="47"/>
        <v>6.208333333333333</v>
      </c>
      <c r="C626">
        <f t="shared" si="43"/>
        <v>-0.48775399248372375</v>
      </c>
      <c r="H626" t="str">
        <f t="shared" si="48"/>
        <v/>
      </c>
      <c r="I626" t="str">
        <f t="shared" si="49"/>
        <v/>
      </c>
      <c r="J626">
        <f t="shared" si="44"/>
        <v>154582</v>
      </c>
    </row>
    <row r="627" spans="1:11" x14ac:dyDescent="0.2">
      <c r="A627">
        <v>154805</v>
      </c>
      <c r="B627">
        <f t="shared" si="47"/>
        <v>4.166666666666667</v>
      </c>
      <c r="C627">
        <f t="shared" si="43"/>
        <v>-0.7286994048794867</v>
      </c>
      <c r="H627" t="str">
        <f t="shared" si="48"/>
        <v/>
      </c>
      <c r="I627" t="str">
        <f t="shared" si="49"/>
        <v/>
      </c>
      <c r="J627" t="str">
        <f t="shared" si="44"/>
        <v/>
      </c>
      <c r="K627" t="s">
        <v>209</v>
      </c>
    </row>
    <row r="628" spans="1:11" x14ac:dyDescent="0.2">
      <c r="A628">
        <v>154905</v>
      </c>
      <c r="B628">
        <f t="shared" si="47"/>
        <v>5.375</v>
      </c>
      <c r="C628">
        <f t="shared" si="43"/>
        <v>-0.58609905876770862</v>
      </c>
      <c r="H628" t="str">
        <f t="shared" si="48"/>
        <v/>
      </c>
      <c r="I628" t="str">
        <f t="shared" si="49"/>
        <v/>
      </c>
      <c r="J628" t="str">
        <f t="shared" si="44"/>
        <v/>
      </c>
    </row>
    <row r="629" spans="1:11" x14ac:dyDescent="0.2">
      <c r="A629">
        <v>155034</v>
      </c>
      <c r="B629">
        <f t="shared" si="47"/>
        <v>4.458333333333333</v>
      </c>
      <c r="C629">
        <f t="shared" si="43"/>
        <v>-0.69427863168009207</v>
      </c>
      <c r="H629" t="str">
        <f t="shared" si="48"/>
        <v/>
      </c>
      <c r="I629" t="str">
        <f t="shared" si="49"/>
        <v/>
      </c>
      <c r="J629" t="str">
        <f t="shared" si="44"/>
        <v/>
      </c>
    </row>
    <row r="630" spans="1:11" x14ac:dyDescent="0.2">
      <c r="A630">
        <v>155141</v>
      </c>
      <c r="B630">
        <f t="shared" si="47"/>
        <v>4.333333333333333</v>
      </c>
      <c r="C630">
        <f t="shared" si="43"/>
        <v>-0.70903039162268977</v>
      </c>
      <c r="H630" t="str">
        <f t="shared" si="48"/>
        <v/>
      </c>
      <c r="I630" t="str">
        <f t="shared" si="49"/>
        <v/>
      </c>
      <c r="J630" t="str">
        <f t="shared" si="44"/>
        <v/>
      </c>
    </row>
    <row r="631" spans="1:11" x14ac:dyDescent="0.2">
      <c r="A631">
        <v>155245</v>
      </c>
      <c r="B631">
        <f t="shared" si="47"/>
        <v>2.375</v>
      </c>
      <c r="C631">
        <f t="shared" si="43"/>
        <v>-0.94014129739005425</v>
      </c>
      <c r="H631" t="str">
        <f t="shared" si="48"/>
        <v/>
      </c>
      <c r="I631" t="str">
        <f t="shared" si="49"/>
        <v/>
      </c>
      <c r="J631" t="str">
        <f t="shared" si="44"/>
        <v/>
      </c>
    </row>
    <row r="632" spans="1:11" x14ac:dyDescent="0.2">
      <c r="A632">
        <v>155302</v>
      </c>
      <c r="B632">
        <f t="shared" si="47"/>
        <v>10.916666666666666</v>
      </c>
      <c r="C632">
        <f t="shared" si="43"/>
        <v>6.7895632020790839E-2</v>
      </c>
      <c r="H632" t="str">
        <f t="shared" ref="H632:H656" si="50">IF(ISNUMBER(SEARCH($H$1,K632)),1,"")</f>
        <v/>
      </c>
      <c r="I632" t="str">
        <f t="shared" ref="I632:I656" si="51">IF(H632=1,B632,"")</f>
        <v/>
      </c>
      <c r="J632" t="str">
        <f t="shared" si="44"/>
        <v/>
      </c>
    </row>
    <row r="633" spans="1:11" x14ac:dyDescent="0.2">
      <c r="A633">
        <v>155564</v>
      </c>
      <c r="B633">
        <f t="shared" si="47"/>
        <v>6.083333333333333</v>
      </c>
      <c r="C633">
        <f t="shared" si="43"/>
        <v>-0.50250575242632145</v>
      </c>
      <c r="H633" t="str">
        <f t="shared" si="50"/>
        <v/>
      </c>
      <c r="I633" t="str">
        <f t="shared" si="51"/>
        <v/>
      </c>
      <c r="J633" t="str">
        <f t="shared" si="44"/>
        <v/>
      </c>
    </row>
    <row r="634" spans="1:11" x14ac:dyDescent="0.2">
      <c r="A634">
        <v>155710</v>
      </c>
      <c r="B634">
        <f t="shared" si="47"/>
        <v>5.291666666666667</v>
      </c>
      <c r="C634">
        <f t="shared" si="43"/>
        <v>-0.59593356539610709</v>
      </c>
      <c r="H634" t="str">
        <f t="shared" si="50"/>
        <v/>
      </c>
      <c r="I634" t="str">
        <f t="shared" si="51"/>
        <v/>
      </c>
      <c r="J634" t="str">
        <f t="shared" si="44"/>
        <v/>
      </c>
    </row>
    <row r="635" spans="1:11" x14ac:dyDescent="0.2">
      <c r="A635">
        <v>155837</v>
      </c>
      <c r="B635">
        <f t="shared" si="47"/>
        <v>16.208333333333332</v>
      </c>
      <c r="C635">
        <f t="shared" si="43"/>
        <v>0.69238680292409482</v>
      </c>
      <c r="H635" t="str">
        <f t="shared" si="50"/>
        <v/>
      </c>
      <c r="I635" t="str">
        <f t="shared" si="51"/>
        <v/>
      </c>
      <c r="J635" t="str">
        <f t="shared" si="44"/>
        <v/>
      </c>
    </row>
    <row r="636" spans="1:11" x14ac:dyDescent="0.2">
      <c r="A636">
        <v>156226</v>
      </c>
      <c r="B636">
        <f t="shared" si="47"/>
        <v>6.583333333333333</v>
      </c>
      <c r="C636">
        <f t="shared" si="43"/>
        <v>-0.44349871265593055</v>
      </c>
      <c r="H636" t="str">
        <f t="shared" si="50"/>
        <v/>
      </c>
      <c r="I636" t="str">
        <f t="shared" si="51"/>
        <v/>
      </c>
      <c r="J636" t="str">
        <f t="shared" si="44"/>
        <v/>
      </c>
    </row>
    <row r="637" spans="1:11" x14ac:dyDescent="0.2">
      <c r="A637">
        <v>156384</v>
      </c>
      <c r="B637">
        <f t="shared" si="47"/>
        <v>15.541666666666666</v>
      </c>
      <c r="C637">
        <f t="shared" si="43"/>
        <v>0.61371074989690699</v>
      </c>
      <c r="H637">
        <f t="shared" si="50"/>
        <v>1</v>
      </c>
      <c r="I637">
        <f t="shared" si="51"/>
        <v>15.541666666666666</v>
      </c>
      <c r="J637" t="str">
        <f t="shared" si="44"/>
        <v/>
      </c>
      <c r="K637" t="s">
        <v>210</v>
      </c>
    </row>
    <row r="638" spans="1:11" x14ac:dyDescent="0.2">
      <c r="A638">
        <v>156757</v>
      </c>
      <c r="B638">
        <f t="shared" si="47"/>
        <v>23.75</v>
      </c>
      <c r="C638">
        <f t="shared" si="43"/>
        <v>1.5824096527941582</v>
      </c>
      <c r="D638" t="s">
        <v>18</v>
      </c>
      <c r="H638" t="str">
        <f t="shared" si="50"/>
        <v/>
      </c>
      <c r="I638" t="str">
        <f t="shared" si="51"/>
        <v/>
      </c>
      <c r="J638">
        <f t="shared" si="44"/>
        <v>156570.5</v>
      </c>
    </row>
    <row r="639" spans="1:11" x14ac:dyDescent="0.2">
      <c r="A639">
        <v>157327</v>
      </c>
      <c r="B639">
        <f t="shared" si="47"/>
        <v>16.916666666666668</v>
      </c>
      <c r="C639">
        <f t="shared" si="43"/>
        <v>0.77598010926548222</v>
      </c>
      <c r="H639">
        <f t="shared" si="50"/>
        <v>1</v>
      </c>
      <c r="I639">
        <f t="shared" si="51"/>
        <v>16.916666666666668</v>
      </c>
      <c r="J639" t="str">
        <f t="shared" si="44"/>
        <v/>
      </c>
      <c r="K639" t="s">
        <v>211</v>
      </c>
    </row>
    <row r="640" spans="1:11" x14ac:dyDescent="0.2">
      <c r="A640">
        <v>157733</v>
      </c>
      <c r="B640">
        <f t="shared" si="47"/>
        <v>32.958333333333336</v>
      </c>
      <c r="C640">
        <f t="shared" si="43"/>
        <v>2.6691226352321915</v>
      </c>
      <c r="D640" t="s">
        <v>6</v>
      </c>
      <c r="E640">
        <v>1</v>
      </c>
      <c r="G640">
        <v>1</v>
      </c>
      <c r="H640" t="str">
        <f t="shared" si="50"/>
        <v/>
      </c>
      <c r="I640" t="str">
        <f t="shared" si="51"/>
        <v/>
      </c>
      <c r="J640">
        <f t="shared" si="44"/>
        <v>157530</v>
      </c>
    </row>
    <row r="641" spans="1:11" x14ac:dyDescent="0.2">
      <c r="A641">
        <v>158524</v>
      </c>
      <c r="B641">
        <f t="shared" si="47"/>
        <v>18.166666666666668</v>
      </c>
      <c r="C641">
        <f t="shared" si="43"/>
        <v>0.92349770869145964</v>
      </c>
      <c r="H641" t="str">
        <f t="shared" si="50"/>
        <v/>
      </c>
      <c r="I641" t="str">
        <f t="shared" si="51"/>
        <v/>
      </c>
      <c r="J641" t="str">
        <f t="shared" si="44"/>
        <v/>
      </c>
    </row>
    <row r="642" spans="1:11" x14ac:dyDescent="0.2">
      <c r="A642">
        <v>158960</v>
      </c>
      <c r="B642">
        <f t="shared" si="47"/>
        <v>6.833333333333333</v>
      </c>
      <c r="C642">
        <f t="shared" si="43"/>
        <v>-0.4139951927707351</v>
      </c>
      <c r="H642">
        <f t="shared" si="50"/>
        <v>1</v>
      </c>
      <c r="I642">
        <f t="shared" si="51"/>
        <v>6.833333333333333</v>
      </c>
      <c r="J642" t="str">
        <f t="shared" si="44"/>
        <v/>
      </c>
      <c r="K642" t="s">
        <v>212</v>
      </c>
    </row>
    <row r="643" spans="1:11" x14ac:dyDescent="0.2">
      <c r="A643">
        <v>159124</v>
      </c>
      <c r="B643">
        <f t="shared" si="47"/>
        <v>12.916666666666666</v>
      </c>
      <c r="C643">
        <f t="shared" ref="C643:C656" si="52">(B643-D$662)/D$663</f>
        <v>0.30392379110235457</v>
      </c>
      <c r="H643" t="str">
        <f t="shared" si="50"/>
        <v/>
      </c>
      <c r="I643" t="str">
        <f t="shared" si="51"/>
        <v/>
      </c>
      <c r="J643">
        <f t="shared" si="44"/>
        <v>159042</v>
      </c>
    </row>
    <row r="644" spans="1:11" x14ac:dyDescent="0.2">
      <c r="A644">
        <v>159434</v>
      </c>
      <c r="B644">
        <f t="shared" si="47"/>
        <v>19.75</v>
      </c>
      <c r="C644">
        <f t="shared" si="52"/>
        <v>1.1103533346310308</v>
      </c>
      <c r="E644">
        <v>1</v>
      </c>
      <c r="F644">
        <v>1</v>
      </c>
      <c r="H644" t="str">
        <f t="shared" si="50"/>
        <v/>
      </c>
      <c r="I644" t="str">
        <f t="shared" si="51"/>
        <v/>
      </c>
      <c r="J644" t="str">
        <f t="shared" ref="J644:J656" si="53">IF(H643=1,(A643+A644)/2,"")</f>
        <v/>
      </c>
      <c r="K644" t="s">
        <v>213</v>
      </c>
    </row>
    <row r="645" spans="1:11" x14ac:dyDescent="0.2">
      <c r="A645">
        <v>159908</v>
      </c>
      <c r="B645">
        <f t="shared" si="47"/>
        <v>3.7083333333333335</v>
      </c>
      <c r="C645">
        <f t="shared" si="52"/>
        <v>-0.78278919133567837</v>
      </c>
      <c r="H645">
        <f t="shared" si="50"/>
        <v>1</v>
      </c>
      <c r="I645">
        <f t="shared" si="51"/>
        <v>3.7083333333333335</v>
      </c>
      <c r="J645" t="str">
        <f t="shared" si="53"/>
        <v/>
      </c>
      <c r="K645" t="s">
        <v>214</v>
      </c>
    </row>
    <row r="646" spans="1:11" x14ac:dyDescent="0.2">
      <c r="A646">
        <v>159997</v>
      </c>
      <c r="B646">
        <f t="shared" si="47"/>
        <v>20.125</v>
      </c>
      <c r="C646">
        <f t="shared" si="52"/>
        <v>1.1546086144588239</v>
      </c>
      <c r="D646" t="s">
        <v>18</v>
      </c>
      <c r="H646" t="str">
        <f t="shared" si="50"/>
        <v/>
      </c>
      <c r="I646" t="str">
        <f t="shared" si="51"/>
        <v/>
      </c>
      <c r="J646">
        <f t="shared" si="53"/>
        <v>159952.5</v>
      </c>
    </row>
    <row r="647" spans="1:11" x14ac:dyDescent="0.2">
      <c r="A647">
        <v>160480</v>
      </c>
      <c r="B647">
        <f t="shared" si="47"/>
        <v>16.041666666666668</v>
      </c>
      <c r="C647">
        <f t="shared" si="52"/>
        <v>0.67271778966729812</v>
      </c>
      <c r="E647">
        <v>1</v>
      </c>
      <c r="F647">
        <v>1</v>
      </c>
      <c r="H647" t="str">
        <f t="shared" si="50"/>
        <v/>
      </c>
      <c r="I647" t="str">
        <f t="shared" si="51"/>
        <v/>
      </c>
      <c r="J647" t="str">
        <f t="shared" si="53"/>
        <v/>
      </c>
      <c r="K647" t="s">
        <v>215</v>
      </c>
    </row>
    <row r="648" spans="1:11" x14ac:dyDescent="0.2">
      <c r="A648">
        <v>160865</v>
      </c>
      <c r="B648">
        <f t="shared" si="47"/>
        <v>3.5416666666666665</v>
      </c>
      <c r="C648">
        <f t="shared" si="52"/>
        <v>-0.80245820459247541</v>
      </c>
      <c r="H648" t="str">
        <f t="shared" si="50"/>
        <v/>
      </c>
      <c r="I648" t="str">
        <f t="shared" si="51"/>
        <v/>
      </c>
      <c r="J648" t="str">
        <f t="shared" si="53"/>
        <v/>
      </c>
      <c r="K648" t="s">
        <v>216</v>
      </c>
    </row>
    <row r="649" spans="1:11" x14ac:dyDescent="0.2">
      <c r="A649">
        <v>160950</v>
      </c>
      <c r="B649">
        <f t="shared" si="47"/>
        <v>4.583333333333333</v>
      </c>
      <c r="C649">
        <f t="shared" si="52"/>
        <v>-0.67952687173749426</v>
      </c>
      <c r="H649" t="str">
        <f t="shared" si="50"/>
        <v/>
      </c>
      <c r="I649" t="str">
        <f t="shared" si="51"/>
        <v/>
      </c>
      <c r="J649" t="str">
        <f t="shared" si="53"/>
        <v/>
      </c>
    </row>
    <row r="650" spans="1:11" x14ac:dyDescent="0.2">
      <c r="A650">
        <v>161060</v>
      </c>
      <c r="B650">
        <f t="shared" si="47"/>
        <v>5.791666666666667</v>
      </c>
      <c r="C650">
        <f t="shared" si="52"/>
        <v>-0.53692652562571608</v>
      </c>
      <c r="H650" t="str">
        <f t="shared" si="50"/>
        <v/>
      </c>
      <c r="I650" t="str">
        <f t="shared" si="51"/>
        <v/>
      </c>
      <c r="J650" t="str">
        <f t="shared" si="53"/>
        <v/>
      </c>
    </row>
    <row r="651" spans="1:11" x14ac:dyDescent="0.2">
      <c r="A651">
        <v>161199</v>
      </c>
      <c r="B651">
        <f t="shared" si="47"/>
        <v>4.291666666666667</v>
      </c>
      <c r="C651">
        <f t="shared" si="52"/>
        <v>-0.71394764493688889</v>
      </c>
      <c r="H651" t="str">
        <f t="shared" si="50"/>
        <v/>
      </c>
      <c r="I651" t="str">
        <f t="shared" si="51"/>
        <v/>
      </c>
      <c r="J651" t="str">
        <f t="shared" si="53"/>
        <v/>
      </c>
      <c r="K651" t="s">
        <v>217</v>
      </c>
    </row>
    <row r="652" spans="1:11" x14ac:dyDescent="0.2">
      <c r="A652">
        <v>161302</v>
      </c>
      <c r="B652">
        <f t="shared" si="47"/>
        <v>11.083333333333334</v>
      </c>
      <c r="C652">
        <f t="shared" si="52"/>
        <v>8.7564645277587963E-2</v>
      </c>
      <c r="H652" t="str">
        <f t="shared" si="50"/>
        <v/>
      </c>
      <c r="I652" t="str">
        <f t="shared" si="51"/>
        <v/>
      </c>
      <c r="J652" t="str">
        <f t="shared" si="53"/>
        <v/>
      </c>
      <c r="K652" t="s">
        <v>218</v>
      </c>
    </row>
    <row r="653" spans="1:11" x14ac:dyDescent="0.2">
      <c r="A653">
        <v>161568</v>
      </c>
      <c r="B653">
        <f t="shared" si="47"/>
        <v>4.458333333333333</v>
      </c>
      <c r="C653">
        <f t="shared" si="52"/>
        <v>-0.69427863168009207</v>
      </c>
      <c r="H653" t="str">
        <f t="shared" si="50"/>
        <v/>
      </c>
      <c r="I653" t="str">
        <f t="shared" si="51"/>
        <v/>
      </c>
      <c r="J653" t="str">
        <f t="shared" si="53"/>
        <v/>
      </c>
      <c r="K653" t="s">
        <v>219</v>
      </c>
    </row>
    <row r="654" spans="1:11" x14ac:dyDescent="0.2">
      <c r="A654">
        <v>161675</v>
      </c>
      <c r="B654">
        <f t="shared" si="47"/>
        <v>19</v>
      </c>
      <c r="C654">
        <f t="shared" si="52"/>
        <v>1.0218427749754444</v>
      </c>
      <c r="D654" t="s">
        <v>5</v>
      </c>
      <c r="H654" t="str">
        <f t="shared" si="50"/>
        <v/>
      </c>
      <c r="I654" t="str">
        <f t="shared" si="51"/>
        <v/>
      </c>
      <c r="J654" t="str">
        <f t="shared" si="53"/>
        <v/>
      </c>
    </row>
    <row r="655" spans="1:11" x14ac:dyDescent="0.2">
      <c r="A655">
        <v>162131</v>
      </c>
      <c r="B655">
        <f t="shared" si="47"/>
        <v>31.75</v>
      </c>
      <c r="C655">
        <f t="shared" si="52"/>
        <v>2.5265222891204133</v>
      </c>
      <c r="D655" t="s">
        <v>18</v>
      </c>
      <c r="H655" t="str">
        <f t="shared" si="50"/>
        <v/>
      </c>
      <c r="I655" t="str">
        <f t="shared" si="51"/>
        <v/>
      </c>
      <c r="J655" t="str">
        <f t="shared" si="53"/>
        <v/>
      </c>
    </row>
    <row r="656" spans="1:11" x14ac:dyDescent="0.2">
      <c r="A656">
        <v>162893</v>
      </c>
      <c r="B656">
        <f t="shared" si="47"/>
        <v>29.333333333333332</v>
      </c>
      <c r="C656">
        <f t="shared" si="52"/>
        <v>2.2413215968968569</v>
      </c>
      <c r="H656">
        <f t="shared" si="50"/>
        <v>1</v>
      </c>
      <c r="I656">
        <f t="shared" si="51"/>
        <v>29.333333333333332</v>
      </c>
      <c r="J656" t="str">
        <f t="shared" si="53"/>
        <v/>
      </c>
      <c r="K656" t="s">
        <v>220</v>
      </c>
    </row>
    <row r="657" spans="1:10" x14ac:dyDescent="0.2">
      <c r="A657">
        <v>163597</v>
      </c>
      <c r="B657" t="s">
        <v>4</v>
      </c>
      <c r="J657">
        <f>IF(H656=1,(A656+A657)/2,"")</f>
        <v>163245</v>
      </c>
    </row>
    <row r="658" spans="1:10" x14ac:dyDescent="0.2">
      <c r="J658">
        <v>163597</v>
      </c>
    </row>
    <row r="659" spans="1:10" x14ac:dyDescent="0.2">
      <c r="I659">
        <f>SUM(I2:I656)</f>
        <v>1257.0000000000002</v>
      </c>
    </row>
    <row r="660" spans="1:10" x14ac:dyDescent="0.2">
      <c r="D660">
        <f>SUM(B2:B656)/60</f>
        <v>112.89305555555553</v>
      </c>
      <c r="I660">
        <f>I659/SUM(B2:B656)</f>
        <v>0.18557385923255793</v>
      </c>
    </row>
    <row r="662" spans="1:10" x14ac:dyDescent="0.2">
      <c r="D662">
        <f>AVERAGE(B2:B657)</f>
        <v>10.341348600508905</v>
      </c>
    </row>
    <row r="663" spans="1:10" x14ac:dyDescent="0.2">
      <c r="D663">
        <f>STDEV(B2:B657)</f>
        <v>8.4735652211262824</v>
      </c>
    </row>
    <row r="665" spans="1:10" x14ac:dyDescent="0.2">
      <c r="D665">
        <f>MAX(B2:B656)</f>
        <v>60.583333333333336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2016-05-11T00:41:23Z</dcterms:created>
  <dcterms:modified xsi:type="dcterms:W3CDTF">2016-10-25T11:28:19Z</dcterms:modified>
</cp:coreProperties>
</file>