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5/"/>
    </mc:Choice>
  </mc:AlternateContent>
  <bookViews>
    <workbookView xWindow="14580" yWindow="1880" windowWidth="14340" windowHeight="13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2" i="1"/>
  <c r="D1098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893" i="1"/>
  <c r="J894" i="1"/>
  <c r="H894" i="1"/>
  <c r="J895" i="1"/>
  <c r="H895" i="1"/>
  <c r="J896" i="1"/>
  <c r="H896" i="1"/>
  <c r="J897" i="1"/>
  <c r="H897" i="1"/>
  <c r="J898" i="1"/>
  <c r="H898" i="1"/>
  <c r="J899" i="1"/>
  <c r="H899" i="1"/>
  <c r="J900" i="1"/>
  <c r="H900" i="1"/>
  <c r="J901" i="1"/>
  <c r="H901" i="1"/>
  <c r="J902" i="1"/>
  <c r="H902" i="1"/>
  <c r="J903" i="1"/>
  <c r="H903" i="1"/>
  <c r="J904" i="1"/>
  <c r="H904" i="1"/>
  <c r="J905" i="1"/>
  <c r="H905" i="1"/>
  <c r="J906" i="1"/>
  <c r="H906" i="1"/>
  <c r="J907" i="1"/>
  <c r="H907" i="1"/>
  <c r="J908" i="1"/>
  <c r="H908" i="1"/>
  <c r="J909" i="1"/>
  <c r="H909" i="1"/>
  <c r="J910" i="1"/>
  <c r="H910" i="1"/>
  <c r="J911" i="1"/>
  <c r="H911" i="1"/>
  <c r="J912" i="1"/>
  <c r="H912" i="1"/>
  <c r="J913" i="1"/>
  <c r="H913" i="1"/>
  <c r="J914" i="1"/>
  <c r="H914" i="1"/>
  <c r="J915" i="1"/>
  <c r="H915" i="1"/>
  <c r="J916" i="1"/>
  <c r="H916" i="1"/>
  <c r="J917" i="1"/>
  <c r="H917" i="1"/>
  <c r="J918" i="1"/>
  <c r="H918" i="1"/>
  <c r="J919" i="1"/>
  <c r="H919" i="1"/>
  <c r="J920" i="1"/>
  <c r="H920" i="1"/>
  <c r="J921" i="1"/>
  <c r="H921" i="1"/>
  <c r="J922" i="1"/>
  <c r="H922" i="1"/>
  <c r="J923" i="1"/>
  <c r="H923" i="1"/>
  <c r="J924" i="1"/>
  <c r="H924" i="1"/>
  <c r="J925" i="1"/>
  <c r="H925" i="1"/>
  <c r="J926" i="1"/>
  <c r="H926" i="1"/>
  <c r="J927" i="1"/>
  <c r="H927" i="1"/>
  <c r="J928" i="1"/>
  <c r="H928" i="1"/>
  <c r="J929" i="1"/>
  <c r="H929" i="1"/>
  <c r="J930" i="1"/>
  <c r="H930" i="1"/>
  <c r="J931" i="1"/>
  <c r="H931" i="1"/>
  <c r="J932" i="1"/>
  <c r="H932" i="1"/>
  <c r="J933" i="1"/>
  <c r="H933" i="1"/>
  <c r="J934" i="1"/>
  <c r="H934" i="1"/>
  <c r="J935" i="1"/>
  <c r="H935" i="1"/>
  <c r="J936" i="1"/>
  <c r="H936" i="1"/>
  <c r="J937" i="1"/>
  <c r="H937" i="1"/>
  <c r="J938" i="1"/>
  <c r="H938" i="1"/>
  <c r="J939" i="1"/>
  <c r="H939" i="1"/>
  <c r="J940" i="1"/>
  <c r="H940" i="1"/>
  <c r="J941" i="1"/>
  <c r="H941" i="1"/>
  <c r="J942" i="1"/>
  <c r="H942" i="1"/>
  <c r="J943" i="1"/>
  <c r="H943" i="1"/>
  <c r="J944" i="1"/>
  <c r="H944" i="1"/>
  <c r="J945" i="1"/>
  <c r="H945" i="1"/>
  <c r="J946" i="1"/>
  <c r="H946" i="1"/>
  <c r="J947" i="1"/>
  <c r="H947" i="1"/>
  <c r="J948" i="1"/>
  <c r="H948" i="1"/>
  <c r="J949" i="1"/>
  <c r="H949" i="1"/>
  <c r="J950" i="1"/>
  <c r="H950" i="1"/>
  <c r="J951" i="1"/>
  <c r="H951" i="1"/>
  <c r="J952" i="1"/>
  <c r="H952" i="1"/>
  <c r="J953" i="1"/>
  <c r="H953" i="1"/>
  <c r="J954" i="1"/>
  <c r="H954" i="1"/>
  <c r="J955" i="1"/>
  <c r="H955" i="1"/>
  <c r="J956" i="1"/>
  <c r="H956" i="1"/>
  <c r="J957" i="1"/>
  <c r="H957" i="1"/>
  <c r="J958" i="1"/>
  <c r="H958" i="1"/>
  <c r="J959" i="1"/>
  <c r="H959" i="1"/>
  <c r="J960" i="1"/>
  <c r="H960" i="1"/>
  <c r="J961" i="1"/>
  <c r="H961" i="1"/>
  <c r="J962" i="1"/>
  <c r="H962" i="1"/>
  <c r="J963" i="1"/>
  <c r="H963" i="1"/>
  <c r="J964" i="1"/>
  <c r="H964" i="1"/>
  <c r="J965" i="1"/>
  <c r="H965" i="1"/>
  <c r="J966" i="1"/>
  <c r="H966" i="1"/>
  <c r="J967" i="1"/>
  <c r="H967" i="1"/>
  <c r="J968" i="1"/>
  <c r="H968" i="1"/>
  <c r="J969" i="1"/>
  <c r="H969" i="1"/>
  <c r="J970" i="1"/>
  <c r="H970" i="1"/>
  <c r="J971" i="1"/>
  <c r="H971" i="1"/>
  <c r="J972" i="1"/>
  <c r="H972" i="1"/>
  <c r="J973" i="1"/>
  <c r="H973" i="1"/>
  <c r="J974" i="1"/>
  <c r="H974" i="1"/>
  <c r="J975" i="1"/>
  <c r="H975" i="1"/>
  <c r="J976" i="1"/>
  <c r="H976" i="1"/>
  <c r="J977" i="1"/>
  <c r="H977" i="1"/>
  <c r="J978" i="1"/>
  <c r="H978" i="1"/>
  <c r="J979" i="1"/>
  <c r="H979" i="1"/>
  <c r="J980" i="1"/>
  <c r="H980" i="1"/>
  <c r="J981" i="1"/>
  <c r="H981" i="1"/>
  <c r="J982" i="1"/>
  <c r="H982" i="1"/>
  <c r="J983" i="1"/>
  <c r="H983" i="1"/>
  <c r="J984" i="1"/>
  <c r="H984" i="1"/>
  <c r="J985" i="1"/>
  <c r="H985" i="1"/>
  <c r="J986" i="1"/>
  <c r="H986" i="1"/>
  <c r="J987" i="1"/>
  <c r="H987" i="1"/>
  <c r="J988" i="1"/>
  <c r="H988" i="1"/>
  <c r="J989" i="1"/>
  <c r="H989" i="1"/>
  <c r="J990" i="1"/>
  <c r="H990" i="1"/>
  <c r="J991" i="1"/>
  <c r="H991" i="1"/>
  <c r="J992" i="1"/>
  <c r="H992" i="1"/>
  <c r="J993" i="1"/>
  <c r="H993" i="1"/>
  <c r="J994" i="1"/>
  <c r="H994" i="1"/>
  <c r="J995" i="1"/>
  <c r="H995" i="1"/>
  <c r="J996" i="1"/>
  <c r="H996" i="1"/>
  <c r="J997" i="1"/>
  <c r="H997" i="1"/>
  <c r="J998" i="1"/>
  <c r="H998" i="1"/>
  <c r="J999" i="1"/>
  <c r="H999" i="1"/>
  <c r="J1000" i="1"/>
  <c r="H1000" i="1"/>
  <c r="J1001" i="1"/>
  <c r="H1001" i="1"/>
  <c r="J1002" i="1"/>
  <c r="H1002" i="1"/>
  <c r="J1003" i="1"/>
  <c r="H1003" i="1"/>
  <c r="J1004" i="1"/>
  <c r="H1004" i="1"/>
  <c r="J1005" i="1"/>
  <c r="H1005" i="1"/>
  <c r="J1006" i="1"/>
  <c r="H1006" i="1"/>
  <c r="J1007" i="1"/>
  <c r="H1007" i="1"/>
  <c r="J1008" i="1"/>
  <c r="H1008" i="1"/>
  <c r="J1009" i="1"/>
  <c r="H1009" i="1"/>
  <c r="J1010" i="1"/>
  <c r="H1010" i="1"/>
  <c r="J1011" i="1"/>
  <c r="H1011" i="1"/>
  <c r="J1012" i="1"/>
  <c r="H1012" i="1"/>
  <c r="J1013" i="1"/>
  <c r="H1013" i="1"/>
  <c r="J1014" i="1"/>
  <c r="H1014" i="1"/>
  <c r="J1015" i="1"/>
  <c r="H1015" i="1"/>
  <c r="J1016" i="1"/>
  <c r="H1016" i="1"/>
  <c r="J1017" i="1"/>
  <c r="H1017" i="1"/>
  <c r="J1018" i="1"/>
  <c r="H1018" i="1"/>
  <c r="J1019" i="1"/>
  <c r="H1019" i="1"/>
  <c r="J1020" i="1"/>
  <c r="H1020" i="1"/>
  <c r="J1021" i="1"/>
  <c r="H1021" i="1"/>
  <c r="J1022" i="1"/>
  <c r="H1022" i="1"/>
  <c r="J1023" i="1"/>
  <c r="H1023" i="1"/>
  <c r="J1024" i="1"/>
  <c r="H1024" i="1"/>
  <c r="J1025" i="1"/>
  <c r="H1025" i="1"/>
  <c r="J1026" i="1"/>
  <c r="H1026" i="1"/>
  <c r="J1027" i="1"/>
  <c r="H1027" i="1"/>
  <c r="J1028" i="1"/>
  <c r="H1028" i="1"/>
  <c r="J1029" i="1"/>
  <c r="H1029" i="1"/>
  <c r="J1030" i="1"/>
  <c r="H1030" i="1"/>
  <c r="J1031" i="1"/>
  <c r="H1031" i="1"/>
  <c r="J1032" i="1"/>
  <c r="H1032" i="1"/>
  <c r="J1033" i="1"/>
  <c r="H1033" i="1"/>
  <c r="J1034" i="1"/>
  <c r="H1034" i="1"/>
  <c r="J1035" i="1"/>
  <c r="H1035" i="1"/>
  <c r="J1036" i="1"/>
  <c r="H1036" i="1"/>
  <c r="J1037" i="1"/>
  <c r="H1037" i="1"/>
  <c r="J1038" i="1"/>
  <c r="H1038" i="1"/>
  <c r="J1039" i="1"/>
  <c r="H1039" i="1"/>
  <c r="J1040" i="1"/>
  <c r="H1040" i="1"/>
  <c r="J1041" i="1"/>
  <c r="H1041" i="1"/>
  <c r="J1042" i="1"/>
  <c r="H1042" i="1"/>
  <c r="J1043" i="1"/>
  <c r="H1043" i="1"/>
  <c r="J1044" i="1"/>
  <c r="H1044" i="1"/>
  <c r="J1045" i="1"/>
  <c r="H1045" i="1"/>
  <c r="J1046" i="1"/>
  <c r="H1046" i="1"/>
  <c r="J1047" i="1"/>
  <c r="H1047" i="1"/>
  <c r="J1048" i="1"/>
  <c r="H1048" i="1"/>
  <c r="J1049" i="1"/>
  <c r="H1049" i="1"/>
  <c r="J1050" i="1"/>
  <c r="H1050" i="1"/>
  <c r="J1051" i="1"/>
  <c r="H1051" i="1"/>
  <c r="J1052" i="1"/>
  <c r="H1052" i="1"/>
  <c r="J1053" i="1"/>
  <c r="H1053" i="1"/>
  <c r="J1054" i="1"/>
  <c r="H1054" i="1"/>
  <c r="J1055" i="1"/>
  <c r="H1055" i="1"/>
  <c r="J1056" i="1"/>
  <c r="H1056" i="1"/>
  <c r="J1057" i="1"/>
  <c r="H1057" i="1"/>
  <c r="J1058" i="1"/>
  <c r="H1058" i="1"/>
  <c r="J1059" i="1"/>
  <c r="H1059" i="1"/>
  <c r="J1060" i="1"/>
  <c r="H1060" i="1"/>
  <c r="J1061" i="1"/>
  <c r="H1061" i="1"/>
  <c r="J1062" i="1"/>
  <c r="H1062" i="1"/>
  <c r="J1063" i="1"/>
  <c r="H1063" i="1"/>
  <c r="J1064" i="1"/>
  <c r="H1064" i="1"/>
  <c r="J1065" i="1"/>
  <c r="H1065" i="1"/>
  <c r="J1066" i="1"/>
  <c r="H1066" i="1"/>
  <c r="J1067" i="1"/>
  <c r="H1067" i="1"/>
  <c r="J1068" i="1"/>
  <c r="H1068" i="1"/>
  <c r="J1069" i="1"/>
  <c r="H1069" i="1"/>
  <c r="J1070" i="1"/>
  <c r="H1070" i="1"/>
  <c r="J1071" i="1"/>
  <c r="H1071" i="1"/>
  <c r="J1072" i="1"/>
  <c r="H1072" i="1"/>
  <c r="J1073" i="1"/>
  <c r="H1073" i="1"/>
  <c r="J1074" i="1"/>
  <c r="H1074" i="1"/>
  <c r="J1075" i="1"/>
  <c r="H1075" i="1"/>
  <c r="J1076" i="1"/>
  <c r="H1076" i="1"/>
  <c r="J1077" i="1"/>
  <c r="H1077" i="1"/>
  <c r="J1078" i="1"/>
  <c r="H1078" i="1"/>
  <c r="J1079" i="1"/>
  <c r="H1079" i="1"/>
  <c r="J1080" i="1"/>
  <c r="H1080" i="1"/>
  <c r="J1081" i="1"/>
  <c r="H1081" i="1"/>
  <c r="J1082" i="1"/>
  <c r="H1082" i="1"/>
  <c r="J1083" i="1"/>
  <c r="H1083" i="1"/>
  <c r="J1084" i="1"/>
  <c r="H1084" i="1"/>
  <c r="J1085" i="1"/>
  <c r="H1085" i="1"/>
  <c r="J1086" i="1"/>
  <c r="H1086" i="1"/>
  <c r="J1087" i="1"/>
  <c r="H1087" i="1"/>
  <c r="J1088" i="1"/>
  <c r="H1088" i="1"/>
  <c r="J1089" i="1"/>
  <c r="H1089" i="1"/>
  <c r="J1090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2" i="1"/>
  <c r="J3" i="1"/>
  <c r="H109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D1096" i="1"/>
  <c r="D1094" i="1"/>
  <c r="D1093" i="1"/>
  <c r="I284" i="1"/>
  <c r="I28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3" i="1"/>
  <c r="I1094" i="1"/>
</calcChain>
</file>

<file path=xl/sharedStrings.xml><?xml version="1.0" encoding="utf-8"?>
<sst xmlns="http://schemas.openxmlformats.org/spreadsheetml/2006/main" count="705" uniqueCount="515">
  <si>
    <t>loc</t>
  </si>
  <si>
    <t>char</t>
  </si>
  <si>
    <t>time</t>
  </si>
  <si>
    <t>fade in</t>
  </si>
  <si>
    <t>London</t>
  </si>
  <si>
    <t>title</t>
  </si>
  <si>
    <t>Ed</t>
  </si>
  <si>
    <t>title: she deflects a proposal</t>
  </si>
  <si>
    <t>Ed &amp; Gladys</t>
  </si>
  <si>
    <t>title: gladys, why don't you love me?</t>
  </si>
  <si>
    <t>title: G: I will only marry a man of great deeds &amp; experiences</t>
  </si>
  <si>
    <t>Ed kisses and goes</t>
  </si>
  <si>
    <t>insert: cat</t>
  </si>
  <si>
    <t>fade out and in</t>
  </si>
  <si>
    <t xml:space="preserve"> </t>
  </si>
  <si>
    <t>title: office of London-Record Journal</t>
  </si>
  <si>
    <t>outside</t>
  </si>
  <si>
    <t>inside</t>
  </si>
  <si>
    <t>title: Legal advice; Challenger is suing me over dinosaurs</t>
  </si>
  <si>
    <t>insertL article on Ch returning from SA</t>
  </si>
  <si>
    <t>title: Ch is insane, nearly killed 3 reporters</t>
  </si>
  <si>
    <t>editor and lawyer</t>
  </si>
  <si>
    <t>title: Mr McArdle, send me on a dangerous assignment</t>
  </si>
  <si>
    <t>knocks over ink</t>
  </si>
  <si>
    <t>mops up</t>
  </si>
  <si>
    <t>back to ed &amp; lawyer</t>
  </si>
  <si>
    <t>back to McA &amp; Ed</t>
  </si>
  <si>
    <t>title: McA: you seem anxious to die</t>
  </si>
  <si>
    <t>Ed cross office</t>
  </si>
  <si>
    <t>insert: banana peel</t>
  </si>
  <si>
    <t>Ed falling</t>
  </si>
  <si>
    <t>Ed falls in ed office</t>
  </si>
  <si>
    <t>Ed there, in other rm</t>
  </si>
  <si>
    <t>title: ed: Have you interviewed Ch?</t>
  </si>
  <si>
    <t>tite: Ed: I'll hurry over now</t>
  </si>
  <si>
    <t>zoological hall</t>
  </si>
  <si>
    <t>steps</t>
  </si>
  <si>
    <t>dino skeleton &amp; Roxton</t>
  </si>
  <si>
    <t>lined up for lecture</t>
  </si>
  <si>
    <t>Ed meets Roxton</t>
  </si>
  <si>
    <t>title: Rox: students are here to heckle Ch</t>
  </si>
  <si>
    <t>title: John Roxton, hunter, to check on CH</t>
  </si>
  <si>
    <t>title: Ed to Rox: Ch is laughstock, what can he gain</t>
  </si>
  <si>
    <t>title: Rox to Ed: the Amazon is immense</t>
  </si>
  <si>
    <t>title: Ed: but how can the stories be true</t>
  </si>
  <si>
    <t>title: Rox: hear him out</t>
  </si>
  <si>
    <t>starting time</t>
  </si>
  <si>
    <t>title: Ed: reporters are barred. Would you vouch for me?</t>
  </si>
  <si>
    <t>title: Rox: gladly, come in with me</t>
  </si>
  <si>
    <t>in auditorium</t>
  </si>
  <si>
    <t>Ch</t>
  </si>
  <si>
    <t>Rox &amp; Ed</t>
  </si>
  <si>
    <t>title: Rox: Summerlee, eminent dude</t>
  </si>
  <si>
    <t>Summerlee</t>
  </si>
  <si>
    <t>title: Society offers Ch to state his case</t>
  </si>
  <si>
    <t>students</t>
  </si>
  <si>
    <t>Ch on stage w/ others</t>
  </si>
  <si>
    <t>Ch to rise</t>
  </si>
  <si>
    <t>title: stud: bring on the dinosaurs</t>
  </si>
  <si>
    <t>title: Ch: I will; follow me to the jungle</t>
  </si>
  <si>
    <t>title: Rox: Ch is sincere</t>
  </si>
  <si>
    <t>title: Ch: I am here to return to the Lost World</t>
  </si>
  <si>
    <t>title: Rox: looks like a riot, too bad</t>
  </si>
  <si>
    <t>title: Ch: Can't reason with undeveloped minds</t>
  </si>
  <si>
    <t>title: I am calling for volunteers</t>
  </si>
  <si>
    <t>old guard</t>
  </si>
  <si>
    <t>title: Summerlee: I accept the challenge</t>
  </si>
  <si>
    <t>title: accepted</t>
  </si>
  <si>
    <t>title: Rox: counte me in</t>
  </si>
  <si>
    <t>ttile: Ch: accepted, my friend</t>
  </si>
  <si>
    <t>Ed to volunteer</t>
  </si>
  <si>
    <t>Rox to volunteer</t>
  </si>
  <si>
    <t>title: Prof Ch, I'd like to go</t>
  </si>
  <si>
    <t>title: accepted, what is your name?</t>
  </si>
  <si>
    <t>title: Edward E Mallone</t>
  </si>
  <si>
    <t>title: Ch: Occupation?</t>
  </si>
  <si>
    <t>title: Ed: reporter</t>
  </si>
  <si>
    <t>Ch rushes forward</t>
  </si>
  <si>
    <t>Ch chases Ed out</t>
  </si>
  <si>
    <t>Ch by cab</t>
  </si>
  <si>
    <t>title: Ch to cabby: take me home</t>
  </si>
  <si>
    <t>Ch in cab; Ed along for ride</t>
  </si>
  <si>
    <t>dissolve</t>
  </si>
  <si>
    <t>cab arrives</t>
  </si>
  <si>
    <t>Ed in back</t>
  </si>
  <si>
    <t>Ch goes into house</t>
  </si>
  <si>
    <t>bobby</t>
  </si>
  <si>
    <t>Ed climbs house</t>
  </si>
  <si>
    <t>bobby pursues</t>
  </si>
  <si>
    <t>Ed inside</t>
  </si>
  <si>
    <t>Ch there</t>
  </si>
  <si>
    <t>title: take me on exped</t>
  </si>
  <si>
    <t>bobby outside</t>
  </si>
  <si>
    <t>inside tussle</t>
  </si>
  <si>
    <t>into foyer w/ butler &amp; bobby</t>
  </si>
  <si>
    <t>rolling outside</t>
  </si>
  <si>
    <t>title: Ch: this man attacked me</t>
  </si>
  <si>
    <t>title: bobby: do you charge him sir</t>
  </si>
  <si>
    <t>title: Ed: I intruded upon him</t>
  </si>
  <si>
    <t>title: ed: the expedition, Rox is a friend</t>
  </si>
  <si>
    <t>title: Ch: why didn't you say so</t>
  </si>
  <si>
    <t>inside, Mrs Ch</t>
  </si>
  <si>
    <t>{skip}</t>
  </si>
  <si>
    <t>title: You've hurt another nice man, I saw it</t>
  </si>
  <si>
    <t>Mrs Ch &amp; 2</t>
  </si>
  <si>
    <t>title: Mrs: call me if he gets abusive again</t>
  </si>
  <si>
    <t>Ch &amp; Ed to parlor</t>
  </si>
  <si>
    <t>title: you were smart with the bobby</t>
  </si>
  <si>
    <t>title: Ch; sit down</t>
  </si>
  <si>
    <t>Ed pulls up chair</t>
  </si>
  <si>
    <t>title: do you think I am teeling the truth?</t>
  </si>
  <si>
    <t>title: Ch: Austin! (butler)</t>
  </si>
  <si>
    <t>foyer, Rox</t>
  </si>
  <si>
    <t>title: Ch: get miss white</t>
  </si>
  <si>
    <t>title: Rox: have you shown him the diary</t>
  </si>
  <si>
    <t>Ch hands over diary</t>
  </si>
  <si>
    <t>title: property of Maple White</t>
  </si>
  <si>
    <t>insert: brontosaurus pic</t>
  </si>
  <si>
    <t>Miss White</t>
  </si>
  <si>
    <t>Rox &amp; Mwhite</t>
  </si>
  <si>
    <t>title: Ch: Mwhite, daughter of Maple White, diarist</t>
  </si>
  <si>
    <t>title:Ch; MW wa her father's assistant</t>
  </si>
  <si>
    <t>title: MW: I was sick when my father went up to that plateau</t>
  </si>
  <si>
    <t>insert: drawing of plateau</t>
  </si>
  <si>
    <t>insert: drawing of allosaurus &amp; bront</t>
  </si>
  <si>
    <t>title: Ed: you saw the monsters</t>
  </si>
  <si>
    <t>title: MW: my father was marooned</t>
  </si>
  <si>
    <t>Mrs Ch enters</t>
  </si>
  <si>
    <t>title: He would go in spite of what we've seen</t>
  </si>
  <si>
    <t>Mrs Ch</t>
  </si>
  <si>
    <t>title: My husband promised to raise rescue funds</t>
  </si>
  <si>
    <t>title: this is a great human interest story</t>
  </si>
  <si>
    <t>title: my paper might finance a rescue party</t>
  </si>
  <si>
    <t>MW hopeful</t>
  </si>
  <si>
    <t>title: Ed to Ch: Ill not send an article w/o your approval</t>
  </si>
  <si>
    <t>title: Ed: if Rox will go w/ me to the editor</t>
  </si>
  <si>
    <t>all leave but Rox &amp; MW; in foyer</t>
  </si>
  <si>
    <t>title: Rox: I'm sure you know why I am going</t>
  </si>
  <si>
    <t>Rox kisses Paula's hand</t>
  </si>
  <si>
    <t>Rox &amp; MW (P)</t>
  </si>
  <si>
    <t>Rox goes</t>
  </si>
  <si>
    <t>P not so sure, then smiles</t>
  </si>
  <si>
    <t>fade out</t>
  </si>
  <si>
    <t>P w/ diary</t>
  </si>
  <si>
    <t>map, with moving boat</t>
  </si>
  <si>
    <t>jungle</t>
  </si>
  <si>
    <t>Ed typing</t>
  </si>
  <si>
    <t>title: insert: text about voyage &amp; locale</t>
  </si>
  <si>
    <t>title: insert: text: sealed map is blank</t>
  </si>
  <si>
    <t>croc</t>
  </si>
  <si>
    <t>&amp; Ed</t>
  </si>
  <si>
    <t>P</t>
  </si>
  <si>
    <t>Ed greet</t>
  </si>
  <si>
    <t>Ed sits at typewriter</t>
  </si>
  <si>
    <t>P and native guitarist</t>
  </si>
  <si>
    <t>Ed looks out window at P</t>
  </si>
  <si>
    <t>Rox</t>
  </si>
  <si>
    <t>Rox &amp; Summerlee</t>
  </si>
  <si>
    <t>insert: bug</t>
  </si>
  <si>
    <t>Rox &amp; Sum sit</t>
  </si>
  <si>
    <t>insert: bug again</t>
  </si>
  <si>
    <t>Sum &amp; parrot, parrot gets bug</t>
  </si>
  <si>
    <t>Rox laughs</t>
  </si>
  <si>
    <t>Ed visits Rox &amp; Sum &amp; P</t>
  </si>
  <si>
    <t>Ed looks at P</t>
  </si>
  <si>
    <t>P looks down at table</t>
  </si>
  <si>
    <t>title: Ch: may I come in</t>
  </si>
  <si>
    <t>Ch there w/ parrot</t>
  </si>
  <si>
    <t>title: Ch: I take command of this exped</t>
  </si>
  <si>
    <t>cutaway: peccary</t>
  </si>
  <si>
    <t>Sum</t>
  </si>
  <si>
    <t>title: if the monkey goes, I'm staying</t>
  </si>
  <si>
    <t>cutaway: monkey, Jocko</t>
  </si>
  <si>
    <t>title: J knows edible &amp; poisonous berries</t>
  </si>
  <si>
    <t>J</t>
  </si>
  <si>
    <t>off in canoes</t>
  </si>
  <si>
    <t>title: pap: explorers reach outpost</t>
  </si>
  <si>
    <t>different jungle</t>
  </si>
  <si>
    <t>canoes &amp; natives</t>
  </si>
  <si>
    <t>cutaway: jaguar</t>
  </si>
  <si>
    <t>small deer</t>
  </si>
  <si>
    <t>jaguar</t>
  </si>
  <si>
    <t>canoes</t>
  </si>
  <si>
    <t>canoes &amp; jaguar?</t>
  </si>
  <si>
    <t>python &amp; canoes</t>
  </si>
  <si>
    <t>jocko</t>
  </si>
  <si>
    <t>POV: sloth</t>
  </si>
  <si>
    <t>Rox w/ gun</t>
  </si>
  <si>
    <t>title: Rox: Braz sloth walking head down</t>
  </si>
  <si>
    <t>sloth</t>
  </si>
  <si>
    <t>plateau land</t>
  </si>
  <si>
    <t>jungle camp, P</t>
  </si>
  <si>
    <t>title: insert: letter to McA, plateau is a fact</t>
  </si>
  <si>
    <t>plateau w/ crevice</t>
  </si>
  <si>
    <t>apes</t>
  </si>
  <si>
    <t>chimp</t>
  </si>
  <si>
    <t>camp</t>
  </si>
  <si>
    <t>cutaway: strange apes</t>
  </si>
  <si>
    <t>bear in box</t>
  </si>
  <si>
    <t>camp, P &amp; Rox, Ed typing</t>
  </si>
  <si>
    <t>Rox &amp; P to bears</t>
  </si>
  <si>
    <t>title: Rox: no cubs but full grown</t>
  </si>
  <si>
    <t>P &amp; Rox return</t>
  </si>
  <si>
    <t>nasty ape</t>
  </si>
  <si>
    <t>Ch, Rox, P, &amp; Sum</t>
  </si>
  <si>
    <t>title: tree bridge across chasm</t>
  </si>
  <si>
    <t>POV: plateau &amp; chasm</t>
  </si>
  <si>
    <t>title: Ch: in AM we'll climb &amp; drop other tree</t>
  </si>
  <si>
    <t>nasty apes w/ boulders on cliff</t>
  </si>
  <si>
    <t>camp &amp; boulder</t>
  </si>
  <si>
    <t>nasty apes on cliff</t>
  </si>
  <si>
    <t>pt</t>
  </si>
  <si>
    <t>pterodactyl</t>
  </si>
  <si>
    <t>title: Rox: pterodactyl, White's diary is true</t>
  </si>
  <si>
    <t>all in camp</t>
  </si>
  <si>
    <t>morning</t>
  </si>
  <si>
    <t>POV: chasm in aperture</t>
  </si>
  <si>
    <t>Sum &amp; glasses</t>
  </si>
  <si>
    <t>Ch felling tree at top</t>
  </si>
  <si>
    <t>tree fall across chasm</t>
  </si>
  <si>
    <t>ropes to go across</t>
  </si>
  <si>
    <t>cutaway: brontosaurus</t>
  </si>
  <si>
    <t>bront looks on</t>
  </si>
  <si>
    <t>Ch crossing in aperture</t>
  </si>
  <si>
    <t>cutaway: nasty ape</t>
  </si>
  <si>
    <t>P crosses</t>
  </si>
  <si>
    <t>long view</t>
  </si>
  <si>
    <t>bront</t>
  </si>
  <si>
    <t>long view of P</t>
  </si>
  <si>
    <t>P grows faint</t>
  </si>
  <si>
    <t>next over, Sum</t>
  </si>
  <si>
    <t>insert: bug on log</t>
  </si>
  <si>
    <t>bends to pick up</t>
  </si>
  <si>
    <t>back a camp</t>
  </si>
  <si>
    <t>long view, Sum makes it</t>
  </si>
  <si>
    <t>Rox is last</t>
  </si>
  <si>
    <t>no hands, no rope</t>
  </si>
  <si>
    <t>bront leaves</t>
  </si>
  <si>
    <t>jocko to cross</t>
  </si>
  <si>
    <t>crosses back</t>
  </si>
  <si>
    <t>bront &amp; company</t>
  </si>
  <si>
    <t>bront uproots tree</t>
  </si>
  <si>
    <t>Ch &amp; Sum</t>
  </si>
  <si>
    <t>title: Ch: Bront feeding, harmless</t>
  </si>
  <si>
    <t>Ed, guns, &amp; Rox</t>
  </si>
  <si>
    <t>title: Rox: my elephant gun is a pea shooter</t>
  </si>
  <si>
    <t>bront goes</t>
  </si>
  <si>
    <t>jocko on other side</t>
  </si>
  <si>
    <t>back a base camp, dives in tent</t>
  </si>
  <si>
    <t>bront to knock down crossing tree, long view</t>
  </si>
  <si>
    <t xml:space="preserve">group </t>
  </si>
  <si>
    <t>P in horror</t>
  </si>
  <si>
    <t>bront long view</t>
  </si>
  <si>
    <t>back in camp, looking out from fallen tent</t>
  </si>
  <si>
    <t>Ed &amp; Rox</t>
  </si>
  <si>
    <t>Ch &amp; sum</t>
  </si>
  <si>
    <t>in camp</t>
  </si>
  <si>
    <t>long view, log falls</t>
  </si>
  <si>
    <t>title: We're trapped</t>
  </si>
  <si>
    <t>group watches j</t>
  </si>
  <si>
    <t>up to plateau</t>
  </si>
  <si>
    <t>cutaway: owl</t>
  </si>
  <si>
    <t>watching from below</t>
  </si>
  <si>
    <t>smoke above</t>
  </si>
  <si>
    <t>title: they're still alive</t>
  </si>
  <si>
    <t>up on plateau</t>
  </si>
  <si>
    <t>cutaway: other monkeys</t>
  </si>
  <si>
    <t>Sum w/ lizard</t>
  </si>
  <si>
    <t>POV: ape to Ed &amp; P</t>
  </si>
  <si>
    <t>Ed &amp; P</t>
  </si>
  <si>
    <t>title: Ed: what are you thinking</t>
  </si>
  <si>
    <t>title: P: I was thinking of my father</t>
  </si>
  <si>
    <t>plateau camp</t>
  </si>
  <si>
    <t>dinosaur fight</t>
  </si>
  <si>
    <t>dinos</t>
  </si>
  <si>
    <t>title: Allosaurus, vicious</t>
  </si>
  <si>
    <t>allosaurus &amp; other</t>
  </si>
  <si>
    <t>dinos, allosaurus wins</t>
  </si>
  <si>
    <t>allo</t>
  </si>
  <si>
    <t>steg &amp; baby</t>
  </si>
  <si>
    <t>stegs</t>
  </si>
  <si>
    <t>stegs go off</t>
  </si>
  <si>
    <t>allo goes after</t>
  </si>
  <si>
    <t>more stegs</t>
  </si>
  <si>
    <t>steg mum</t>
  </si>
  <si>
    <t>steg &amp; allo, allo goes off</t>
  </si>
  <si>
    <t>upper camp</t>
  </si>
  <si>
    <t>allo?</t>
  </si>
  <si>
    <t>allo into camp</t>
  </si>
  <si>
    <t>firing guns</t>
  </si>
  <si>
    <t>allo bleeding</t>
  </si>
  <si>
    <t>allo catches torch</t>
  </si>
  <si>
    <t>allo runs off</t>
  </si>
  <si>
    <t>all back to different kind of steg, steg wins</t>
  </si>
  <si>
    <t>title: Ed; we need a safer camp</t>
  </si>
  <si>
    <t>Ed climbing tree</t>
  </si>
  <si>
    <t>Ed up in tree</t>
  </si>
  <si>
    <t>nasty ape there too</t>
  </si>
  <si>
    <t>Ed way up</t>
  </si>
  <si>
    <t>nasty ape moving</t>
  </si>
  <si>
    <t>nasty ape climbing up</t>
  </si>
  <si>
    <t>both</t>
  </si>
  <si>
    <t>POV: plateau</t>
  </si>
  <si>
    <t>sees cave</t>
  </si>
  <si>
    <t>Rox on ground</t>
  </si>
  <si>
    <t>nasty sneaking up to Ed</t>
  </si>
  <si>
    <t>Rox fires</t>
  </si>
  <si>
    <t>nasty falls, not happy</t>
  </si>
  <si>
    <t>nasty retreats</t>
  </si>
  <si>
    <t>leaps hedge</t>
  </si>
  <si>
    <t>2nd steg &amp; 2nd allo, steg dead</t>
  </si>
  <si>
    <t>group flees</t>
  </si>
  <si>
    <t>2nd allo, pterodactyl, killed</t>
  </si>
  <si>
    <t>camp below</t>
  </si>
  <si>
    <t>w/ jocko</t>
  </si>
  <si>
    <t>title: jocko misses P</t>
  </si>
  <si>
    <t>title: idea, bring hammocks into tent</t>
  </si>
  <si>
    <t>title: Ed: camp, survive, then search for father</t>
  </si>
  <si>
    <t>wounded nasty ape</t>
  </si>
  <si>
    <t>cave</t>
  </si>
  <si>
    <t>Ch shinnying up</t>
  </si>
  <si>
    <t>valley of dinos</t>
  </si>
  <si>
    <t>outside cave</t>
  </si>
  <si>
    <t>dino</t>
  </si>
  <si>
    <t>title: Sum: We could live here if we had weapons</t>
  </si>
  <si>
    <t>title: Ch: I am inventing such a weapon</t>
  </si>
  <si>
    <t>in cave: Ed &amp; P</t>
  </si>
  <si>
    <t>title: Ed: your father may have found other caves</t>
  </si>
  <si>
    <t>Ed to climb</t>
  </si>
  <si>
    <t>Rox &amp; vapors</t>
  </si>
  <si>
    <t>Ed climbing</t>
  </si>
  <si>
    <t>outside: Ch</t>
  </si>
  <si>
    <t>title: tree sling</t>
  </si>
  <si>
    <t>insert: rope rubbing</t>
  </si>
  <si>
    <t>title: rock will decribe a parabola</t>
  </si>
  <si>
    <t>title: A curve</t>
  </si>
  <si>
    <t>title: a parabola</t>
  </si>
  <si>
    <t>insert: rope snaps</t>
  </si>
  <si>
    <t>sum goes up</t>
  </si>
  <si>
    <t>flies</t>
  </si>
  <si>
    <t>into water</t>
  </si>
  <si>
    <t>Sum &amp; Ch</t>
  </si>
  <si>
    <t>cutaway: more stegs</t>
  </si>
  <si>
    <t>title: Ch: you described a curve</t>
  </si>
  <si>
    <t>Rox in cave</t>
  </si>
  <si>
    <t>skull &amp; bones</t>
  </si>
  <si>
    <t>watch</t>
  </si>
  <si>
    <t>insert: watch, initial MW</t>
  </si>
  <si>
    <t>insert: in watch, pic of P</t>
  </si>
  <si>
    <t>Rox emerging from cave</t>
  </si>
  <si>
    <t>possible exit?</t>
  </si>
  <si>
    <t>lower camp</t>
  </si>
  <si>
    <t>Rox sees …</t>
  </si>
  <si>
    <t>Rox fires gun</t>
  </si>
  <si>
    <t>lower camp guys</t>
  </si>
  <si>
    <t>guy</t>
  </si>
  <si>
    <t>title: we'll work all night on a ladder</t>
  </si>
  <si>
    <t>title: How will you get it up to us</t>
  </si>
  <si>
    <t>title: Bring P to call jocko</t>
  </si>
  <si>
    <t>Rox goes back</t>
  </si>
  <si>
    <t>P in big cave, Ed comes down</t>
  </si>
  <si>
    <t>title: small cave above, your father must be here</t>
  </si>
  <si>
    <t>title: you mean we'll always be here</t>
  </si>
  <si>
    <t>title: Who cares if we are together</t>
  </si>
  <si>
    <t>P backs away</t>
  </si>
  <si>
    <t>P approaches</t>
  </si>
  <si>
    <t>title: but you're engaged to Gladys</t>
  </si>
  <si>
    <t>Rox coming back up</t>
  </si>
  <si>
    <t>title: P, we're cutoff like on the moon</t>
  </si>
  <si>
    <t>kiss</t>
  </si>
  <si>
    <t>title: Ed: I'm going to ask Sum to marry us</t>
  </si>
  <si>
    <t>Rox &amp; Ed shake hands</t>
  </si>
  <si>
    <t>title: Rox: get the profs, I have something to tell</t>
  </si>
  <si>
    <t>Ed leaves</t>
  </si>
  <si>
    <t>Rox &amp; P</t>
  </si>
  <si>
    <t>Rox &amp; P, watch</t>
  </si>
  <si>
    <t>P cries</t>
  </si>
  <si>
    <t>bront &amp; profs</t>
  </si>
  <si>
    <t>title: lovely specimen</t>
  </si>
  <si>
    <t>title: we'll stalk it and observe its habits</t>
  </si>
  <si>
    <t>dino through binoc aperture</t>
  </si>
  <si>
    <t>another rex</t>
  </si>
  <si>
    <t>fight</t>
  </si>
  <si>
    <t>CH &amp; sum</t>
  </si>
  <si>
    <t>dinos on cliff</t>
  </si>
  <si>
    <t>falling rock</t>
  </si>
  <si>
    <t>bront off cliff</t>
  </si>
  <si>
    <t>rex off</t>
  </si>
  <si>
    <t>dino in mud</t>
  </si>
  <si>
    <t>P mourning</t>
  </si>
  <si>
    <t>volcano</t>
  </si>
  <si>
    <t>team of photographers?</t>
  </si>
  <si>
    <t>smoldering volcano</t>
  </si>
  <si>
    <t>title: the whole plateau will be covered in lava</t>
  </si>
  <si>
    <t>big cave, P &amp; Rox</t>
  </si>
  <si>
    <t>title: Rox: I think they're lost</t>
  </si>
  <si>
    <t>title: Rox: we must wait to show them the tunnel</t>
  </si>
  <si>
    <t>Ed calling</t>
  </si>
  <si>
    <t>lava</t>
  </si>
  <si>
    <t>Ed &amp; dinos</t>
  </si>
  <si>
    <t>Ed and more dinos</t>
  </si>
  <si>
    <t>running dinos</t>
  </si>
  <si>
    <t>volcano &amp; Ed</t>
  </si>
  <si>
    <t>making rope</t>
  </si>
  <si>
    <t>plateau, Ch &amp; Sum</t>
  </si>
  <si>
    <t>sea of lava</t>
  </si>
  <si>
    <t>forest burning</t>
  </si>
  <si>
    <t>big cave, Rox &amp; P</t>
  </si>
  <si>
    <t>Ch &amp; Sum in burning forest</t>
  </si>
  <si>
    <t>dinos running</t>
  </si>
  <si>
    <t>Ed on rocks</t>
  </si>
  <si>
    <t>dinos flipping out</t>
  </si>
  <si>
    <t>dinos staggering</t>
  </si>
  <si>
    <t>rexes munching</t>
  </si>
  <si>
    <t>lower cliff</t>
  </si>
  <si>
    <t>title: P: Profs &amp; Ed will be here soon</t>
  </si>
  <si>
    <t>below, rope to jocko</t>
  </si>
  <si>
    <t>jocko climbs</t>
  </si>
  <si>
    <t>nasty ape &amp; chimp</t>
  </si>
  <si>
    <t>big cave, 3</t>
  </si>
  <si>
    <t>jocko still climbing</t>
  </si>
  <si>
    <t>jocko arrives</t>
  </si>
  <si>
    <t>guys below</t>
  </si>
  <si>
    <t>Rox pulling up ladder</t>
  </si>
  <si>
    <t>cutaway: dino in mud</t>
  </si>
  <si>
    <t>below</t>
  </si>
  <si>
    <t>Rox &amp; P, P to climb down</t>
  </si>
  <si>
    <t>cliff face</t>
  </si>
  <si>
    <t>jocko descending too</t>
  </si>
  <si>
    <t>P down</t>
  </si>
  <si>
    <t>Rox &amp; Sum, Sum next</t>
  </si>
  <si>
    <t>Ch next</t>
  </si>
  <si>
    <t>Arox goes, Ed to be last</t>
  </si>
  <si>
    <t>Ed goes, nasty appears</t>
  </si>
  <si>
    <t>nasty ape &amp; chimp at top, pulling rope up</t>
  </si>
  <si>
    <t>at bottom, pulling down</t>
  </si>
  <si>
    <t>Ed going up</t>
  </si>
  <si>
    <t>Ed swinging</t>
  </si>
  <si>
    <t>guns fired from below</t>
  </si>
  <si>
    <t>nasty drops rope</t>
  </si>
  <si>
    <t>Ed almost there</t>
  </si>
  <si>
    <t>nasty's arm hurts</t>
  </si>
  <si>
    <t>Ed down</t>
  </si>
  <si>
    <t>dino in mud &amp; group</t>
  </si>
  <si>
    <t>title: I hope the mud holds</t>
  </si>
  <si>
    <t>title: P: we're back in a world of obligations</t>
  </si>
  <si>
    <t>title: Ed; Gladys shouldn't get in the way</t>
  </si>
  <si>
    <t>P goes away</t>
  </si>
  <si>
    <t>title: P: I can't steal happiness from another wmn</t>
  </si>
  <si>
    <t>others</t>
  </si>
  <si>
    <t>P returns</t>
  </si>
  <si>
    <t>group</t>
  </si>
  <si>
    <t>outsider, Hibbard</t>
  </si>
  <si>
    <t>title: Yesterday I saw smoke over the plateau</t>
  </si>
  <si>
    <t>title: We smoked out quite a rat</t>
  </si>
  <si>
    <t>title: I'd give everything to have that beast in London</t>
  </si>
  <si>
    <t>Hibbard</t>
  </si>
  <si>
    <t>title: we'll float your rat out</t>
  </si>
  <si>
    <t>title: at the Amazon you can rent a steamer</t>
  </si>
  <si>
    <t>title: later in London</t>
  </si>
  <si>
    <t>museum</t>
  </si>
  <si>
    <t>auditorium</t>
  </si>
  <si>
    <t>title: Ch: I have living proof</t>
  </si>
  <si>
    <t>guys from lower camp</t>
  </si>
  <si>
    <t>guy on stage</t>
  </si>
  <si>
    <t>title: what proof?</t>
  </si>
  <si>
    <t>title: A living bront</t>
  </si>
  <si>
    <t>Ed phonecall</t>
  </si>
  <si>
    <t>another fogey rises on stage</t>
  </si>
  <si>
    <t>title: Ed unloading monster</t>
  </si>
  <si>
    <t>title: message about when &amp; where coming</t>
  </si>
  <si>
    <t>Ch in office</t>
  </si>
  <si>
    <t>Ed in booth</t>
  </si>
  <si>
    <t>title: Ed: cables broke as cage swung over dock</t>
  </si>
  <si>
    <t>title: Ed; the bront is running wild in the streets</t>
  </si>
  <si>
    <t>Ch hangs up</t>
  </si>
  <si>
    <t>Ed hangs up</t>
  </si>
  <si>
    <t>streets &amp; bront</t>
  </si>
  <si>
    <t>aud</t>
  </si>
  <si>
    <t>title: Bront escaped, keep off of streets</t>
  </si>
  <si>
    <t>title: hoax</t>
  </si>
  <si>
    <t>chaos</t>
  </si>
  <si>
    <t>Rox &amp; P leave</t>
  </si>
  <si>
    <t>bront outside</t>
  </si>
  <si>
    <t>escape to underground</t>
  </si>
  <si>
    <t>bront in front of bldg</t>
  </si>
  <si>
    <t>tips over statue</t>
  </si>
  <si>
    <t>underground roof crashes</t>
  </si>
  <si>
    <t>foot stuck</t>
  </si>
  <si>
    <t>tower bridge</t>
  </si>
  <si>
    <t>disrupts poker game, inside</t>
  </si>
  <si>
    <t>wmn &amp; baby</t>
  </si>
  <si>
    <t>guy saves them, has gun</t>
  </si>
  <si>
    <t>crashed into bldg</t>
  </si>
  <si>
    <t>dino crosses tower bridge</t>
  </si>
  <si>
    <t>dino crashes bridge, goes into Thames</t>
  </si>
  <si>
    <t>dino swims</t>
  </si>
  <si>
    <t>Ros, P, &amp; Sum</t>
  </si>
  <si>
    <t>Ch on edge of bridge</t>
  </si>
  <si>
    <t>Ch on edge</t>
  </si>
  <si>
    <t>title: Gladys, I'm back</t>
  </si>
  <si>
    <t>title: Gl: I hope you forgive me for not waiting</t>
  </si>
  <si>
    <t>P &amp; Rox</t>
  </si>
  <si>
    <t>title: My husband, Percy Potts</t>
  </si>
  <si>
    <t>Potts</t>
  </si>
  <si>
    <t>title: Ed" May I ask what great stunt Potts did?</t>
  </si>
  <si>
    <t>title: Gl: Percy has never been out of London</t>
  </si>
  <si>
    <t>title: Ed; Excuse me -- slaps him on back</t>
  </si>
  <si>
    <t>Ed runs to P</t>
  </si>
  <si>
    <t>title: Gladys is married</t>
  </si>
  <si>
    <t>Ed &amp; P go, Rox stays</t>
  </si>
  <si>
    <t>title: Sir John Roxton, sportsman</t>
  </si>
  <si>
    <t>Ed &amp; P in taxi</t>
  </si>
  <si>
    <t>bront on high seas</t>
  </si>
  <si>
    <t>Ch still on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</si>
</sst>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8"/>
  <sheetViews>
    <sheetView tabSelected="1" topLeftCell="A1074" workbookViewId="0">
      <selection activeCell="C2" sqref="C2:C1090"/>
    </sheetView>
  </sheetViews>
  <sheetFormatPr baseColWidth="10" defaultRowHeight="16" x14ac:dyDescent="0.2"/>
  <cols>
    <col min="1" max="1" width="9.33203125" customWidth="1"/>
    <col min="2" max="3" width="7.1640625" customWidth="1"/>
    <col min="4" max="4" width="12" customWidth="1"/>
    <col min="5" max="9" width="6.1640625" customWidth="1"/>
    <col min="10" max="10" width="7.5" customWidth="1"/>
    <col min="11" max="11" width="38" customWidth="1"/>
  </cols>
  <sheetData>
    <row r="1" spans="1:12" x14ac:dyDescent="0.2">
      <c r="E1" t="s">
        <v>0</v>
      </c>
      <c r="F1" t="s">
        <v>1</v>
      </c>
      <c r="G1" t="s">
        <v>2</v>
      </c>
    </row>
    <row r="2" spans="1:12" x14ac:dyDescent="0.2">
      <c r="A2">
        <v>3526</v>
      </c>
      <c r="B2">
        <f>(A3-A2)/24</f>
        <v>5.708333333333333</v>
      </c>
      <c r="C2">
        <f>(B2-D$1093)/D$1094</f>
        <v>-8.3855796995064888E-2</v>
      </c>
      <c r="D2" t="s">
        <v>3</v>
      </c>
      <c r="E2">
        <v>1</v>
      </c>
      <c r="G2">
        <v>1</v>
      </c>
      <c r="H2" t="str">
        <f>IF(ISNUMBER(SEARCH($L$2,K2)),1,"")</f>
        <v/>
      </c>
      <c r="I2" t="str">
        <f>IF(H2=1,B2,"")</f>
        <v/>
      </c>
      <c r="J2">
        <v>3526</v>
      </c>
      <c r="K2" t="s">
        <v>4</v>
      </c>
      <c r="L2" t="s">
        <v>5</v>
      </c>
    </row>
    <row r="3" spans="1:12" x14ac:dyDescent="0.2">
      <c r="A3">
        <v>3663</v>
      </c>
      <c r="B3">
        <f t="shared" ref="B3:B257" si="0">(A4-A3)/24</f>
        <v>4.041666666666667</v>
      </c>
      <c r="C3">
        <f t="shared" ref="C3:C66" si="1">(B3-D$1093)/D$1094</f>
        <v>-0.37426432912299207</v>
      </c>
      <c r="F3">
        <v>1</v>
      </c>
      <c r="H3" t="str">
        <f t="shared" ref="H3:H66" si="2">IF(ISNUMBER(SEARCH($L$2,K3)),1,"")</f>
        <v/>
      </c>
      <c r="I3" t="str">
        <f t="shared" ref="I3:I18" si="3">IF(H3=1,B3,"")</f>
        <v/>
      </c>
      <c r="J3" t="str">
        <f>IF(H2=1,(A2+A3)/2,"")</f>
        <v/>
      </c>
      <c r="K3" t="s">
        <v>8</v>
      </c>
    </row>
    <row r="4" spans="1:12" x14ac:dyDescent="0.2">
      <c r="A4">
        <v>3760</v>
      </c>
      <c r="B4">
        <f t="shared" si="0"/>
        <v>16.041666666666668</v>
      </c>
      <c r="C4">
        <f t="shared" si="1"/>
        <v>1.7166771021980847</v>
      </c>
      <c r="H4">
        <f t="shared" si="2"/>
        <v>1</v>
      </c>
      <c r="I4">
        <f t="shared" si="3"/>
        <v>16.041666666666668</v>
      </c>
      <c r="J4" t="str">
        <f t="shared" ref="J4:J67" si="4">IF(H3=1,(A3+A4)/2,"")</f>
        <v/>
      </c>
      <c r="K4" t="s">
        <v>7</v>
      </c>
    </row>
    <row r="5" spans="1:12" x14ac:dyDescent="0.2">
      <c r="A5">
        <v>4145</v>
      </c>
      <c r="B5">
        <f t="shared" si="0"/>
        <v>21.5</v>
      </c>
      <c r="C5">
        <f t="shared" si="1"/>
        <v>2.6677650449170462</v>
      </c>
      <c r="H5" t="str">
        <f t="shared" si="2"/>
        <v/>
      </c>
      <c r="I5" t="str">
        <f t="shared" si="3"/>
        <v/>
      </c>
      <c r="J5">
        <f t="shared" si="4"/>
        <v>3952.5</v>
      </c>
    </row>
    <row r="6" spans="1:12" x14ac:dyDescent="0.2">
      <c r="A6">
        <v>4661</v>
      </c>
      <c r="B6">
        <f t="shared" si="0"/>
        <v>4.333333333333333</v>
      </c>
      <c r="C6">
        <f t="shared" si="1"/>
        <v>-0.32344283600060492</v>
      </c>
      <c r="H6" t="str">
        <f t="shared" si="2"/>
        <v/>
      </c>
      <c r="I6" t="str">
        <f t="shared" si="3"/>
        <v/>
      </c>
      <c r="J6" t="str">
        <f t="shared" si="4"/>
        <v/>
      </c>
    </row>
    <row r="7" spans="1:12" x14ac:dyDescent="0.2">
      <c r="A7">
        <v>4765</v>
      </c>
      <c r="B7">
        <f t="shared" si="0"/>
        <v>10.083333333333334</v>
      </c>
      <c r="C7">
        <f t="shared" si="1"/>
        <v>0.67846659984074442</v>
      </c>
      <c r="H7">
        <f t="shared" si="2"/>
        <v>1</v>
      </c>
      <c r="I7">
        <f t="shared" si="3"/>
        <v>10.083333333333334</v>
      </c>
      <c r="J7" t="str">
        <f t="shared" si="4"/>
        <v/>
      </c>
      <c r="K7" t="s">
        <v>9</v>
      </c>
    </row>
    <row r="8" spans="1:12" x14ac:dyDescent="0.2">
      <c r="A8">
        <v>5007</v>
      </c>
      <c r="B8">
        <f t="shared" si="0"/>
        <v>4.958333333333333</v>
      </c>
      <c r="C8">
        <f t="shared" si="1"/>
        <v>-0.21453963645263216</v>
      </c>
      <c r="H8" t="str">
        <f t="shared" si="2"/>
        <v/>
      </c>
      <c r="I8" t="str">
        <f t="shared" si="3"/>
        <v/>
      </c>
      <c r="J8">
        <f t="shared" si="4"/>
        <v>4886</v>
      </c>
    </row>
    <row r="9" spans="1:12" x14ac:dyDescent="0.2">
      <c r="A9">
        <v>5126</v>
      </c>
      <c r="B9">
        <f t="shared" si="0"/>
        <v>2.875</v>
      </c>
      <c r="C9">
        <f t="shared" si="1"/>
        <v>-0.57755030161254117</v>
      </c>
      <c r="H9" t="str">
        <f t="shared" si="2"/>
        <v/>
      </c>
      <c r="I9" t="str">
        <f t="shared" si="3"/>
        <v/>
      </c>
      <c r="J9" t="str">
        <f t="shared" si="4"/>
        <v/>
      </c>
    </row>
    <row r="10" spans="1:12" x14ac:dyDescent="0.2">
      <c r="A10">
        <v>5195</v>
      </c>
      <c r="B10">
        <f t="shared" si="0"/>
        <v>18.75</v>
      </c>
      <c r="C10">
        <f t="shared" si="1"/>
        <v>2.1885909669059664</v>
      </c>
      <c r="H10">
        <f t="shared" si="2"/>
        <v>1</v>
      </c>
      <c r="I10">
        <f t="shared" si="3"/>
        <v>18.75</v>
      </c>
      <c r="J10" t="str">
        <f t="shared" si="4"/>
        <v/>
      </c>
      <c r="K10" t="s">
        <v>10</v>
      </c>
    </row>
    <row r="11" spans="1:12" x14ac:dyDescent="0.2">
      <c r="A11">
        <v>5645</v>
      </c>
      <c r="B11">
        <f t="shared" si="0"/>
        <v>11.833333333333334</v>
      </c>
      <c r="C11">
        <f t="shared" si="1"/>
        <v>0.98339555857506811</v>
      </c>
      <c r="H11" t="str">
        <f t="shared" si="2"/>
        <v/>
      </c>
      <c r="I11" t="str">
        <f t="shared" si="3"/>
        <v/>
      </c>
      <c r="J11">
        <f t="shared" si="4"/>
        <v>5420</v>
      </c>
    </row>
    <row r="12" spans="1:12" x14ac:dyDescent="0.2">
      <c r="A12">
        <v>5929</v>
      </c>
      <c r="B12">
        <f t="shared" si="0"/>
        <v>4.375</v>
      </c>
      <c r="C12">
        <f t="shared" si="1"/>
        <v>-0.31618262269740666</v>
      </c>
      <c r="H12" t="str">
        <f t="shared" si="2"/>
        <v/>
      </c>
      <c r="I12" t="str">
        <f t="shared" si="3"/>
        <v/>
      </c>
      <c r="J12" t="str">
        <f t="shared" si="4"/>
        <v/>
      </c>
      <c r="K12" t="s">
        <v>11</v>
      </c>
    </row>
    <row r="13" spans="1:12" x14ac:dyDescent="0.2">
      <c r="A13">
        <v>6034</v>
      </c>
      <c r="B13">
        <f t="shared" si="0"/>
        <v>4.541666666666667</v>
      </c>
      <c r="C13">
        <f t="shared" si="1"/>
        <v>-0.2871417694846139</v>
      </c>
      <c r="H13" t="str">
        <f t="shared" si="2"/>
        <v/>
      </c>
      <c r="I13" t="str">
        <f t="shared" si="3"/>
        <v/>
      </c>
      <c r="J13" t="str">
        <f t="shared" si="4"/>
        <v/>
      </c>
    </row>
    <row r="14" spans="1:12" x14ac:dyDescent="0.2">
      <c r="A14">
        <v>6143</v>
      </c>
      <c r="B14">
        <f t="shared" si="0"/>
        <v>4.208333333333333</v>
      </c>
      <c r="C14">
        <f t="shared" si="1"/>
        <v>-0.34522347591019942</v>
      </c>
      <c r="H14" t="str">
        <f t="shared" si="2"/>
        <v/>
      </c>
      <c r="I14" t="str">
        <f t="shared" si="3"/>
        <v/>
      </c>
      <c r="J14" t="str">
        <f t="shared" si="4"/>
        <v/>
      </c>
      <c r="K14" t="s">
        <v>12</v>
      </c>
    </row>
    <row r="15" spans="1:12" x14ac:dyDescent="0.2">
      <c r="A15">
        <v>6244</v>
      </c>
      <c r="B15">
        <f t="shared" si="0"/>
        <v>6.291666666666667</v>
      </c>
      <c r="C15">
        <f t="shared" si="1"/>
        <v>1.7787189249709776E-2</v>
      </c>
      <c r="H15" t="str">
        <f t="shared" si="2"/>
        <v/>
      </c>
      <c r="I15" t="str">
        <f t="shared" si="3"/>
        <v/>
      </c>
      <c r="J15" t="str">
        <f t="shared" si="4"/>
        <v/>
      </c>
    </row>
    <row r="16" spans="1:12" x14ac:dyDescent="0.2">
      <c r="A16">
        <v>6395</v>
      </c>
      <c r="B16">
        <f t="shared" si="0"/>
        <v>2.2916666666666665</v>
      </c>
      <c r="C16">
        <f t="shared" si="1"/>
        <v>-0.67919328785731581</v>
      </c>
      <c r="D16" t="s">
        <v>13</v>
      </c>
      <c r="E16">
        <v>1</v>
      </c>
      <c r="F16" t="s">
        <v>14</v>
      </c>
      <c r="G16">
        <v>1</v>
      </c>
      <c r="H16" t="str">
        <f t="shared" si="2"/>
        <v/>
      </c>
      <c r="I16" t="str">
        <f t="shared" si="3"/>
        <v/>
      </c>
      <c r="J16" t="str">
        <f t="shared" si="4"/>
        <v/>
      </c>
      <c r="K16" t="s">
        <v>16</v>
      </c>
    </row>
    <row r="17" spans="1:11" x14ac:dyDescent="0.2">
      <c r="A17">
        <v>6450</v>
      </c>
      <c r="B17">
        <f t="shared" si="0"/>
        <v>9.1666666666666661</v>
      </c>
      <c r="C17">
        <f t="shared" si="1"/>
        <v>0.51874190717038415</v>
      </c>
      <c r="H17">
        <f t="shared" si="2"/>
        <v>1</v>
      </c>
      <c r="I17">
        <f t="shared" si="3"/>
        <v>9.1666666666666661</v>
      </c>
      <c r="J17" t="str">
        <f t="shared" si="4"/>
        <v/>
      </c>
      <c r="K17" t="s">
        <v>15</v>
      </c>
    </row>
    <row r="18" spans="1:11" x14ac:dyDescent="0.2">
      <c r="A18">
        <v>6670</v>
      </c>
      <c r="B18">
        <f t="shared" si="0"/>
        <v>1.0833333333333333</v>
      </c>
      <c r="C18">
        <f t="shared" si="1"/>
        <v>-0.88973947365006312</v>
      </c>
      <c r="H18" t="str">
        <f t="shared" si="2"/>
        <v/>
      </c>
      <c r="I18" t="str">
        <f t="shared" si="3"/>
        <v/>
      </c>
      <c r="J18">
        <f t="shared" si="4"/>
        <v>6560</v>
      </c>
      <c r="K18" t="s">
        <v>16</v>
      </c>
    </row>
    <row r="19" spans="1:11" x14ac:dyDescent="0.2">
      <c r="A19">
        <v>6696</v>
      </c>
      <c r="B19">
        <f t="shared" si="0"/>
        <v>10</v>
      </c>
      <c r="C19">
        <f t="shared" si="1"/>
        <v>0.6639461732343479</v>
      </c>
      <c r="E19">
        <v>1</v>
      </c>
      <c r="F19" t="s">
        <v>14</v>
      </c>
      <c r="H19" t="str">
        <f t="shared" si="2"/>
        <v/>
      </c>
      <c r="I19" t="str">
        <f t="shared" ref="I19:I82" si="5">IF(H19=1,B19,"")</f>
        <v/>
      </c>
      <c r="J19" t="str">
        <f t="shared" si="4"/>
        <v/>
      </c>
      <c r="K19" t="s">
        <v>17</v>
      </c>
    </row>
    <row r="20" spans="1:11" x14ac:dyDescent="0.2">
      <c r="A20">
        <v>6936</v>
      </c>
      <c r="B20">
        <f t="shared" si="0"/>
        <v>3.5416666666666665</v>
      </c>
      <c r="C20">
        <f t="shared" si="1"/>
        <v>-0.46138688876137035</v>
      </c>
      <c r="F20">
        <v>1</v>
      </c>
      <c r="H20" t="str">
        <f t="shared" si="2"/>
        <v/>
      </c>
      <c r="I20" t="str">
        <f t="shared" si="5"/>
        <v/>
      </c>
      <c r="J20" t="str">
        <f t="shared" si="4"/>
        <v/>
      </c>
      <c r="K20" t="s">
        <v>21</v>
      </c>
    </row>
    <row r="21" spans="1:11" x14ac:dyDescent="0.2">
      <c r="A21">
        <v>7021</v>
      </c>
      <c r="B21">
        <f t="shared" si="0"/>
        <v>11.75</v>
      </c>
      <c r="C21">
        <f t="shared" si="1"/>
        <v>0.96887513196867159</v>
      </c>
      <c r="H21">
        <f t="shared" si="2"/>
        <v>1</v>
      </c>
      <c r="I21">
        <f t="shared" si="5"/>
        <v>11.75</v>
      </c>
      <c r="J21" t="str">
        <f t="shared" si="4"/>
        <v/>
      </c>
      <c r="K21" t="s">
        <v>18</v>
      </c>
    </row>
    <row r="22" spans="1:11" x14ac:dyDescent="0.2">
      <c r="A22">
        <v>7303</v>
      </c>
      <c r="B22">
        <f t="shared" si="0"/>
        <v>4.291666666666667</v>
      </c>
      <c r="C22">
        <f t="shared" si="1"/>
        <v>-0.33070304930380295</v>
      </c>
      <c r="H22" t="str">
        <f t="shared" si="2"/>
        <v/>
      </c>
      <c r="I22" t="str">
        <f t="shared" si="5"/>
        <v/>
      </c>
      <c r="J22">
        <f t="shared" si="4"/>
        <v>7162</v>
      </c>
    </row>
    <row r="23" spans="1:11" x14ac:dyDescent="0.2">
      <c r="A23">
        <v>7406</v>
      </c>
      <c r="B23">
        <f t="shared" si="0"/>
        <v>24.75</v>
      </c>
      <c r="C23">
        <f t="shared" si="1"/>
        <v>3.2340616825665047</v>
      </c>
      <c r="H23" t="str">
        <f t="shared" si="2"/>
        <v/>
      </c>
      <c r="I23" t="str">
        <f t="shared" si="5"/>
        <v/>
      </c>
      <c r="J23" t="str">
        <f t="shared" si="4"/>
        <v/>
      </c>
      <c r="K23" t="s">
        <v>19</v>
      </c>
    </row>
    <row r="24" spans="1:11" x14ac:dyDescent="0.2">
      <c r="A24">
        <v>8000</v>
      </c>
      <c r="B24">
        <f t="shared" si="0"/>
        <v>7.333333333333333</v>
      </c>
      <c r="C24">
        <f t="shared" si="1"/>
        <v>0.19929252182966423</v>
      </c>
      <c r="H24" t="str">
        <f t="shared" si="2"/>
        <v/>
      </c>
      <c r="I24" t="str">
        <f t="shared" si="5"/>
        <v/>
      </c>
      <c r="J24" t="str">
        <f t="shared" si="4"/>
        <v/>
      </c>
    </row>
    <row r="25" spans="1:11" x14ac:dyDescent="0.2">
      <c r="A25">
        <v>8176</v>
      </c>
      <c r="B25">
        <f t="shared" si="0"/>
        <v>8.875</v>
      </c>
      <c r="C25">
        <f t="shared" si="1"/>
        <v>0.467920414047997</v>
      </c>
      <c r="H25">
        <f t="shared" si="2"/>
        <v>1</v>
      </c>
      <c r="I25">
        <f t="shared" si="5"/>
        <v>8.875</v>
      </c>
      <c r="J25" t="str">
        <f t="shared" si="4"/>
        <v/>
      </c>
      <c r="K25" t="s">
        <v>20</v>
      </c>
    </row>
    <row r="26" spans="1:11" x14ac:dyDescent="0.2">
      <c r="A26">
        <v>8389</v>
      </c>
      <c r="B26">
        <f t="shared" si="0"/>
        <v>1.4583333333333333</v>
      </c>
      <c r="C26">
        <f t="shared" si="1"/>
        <v>-0.82439755392127945</v>
      </c>
      <c r="H26" t="str">
        <f t="shared" si="2"/>
        <v/>
      </c>
      <c r="I26" t="str">
        <f t="shared" si="5"/>
        <v/>
      </c>
      <c r="J26">
        <f t="shared" si="4"/>
        <v>8282.5</v>
      </c>
    </row>
    <row r="27" spans="1:11" x14ac:dyDescent="0.2">
      <c r="A27">
        <v>8424</v>
      </c>
      <c r="B27">
        <f t="shared" si="0"/>
        <v>8.9583333333333339</v>
      </c>
      <c r="C27">
        <f t="shared" si="1"/>
        <v>0.48244084065439352</v>
      </c>
      <c r="E27">
        <v>1</v>
      </c>
      <c r="F27">
        <v>1</v>
      </c>
      <c r="H27" t="str">
        <f t="shared" si="2"/>
        <v/>
      </c>
      <c r="I27" t="str">
        <f t="shared" si="5"/>
        <v/>
      </c>
      <c r="J27" t="str">
        <f t="shared" si="4"/>
        <v/>
      </c>
      <c r="K27" t="s">
        <v>32</v>
      </c>
    </row>
    <row r="28" spans="1:11" x14ac:dyDescent="0.2">
      <c r="A28">
        <v>8639</v>
      </c>
      <c r="B28">
        <f t="shared" si="0"/>
        <v>10.416666666666666</v>
      </c>
      <c r="C28">
        <f t="shared" si="1"/>
        <v>0.73654830626632972</v>
      </c>
      <c r="H28">
        <f t="shared" si="2"/>
        <v>1</v>
      </c>
      <c r="I28">
        <f t="shared" si="5"/>
        <v>10.416666666666666</v>
      </c>
      <c r="J28" t="str">
        <f t="shared" si="4"/>
        <v/>
      </c>
      <c r="K28" t="s">
        <v>22</v>
      </c>
    </row>
    <row r="29" spans="1:11" x14ac:dyDescent="0.2">
      <c r="A29">
        <v>8889</v>
      </c>
      <c r="B29">
        <f t="shared" si="0"/>
        <v>1.9583333333333333</v>
      </c>
      <c r="C29">
        <f t="shared" si="1"/>
        <v>-0.73727499428290133</v>
      </c>
      <c r="H29" t="str">
        <f t="shared" si="2"/>
        <v/>
      </c>
      <c r="I29" t="str">
        <f t="shared" si="5"/>
        <v/>
      </c>
      <c r="J29">
        <f t="shared" si="4"/>
        <v>8764</v>
      </c>
    </row>
    <row r="30" spans="1:11" x14ac:dyDescent="0.2">
      <c r="A30">
        <v>8936</v>
      </c>
      <c r="B30">
        <f t="shared" si="0"/>
        <v>2.0833333333333335</v>
      </c>
      <c r="C30">
        <f t="shared" si="1"/>
        <v>-0.71549435437330677</v>
      </c>
      <c r="H30" t="str">
        <f t="shared" si="2"/>
        <v/>
      </c>
      <c r="I30" t="str">
        <f t="shared" si="5"/>
        <v/>
      </c>
      <c r="J30" t="str">
        <f t="shared" si="4"/>
        <v/>
      </c>
      <c r="K30" t="s">
        <v>23</v>
      </c>
    </row>
    <row r="31" spans="1:11" x14ac:dyDescent="0.2">
      <c r="A31">
        <v>8986</v>
      </c>
      <c r="B31">
        <f t="shared" si="0"/>
        <v>7.833333333333333</v>
      </c>
      <c r="C31">
        <f t="shared" si="1"/>
        <v>0.2864150814680424</v>
      </c>
      <c r="H31" t="str">
        <f t="shared" si="2"/>
        <v/>
      </c>
      <c r="I31" t="str">
        <f t="shared" si="5"/>
        <v/>
      </c>
      <c r="J31" t="str">
        <f t="shared" si="4"/>
        <v/>
      </c>
    </row>
    <row r="32" spans="1:11" x14ac:dyDescent="0.2">
      <c r="A32">
        <v>9174</v>
      </c>
      <c r="B32">
        <f t="shared" si="0"/>
        <v>4.833333333333333</v>
      </c>
      <c r="C32">
        <f t="shared" si="1"/>
        <v>-0.23632027636222672</v>
      </c>
      <c r="H32" t="str">
        <f t="shared" si="2"/>
        <v/>
      </c>
      <c r="I32" t="str">
        <f t="shared" si="5"/>
        <v/>
      </c>
      <c r="J32" t="str">
        <f t="shared" si="4"/>
        <v/>
      </c>
      <c r="K32" t="s">
        <v>24</v>
      </c>
    </row>
    <row r="33" spans="1:11" x14ac:dyDescent="0.2">
      <c r="A33">
        <v>9290</v>
      </c>
      <c r="B33">
        <f t="shared" si="0"/>
        <v>9.25</v>
      </c>
      <c r="C33">
        <f t="shared" si="1"/>
        <v>0.53326233377678067</v>
      </c>
      <c r="E33">
        <v>1</v>
      </c>
      <c r="F33">
        <v>1</v>
      </c>
      <c r="H33" t="str">
        <f t="shared" si="2"/>
        <v/>
      </c>
      <c r="I33" t="str">
        <f t="shared" si="5"/>
        <v/>
      </c>
      <c r="J33" t="str">
        <f t="shared" si="4"/>
        <v/>
      </c>
      <c r="K33" t="s">
        <v>25</v>
      </c>
    </row>
    <row r="34" spans="1:11" x14ac:dyDescent="0.2">
      <c r="A34">
        <v>9512</v>
      </c>
      <c r="B34">
        <f t="shared" si="0"/>
        <v>1.125</v>
      </c>
      <c r="C34">
        <f t="shared" si="1"/>
        <v>-0.88247926034686486</v>
      </c>
      <c r="E34">
        <v>1</v>
      </c>
      <c r="F34">
        <v>1</v>
      </c>
      <c r="H34" t="str">
        <f t="shared" si="2"/>
        <v/>
      </c>
      <c r="I34" t="str">
        <f t="shared" si="5"/>
        <v/>
      </c>
      <c r="J34" t="str">
        <f t="shared" si="4"/>
        <v/>
      </c>
      <c r="K34" t="s">
        <v>26</v>
      </c>
    </row>
    <row r="35" spans="1:11" x14ac:dyDescent="0.2">
      <c r="A35">
        <v>9539</v>
      </c>
      <c r="B35">
        <f t="shared" si="0"/>
        <v>6</v>
      </c>
      <c r="C35">
        <f t="shared" si="1"/>
        <v>-3.3034303872677556E-2</v>
      </c>
      <c r="H35">
        <f t="shared" si="2"/>
        <v>1</v>
      </c>
      <c r="I35">
        <f t="shared" si="5"/>
        <v>6</v>
      </c>
      <c r="J35" t="str">
        <f t="shared" si="4"/>
        <v/>
      </c>
      <c r="K35" t="s">
        <v>27</v>
      </c>
    </row>
    <row r="36" spans="1:11" x14ac:dyDescent="0.2">
      <c r="A36">
        <v>9683</v>
      </c>
      <c r="B36">
        <f t="shared" si="0"/>
        <v>4.583333333333333</v>
      </c>
      <c r="C36">
        <f t="shared" si="1"/>
        <v>-0.2798815561814158</v>
      </c>
      <c r="H36" t="str">
        <f t="shared" si="2"/>
        <v/>
      </c>
      <c r="I36" t="str">
        <f t="shared" si="5"/>
        <v/>
      </c>
      <c r="J36">
        <f t="shared" si="4"/>
        <v>9611</v>
      </c>
    </row>
    <row r="37" spans="1:11" x14ac:dyDescent="0.2">
      <c r="A37">
        <v>9793</v>
      </c>
      <c r="B37">
        <f t="shared" si="0"/>
        <v>0.95833333333333337</v>
      </c>
      <c r="C37">
        <f t="shared" si="1"/>
        <v>-0.91152011355965767</v>
      </c>
      <c r="H37" t="str">
        <f t="shared" si="2"/>
        <v/>
      </c>
      <c r="I37" t="str">
        <f t="shared" si="5"/>
        <v/>
      </c>
      <c r="J37" t="str">
        <f t="shared" si="4"/>
        <v/>
      </c>
      <c r="K37" t="s">
        <v>28</v>
      </c>
    </row>
    <row r="38" spans="1:11" x14ac:dyDescent="0.2">
      <c r="A38">
        <v>9816</v>
      </c>
      <c r="B38">
        <f t="shared" si="0"/>
        <v>1</v>
      </c>
      <c r="C38">
        <f t="shared" si="1"/>
        <v>-0.90425990025645941</v>
      </c>
      <c r="H38" t="str">
        <f t="shared" si="2"/>
        <v/>
      </c>
      <c r="I38" t="str">
        <f t="shared" si="5"/>
        <v/>
      </c>
      <c r="J38" t="str">
        <f t="shared" si="4"/>
        <v/>
      </c>
      <c r="K38" t="s">
        <v>29</v>
      </c>
    </row>
    <row r="39" spans="1:11" x14ac:dyDescent="0.2">
      <c r="A39">
        <v>9840</v>
      </c>
      <c r="B39">
        <f t="shared" si="0"/>
        <v>2.625</v>
      </c>
      <c r="C39">
        <f t="shared" si="1"/>
        <v>-0.62111158143173029</v>
      </c>
      <c r="H39" t="str">
        <f t="shared" si="2"/>
        <v/>
      </c>
      <c r="I39" t="str">
        <f t="shared" si="5"/>
        <v/>
      </c>
      <c r="J39" t="str">
        <f t="shared" si="4"/>
        <v/>
      </c>
      <c r="K39" t="s">
        <v>30</v>
      </c>
    </row>
    <row r="40" spans="1:11" x14ac:dyDescent="0.2">
      <c r="A40">
        <v>9903</v>
      </c>
      <c r="B40">
        <f t="shared" si="0"/>
        <v>5.208333333333333</v>
      </c>
      <c r="C40">
        <f t="shared" si="1"/>
        <v>-0.17097835663344307</v>
      </c>
      <c r="E40">
        <v>1</v>
      </c>
      <c r="H40" t="str">
        <f t="shared" si="2"/>
        <v/>
      </c>
      <c r="I40" t="str">
        <f t="shared" si="5"/>
        <v/>
      </c>
      <c r="J40" t="str">
        <f t="shared" si="4"/>
        <v/>
      </c>
      <c r="K40" t="s">
        <v>31</v>
      </c>
    </row>
    <row r="41" spans="1:11" x14ac:dyDescent="0.2">
      <c r="A41">
        <v>10028</v>
      </c>
      <c r="B41">
        <f t="shared" si="0"/>
        <v>4.083333333333333</v>
      </c>
      <c r="C41">
        <f t="shared" si="1"/>
        <v>-0.36700411581979397</v>
      </c>
      <c r="H41">
        <f t="shared" si="2"/>
        <v>1</v>
      </c>
      <c r="I41">
        <f t="shared" si="5"/>
        <v>4.083333333333333</v>
      </c>
      <c r="J41" t="str">
        <f t="shared" si="4"/>
        <v/>
      </c>
      <c r="K41" t="s">
        <v>33</v>
      </c>
    </row>
    <row r="42" spans="1:11" x14ac:dyDescent="0.2">
      <c r="A42">
        <v>10126</v>
      </c>
      <c r="B42">
        <f t="shared" si="0"/>
        <v>3.125</v>
      </c>
      <c r="C42">
        <f t="shared" si="1"/>
        <v>-0.53398902179335217</v>
      </c>
      <c r="H42" t="str">
        <f t="shared" si="2"/>
        <v/>
      </c>
      <c r="I42" t="str">
        <f t="shared" si="5"/>
        <v/>
      </c>
      <c r="J42">
        <f t="shared" si="4"/>
        <v>10077</v>
      </c>
    </row>
    <row r="43" spans="1:11" x14ac:dyDescent="0.2">
      <c r="A43">
        <v>10201</v>
      </c>
      <c r="B43">
        <f t="shared" si="0"/>
        <v>2.125</v>
      </c>
      <c r="C43">
        <f t="shared" si="1"/>
        <v>-0.70823414107010851</v>
      </c>
      <c r="H43" t="str">
        <f t="shared" si="2"/>
        <v/>
      </c>
      <c r="I43" t="str">
        <f t="shared" si="5"/>
        <v/>
      </c>
      <c r="J43" t="str">
        <f t="shared" si="4"/>
        <v/>
      </c>
    </row>
    <row r="44" spans="1:11" x14ac:dyDescent="0.2">
      <c r="A44">
        <v>10252</v>
      </c>
      <c r="B44">
        <f t="shared" si="0"/>
        <v>2.7916666666666665</v>
      </c>
      <c r="C44">
        <f t="shared" si="1"/>
        <v>-0.59207072821893758</v>
      </c>
      <c r="H44" t="str">
        <f t="shared" si="2"/>
        <v/>
      </c>
      <c r="I44" t="str">
        <f t="shared" si="5"/>
        <v/>
      </c>
      <c r="J44" t="str">
        <f t="shared" si="4"/>
        <v/>
      </c>
    </row>
    <row r="45" spans="1:11" x14ac:dyDescent="0.2">
      <c r="A45">
        <v>10319</v>
      </c>
      <c r="B45">
        <f t="shared" si="0"/>
        <v>5.458333333333333</v>
      </c>
      <c r="C45">
        <f t="shared" si="1"/>
        <v>-0.12741707681425399</v>
      </c>
      <c r="H45" t="str">
        <f t="shared" si="2"/>
        <v/>
      </c>
      <c r="I45" t="str">
        <f t="shared" si="5"/>
        <v/>
      </c>
      <c r="J45" t="str">
        <f t="shared" si="4"/>
        <v/>
      </c>
    </row>
    <row r="46" spans="1:11" x14ac:dyDescent="0.2">
      <c r="A46">
        <v>10450</v>
      </c>
      <c r="B46">
        <f t="shared" si="0"/>
        <v>9.125</v>
      </c>
      <c r="C46">
        <f t="shared" si="1"/>
        <v>0.51148169386718612</v>
      </c>
      <c r="H46" t="str">
        <f t="shared" si="2"/>
        <v/>
      </c>
      <c r="I46" t="str">
        <f t="shared" si="5"/>
        <v/>
      </c>
      <c r="J46" t="str">
        <f t="shared" si="4"/>
        <v/>
      </c>
    </row>
    <row r="47" spans="1:11" x14ac:dyDescent="0.2">
      <c r="A47">
        <v>10669</v>
      </c>
      <c r="B47">
        <f t="shared" si="0"/>
        <v>3.5416666666666665</v>
      </c>
      <c r="C47">
        <f t="shared" si="1"/>
        <v>-0.46138688876137035</v>
      </c>
      <c r="H47" t="str">
        <f t="shared" si="2"/>
        <v/>
      </c>
      <c r="I47" t="str">
        <f t="shared" si="5"/>
        <v/>
      </c>
      <c r="J47" t="str">
        <f t="shared" si="4"/>
        <v/>
      </c>
    </row>
    <row r="48" spans="1:11" x14ac:dyDescent="0.2">
      <c r="A48">
        <v>10754</v>
      </c>
      <c r="B48">
        <f t="shared" si="0"/>
        <v>13.75</v>
      </c>
      <c r="C48">
        <f t="shared" si="1"/>
        <v>1.3173653705221844</v>
      </c>
      <c r="H48" t="str">
        <f t="shared" si="2"/>
        <v/>
      </c>
      <c r="I48" t="str">
        <f t="shared" si="5"/>
        <v/>
      </c>
      <c r="J48" t="str">
        <f t="shared" si="4"/>
        <v/>
      </c>
      <c r="K48" t="s">
        <v>34</v>
      </c>
    </row>
    <row r="49" spans="1:11" x14ac:dyDescent="0.2">
      <c r="A49">
        <v>11084</v>
      </c>
      <c r="B49">
        <f t="shared" si="0"/>
        <v>16.541666666666668</v>
      </c>
      <c r="C49">
        <f t="shared" si="1"/>
        <v>1.8037996618364629</v>
      </c>
      <c r="H49" t="str">
        <f t="shared" si="2"/>
        <v/>
      </c>
      <c r="I49" t="str">
        <f t="shared" si="5"/>
        <v/>
      </c>
      <c r="J49" t="str">
        <f t="shared" si="4"/>
        <v/>
      </c>
    </row>
    <row r="50" spans="1:11" x14ac:dyDescent="0.2">
      <c r="A50">
        <v>11481</v>
      </c>
      <c r="B50">
        <f t="shared" si="0"/>
        <v>10.583333333333334</v>
      </c>
      <c r="C50">
        <f t="shared" si="1"/>
        <v>0.76558915947912265</v>
      </c>
      <c r="D50" t="s">
        <v>13</v>
      </c>
      <c r="E50">
        <v>1</v>
      </c>
      <c r="G50">
        <v>1</v>
      </c>
      <c r="H50" t="str">
        <f t="shared" si="2"/>
        <v/>
      </c>
      <c r="I50" t="str">
        <f t="shared" si="5"/>
        <v/>
      </c>
      <c r="J50" t="str">
        <f t="shared" si="4"/>
        <v/>
      </c>
      <c r="K50" t="s">
        <v>35</v>
      </c>
    </row>
    <row r="51" spans="1:11" x14ac:dyDescent="0.2">
      <c r="A51">
        <v>11735</v>
      </c>
      <c r="B51">
        <f t="shared" si="0"/>
        <v>4.5</v>
      </c>
      <c r="C51">
        <f t="shared" si="1"/>
        <v>-0.2944019827878121</v>
      </c>
      <c r="H51" t="str">
        <f t="shared" si="2"/>
        <v/>
      </c>
      <c r="I51" t="str">
        <f t="shared" si="5"/>
        <v/>
      </c>
      <c r="J51" t="str">
        <f t="shared" si="4"/>
        <v/>
      </c>
      <c r="K51" t="s">
        <v>36</v>
      </c>
    </row>
    <row r="52" spans="1:11" x14ac:dyDescent="0.2">
      <c r="A52">
        <v>11843</v>
      </c>
      <c r="B52">
        <f t="shared" si="0"/>
        <v>5.875</v>
      </c>
      <c r="C52">
        <f t="shared" si="1"/>
        <v>-5.4814943782272099E-2</v>
      </c>
      <c r="F52">
        <v>1</v>
      </c>
      <c r="H52" t="str">
        <f t="shared" si="2"/>
        <v/>
      </c>
      <c r="I52" t="str">
        <f t="shared" si="5"/>
        <v/>
      </c>
      <c r="J52" t="str">
        <f t="shared" si="4"/>
        <v/>
      </c>
      <c r="K52" t="s">
        <v>37</v>
      </c>
    </row>
    <row r="53" spans="1:11" x14ac:dyDescent="0.2">
      <c r="A53">
        <v>11984</v>
      </c>
      <c r="B53">
        <f t="shared" si="0"/>
        <v>9.3333333333333339</v>
      </c>
      <c r="C53">
        <f t="shared" si="1"/>
        <v>0.54778276038317708</v>
      </c>
      <c r="H53" t="str">
        <f t="shared" si="2"/>
        <v/>
      </c>
      <c r="I53" t="str">
        <f t="shared" si="5"/>
        <v/>
      </c>
      <c r="J53" t="str">
        <f t="shared" si="4"/>
        <v/>
      </c>
    </row>
    <row r="54" spans="1:11" x14ac:dyDescent="0.2">
      <c r="A54">
        <v>12208</v>
      </c>
      <c r="B54">
        <f t="shared" si="0"/>
        <v>2.4583333333333335</v>
      </c>
      <c r="C54">
        <f t="shared" si="1"/>
        <v>-0.65015243464452299</v>
      </c>
      <c r="H54" t="str">
        <f t="shared" si="2"/>
        <v/>
      </c>
      <c r="I54" t="str">
        <f t="shared" si="5"/>
        <v/>
      </c>
      <c r="J54" t="str">
        <f t="shared" si="4"/>
        <v/>
      </c>
    </row>
    <row r="55" spans="1:11" x14ac:dyDescent="0.2">
      <c r="A55">
        <v>12267</v>
      </c>
      <c r="B55">
        <f t="shared" si="0"/>
        <v>11.25</v>
      </c>
      <c r="C55">
        <f t="shared" si="1"/>
        <v>0.88175257233029347</v>
      </c>
      <c r="H55">
        <f t="shared" si="2"/>
        <v>1</v>
      </c>
      <c r="I55">
        <f t="shared" si="5"/>
        <v>11.25</v>
      </c>
      <c r="J55" t="str">
        <f t="shared" si="4"/>
        <v/>
      </c>
      <c r="K55" t="s">
        <v>41</v>
      </c>
    </row>
    <row r="56" spans="1:11" x14ac:dyDescent="0.2">
      <c r="A56">
        <v>12537</v>
      </c>
      <c r="B56">
        <f t="shared" si="0"/>
        <v>0.75</v>
      </c>
      <c r="C56">
        <f t="shared" si="1"/>
        <v>-0.94782118007564853</v>
      </c>
      <c r="H56" t="str">
        <f t="shared" si="2"/>
        <v/>
      </c>
      <c r="I56" t="str">
        <f t="shared" si="5"/>
        <v/>
      </c>
      <c r="J56">
        <f t="shared" si="4"/>
        <v>12402</v>
      </c>
    </row>
    <row r="57" spans="1:11" x14ac:dyDescent="0.2">
      <c r="A57">
        <v>12555</v>
      </c>
      <c r="B57">
        <f t="shared" si="0"/>
        <v>1.8333333333333333</v>
      </c>
      <c r="C57">
        <f t="shared" si="1"/>
        <v>-0.75905563419249589</v>
      </c>
      <c r="H57" t="str">
        <f t="shared" si="2"/>
        <v/>
      </c>
      <c r="I57" t="str">
        <f t="shared" si="5"/>
        <v/>
      </c>
      <c r="J57" t="str">
        <f t="shared" si="4"/>
        <v/>
      </c>
    </row>
    <row r="58" spans="1:11" x14ac:dyDescent="0.2">
      <c r="A58">
        <v>12599</v>
      </c>
      <c r="B58">
        <f t="shared" si="0"/>
        <v>4.75</v>
      </c>
      <c r="C58">
        <f t="shared" si="1"/>
        <v>-0.25084070296862304</v>
      </c>
      <c r="H58" t="str">
        <f t="shared" si="2"/>
        <v/>
      </c>
      <c r="I58" t="str">
        <f t="shared" si="5"/>
        <v/>
      </c>
      <c r="J58" t="str">
        <f t="shared" si="4"/>
        <v/>
      </c>
      <c r="K58" t="s">
        <v>38</v>
      </c>
    </row>
    <row r="59" spans="1:11" x14ac:dyDescent="0.2">
      <c r="A59">
        <v>12713</v>
      </c>
      <c r="B59">
        <f t="shared" si="0"/>
        <v>4.458333333333333</v>
      </c>
      <c r="C59">
        <f t="shared" si="1"/>
        <v>-0.30166219609101036</v>
      </c>
      <c r="H59" t="str">
        <f t="shared" si="2"/>
        <v/>
      </c>
      <c r="I59" t="str">
        <f t="shared" si="5"/>
        <v/>
      </c>
      <c r="J59" t="str">
        <f t="shared" si="4"/>
        <v/>
      </c>
      <c r="K59" t="s">
        <v>39</v>
      </c>
    </row>
    <row r="60" spans="1:11" x14ac:dyDescent="0.2">
      <c r="A60">
        <v>12820</v>
      </c>
      <c r="B60">
        <f t="shared" si="0"/>
        <v>11.75</v>
      </c>
      <c r="C60">
        <f t="shared" si="1"/>
        <v>0.96887513196867159</v>
      </c>
      <c r="H60">
        <f t="shared" si="2"/>
        <v>1</v>
      </c>
      <c r="I60">
        <f t="shared" si="5"/>
        <v>11.75</v>
      </c>
      <c r="J60" t="str">
        <f t="shared" si="4"/>
        <v/>
      </c>
      <c r="K60" t="s">
        <v>40</v>
      </c>
    </row>
    <row r="61" spans="1:11" x14ac:dyDescent="0.2">
      <c r="A61">
        <v>13102</v>
      </c>
      <c r="B61">
        <f t="shared" si="0"/>
        <v>1.3333333333333333</v>
      </c>
      <c r="C61">
        <f t="shared" si="1"/>
        <v>-0.846178193830874</v>
      </c>
      <c r="H61" t="str">
        <f t="shared" si="2"/>
        <v/>
      </c>
      <c r="I61" t="str">
        <f t="shared" si="5"/>
        <v/>
      </c>
      <c r="J61">
        <f t="shared" si="4"/>
        <v>12961</v>
      </c>
    </row>
    <row r="62" spans="1:11" x14ac:dyDescent="0.2">
      <c r="A62">
        <v>13134</v>
      </c>
      <c r="B62">
        <f t="shared" si="0"/>
        <v>4.208333333333333</v>
      </c>
      <c r="C62">
        <f t="shared" si="1"/>
        <v>-0.34522347591019942</v>
      </c>
      <c r="H62" t="str">
        <f t="shared" si="2"/>
        <v/>
      </c>
      <c r="I62" t="str">
        <f t="shared" si="5"/>
        <v/>
      </c>
      <c r="J62" t="str">
        <f t="shared" si="4"/>
        <v/>
      </c>
    </row>
    <row r="63" spans="1:11" x14ac:dyDescent="0.2">
      <c r="A63">
        <v>13235</v>
      </c>
      <c r="B63">
        <f t="shared" si="0"/>
        <v>3.6666666666666665</v>
      </c>
      <c r="C63">
        <f t="shared" si="1"/>
        <v>-0.43960624885177579</v>
      </c>
      <c r="H63" t="str">
        <f t="shared" si="2"/>
        <v/>
      </c>
      <c r="I63" t="str">
        <f t="shared" si="5"/>
        <v/>
      </c>
      <c r="J63" t="str">
        <f t="shared" si="4"/>
        <v/>
      </c>
    </row>
    <row r="64" spans="1:11" x14ac:dyDescent="0.2">
      <c r="A64">
        <v>13323</v>
      </c>
      <c r="B64">
        <f t="shared" si="0"/>
        <v>11.5</v>
      </c>
      <c r="C64">
        <f t="shared" si="1"/>
        <v>0.92531385214948247</v>
      </c>
      <c r="H64">
        <f t="shared" si="2"/>
        <v>1</v>
      </c>
      <c r="I64">
        <f t="shared" si="5"/>
        <v>11.5</v>
      </c>
      <c r="J64" t="str">
        <f t="shared" si="4"/>
        <v/>
      </c>
      <c r="K64" t="s">
        <v>42</v>
      </c>
    </row>
    <row r="65" spans="1:11" x14ac:dyDescent="0.2">
      <c r="A65">
        <v>13599</v>
      </c>
      <c r="B65">
        <f t="shared" si="0"/>
        <v>4.416666666666667</v>
      </c>
      <c r="C65">
        <f t="shared" si="1"/>
        <v>-0.30892240939420845</v>
      </c>
      <c r="H65" t="str">
        <f t="shared" si="2"/>
        <v/>
      </c>
      <c r="I65" t="str">
        <f t="shared" si="5"/>
        <v/>
      </c>
      <c r="J65">
        <f t="shared" si="4"/>
        <v>13461</v>
      </c>
    </row>
    <row r="66" spans="1:11" x14ac:dyDescent="0.2">
      <c r="A66">
        <v>13705</v>
      </c>
      <c r="B66">
        <f t="shared" si="0"/>
        <v>5.041666666666667</v>
      </c>
      <c r="C66">
        <f t="shared" si="1"/>
        <v>-0.2000192098462357</v>
      </c>
      <c r="H66" t="str">
        <f t="shared" si="2"/>
        <v/>
      </c>
      <c r="I66" t="str">
        <f t="shared" si="5"/>
        <v/>
      </c>
      <c r="J66" t="str">
        <f t="shared" si="4"/>
        <v/>
      </c>
    </row>
    <row r="67" spans="1:11" x14ac:dyDescent="0.2">
      <c r="A67">
        <v>13826</v>
      </c>
      <c r="B67">
        <f t="shared" si="0"/>
        <v>18.708333333333332</v>
      </c>
      <c r="C67">
        <f t="shared" ref="C67:C130" si="6">(B67-D$1093)/D$1094</f>
        <v>2.1813307536027682</v>
      </c>
      <c r="H67">
        <f t="shared" ref="H67:H130" si="7">IF(ISNUMBER(SEARCH($L$2,K67)),1,"")</f>
        <v>1</v>
      </c>
      <c r="I67">
        <f t="shared" si="5"/>
        <v>18.708333333333332</v>
      </c>
      <c r="J67" t="str">
        <f t="shared" si="4"/>
        <v/>
      </c>
      <c r="K67" t="s">
        <v>43</v>
      </c>
    </row>
    <row r="68" spans="1:11" x14ac:dyDescent="0.2">
      <c r="A68">
        <v>14275</v>
      </c>
      <c r="B68">
        <f t="shared" si="0"/>
        <v>5.791666666666667</v>
      </c>
      <c r="C68">
        <f t="shared" si="6"/>
        <v>-6.933537038866841E-2</v>
      </c>
      <c r="H68" t="str">
        <f t="shared" si="7"/>
        <v/>
      </c>
      <c r="I68" t="str">
        <f t="shared" si="5"/>
        <v/>
      </c>
      <c r="J68">
        <f t="shared" ref="J68:J131" si="8">IF(H67=1,(A67+A68)/2,"")</f>
        <v>14050.5</v>
      </c>
    </row>
    <row r="69" spans="1:11" x14ac:dyDescent="0.2">
      <c r="A69">
        <v>14414</v>
      </c>
      <c r="B69">
        <f t="shared" si="0"/>
        <v>15</v>
      </c>
      <c r="C69">
        <f t="shared" si="6"/>
        <v>1.53517176961813</v>
      </c>
      <c r="H69">
        <f t="shared" si="7"/>
        <v>1</v>
      </c>
      <c r="I69">
        <f t="shared" si="5"/>
        <v>15</v>
      </c>
      <c r="J69" t="str">
        <f t="shared" si="8"/>
        <v/>
      </c>
      <c r="K69" t="s">
        <v>44</v>
      </c>
    </row>
    <row r="70" spans="1:11" x14ac:dyDescent="0.2">
      <c r="A70">
        <v>14774</v>
      </c>
      <c r="B70">
        <f t="shared" si="0"/>
        <v>2.0833333333333335</v>
      </c>
      <c r="C70">
        <f t="shared" si="6"/>
        <v>-0.71549435437330677</v>
      </c>
      <c r="H70" t="str">
        <f t="shared" si="7"/>
        <v/>
      </c>
      <c r="I70" t="str">
        <f t="shared" si="5"/>
        <v/>
      </c>
      <c r="J70">
        <f t="shared" si="8"/>
        <v>14594</v>
      </c>
    </row>
    <row r="71" spans="1:11" x14ac:dyDescent="0.2">
      <c r="A71">
        <v>14824</v>
      </c>
      <c r="B71">
        <f t="shared" si="0"/>
        <v>3.875</v>
      </c>
      <c r="C71">
        <f t="shared" si="6"/>
        <v>-0.40330518233578483</v>
      </c>
      <c r="H71" t="str">
        <f t="shared" si="7"/>
        <v/>
      </c>
      <c r="I71" t="str">
        <f t="shared" si="5"/>
        <v/>
      </c>
      <c r="J71" t="str">
        <f t="shared" si="8"/>
        <v/>
      </c>
    </row>
    <row r="72" spans="1:11" x14ac:dyDescent="0.2">
      <c r="A72">
        <v>14917</v>
      </c>
      <c r="B72">
        <f t="shared" si="0"/>
        <v>8.6666666666666661</v>
      </c>
      <c r="C72">
        <f t="shared" si="6"/>
        <v>0.43161934753200604</v>
      </c>
      <c r="H72">
        <f t="shared" si="7"/>
        <v>1</v>
      </c>
      <c r="I72">
        <f t="shared" si="5"/>
        <v>8.6666666666666661</v>
      </c>
      <c r="J72" t="str">
        <f t="shared" si="8"/>
        <v/>
      </c>
      <c r="K72" t="s">
        <v>45</v>
      </c>
    </row>
    <row r="73" spans="1:11" x14ac:dyDescent="0.2">
      <c r="A73">
        <v>15125</v>
      </c>
      <c r="B73">
        <f t="shared" si="0"/>
        <v>2.0833333333333335</v>
      </c>
      <c r="C73">
        <f t="shared" si="6"/>
        <v>-0.71549435437330677</v>
      </c>
      <c r="H73" t="str">
        <f t="shared" si="7"/>
        <v/>
      </c>
      <c r="I73" t="str">
        <f t="shared" si="5"/>
        <v/>
      </c>
      <c r="J73">
        <f t="shared" si="8"/>
        <v>15021</v>
      </c>
    </row>
    <row r="74" spans="1:11" x14ac:dyDescent="0.2">
      <c r="A74">
        <v>15175</v>
      </c>
      <c r="B74">
        <f t="shared" si="0"/>
        <v>4.458333333333333</v>
      </c>
      <c r="C74">
        <f t="shared" si="6"/>
        <v>-0.30166219609101036</v>
      </c>
      <c r="H74" t="str">
        <f t="shared" si="7"/>
        <v/>
      </c>
      <c r="I74" t="str">
        <f t="shared" si="5"/>
        <v/>
      </c>
      <c r="J74" t="str">
        <f t="shared" si="8"/>
        <v/>
      </c>
    </row>
    <row r="75" spans="1:11" x14ac:dyDescent="0.2">
      <c r="A75">
        <v>15282</v>
      </c>
      <c r="B75">
        <f t="shared" si="0"/>
        <v>4.25</v>
      </c>
      <c r="C75">
        <f t="shared" si="6"/>
        <v>-0.33796326260700121</v>
      </c>
      <c r="H75" t="str">
        <f t="shared" si="7"/>
        <v/>
      </c>
      <c r="I75" t="str">
        <f t="shared" si="5"/>
        <v/>
      </c>
      <c r="J75" t="str">
        <f t="shared" si="8"/>
        <v/>
      </c>
      <c r="K75" t="s">
        <v>46</v>
      </c>
    </row>
    <row r="76" spans="1:11" x14ac:dyDescent="0.2">
      <c r="A76">
        <v>15384</v>
      </c>
      <c r="B76">
        <f t="shared" si="0"/>
        <v>11.083333333333334</v>
      </c>
      <c r="C76">
        <f t="shared" si="6"/>
        <v>0.85271171911750077</v>
      </c>
      <c r="H76">
        <f t="shared" si="7"/>
        <v>1</v>
      </c>
      <c r="I76">
        <f t="shared" si="5"/>
        <v>11.083333333333334</v>
      </c>
      <c r="J76" t="str">
        <f t="shared" si="8"/>
        <v/>
      </c>
      <c r="K76" t="s">
        <v>47</v>
      </c>
    </row>
    <row r="77" spans="1:11" x14ac:dyDescent="0.2">
      <c r="A77">
        <v>15650</v>
      </c>
      <c r="B77">
        <f t="shared" si="0"/>
        <v>6.625</v>
      </c>
      <c r="C77">
        <f t="shared" si="6"/>
        <v>7.5868895675295187E-2</v>
      </c>
      <c r="H77" t="str">
        <f t="shared" si="7"/>
        <v/>
      </c>
      <c r="I77" t="str">
        <f t="shared" si="5"/>
        <v/>
      </c>
      <c r="J77">
        <f t="shared" si="8"/>
        <v>15517</v>
      </c>
    </row>
    <row r="78" spans="1:11" x14ac:dyDescent="0.2">
      <c r="A78">
        <v>15809</v>
      </c>
      <c r="B78">
        <f t="shared" si="0"/>
        <v>5.416666666666667</v>
      </c>
      <c r="C78">
        <f t="shared" si="6"/>
        <v>-0.13467729011745205</v>
      </c>
      <c r="H78">
        <f t="shared" si="7"/>
        <v>1</v>
      </c>
      <c r="I78">
        <f t="shared" si="5"/>
        <v>5.416666666666667</v>
      </c>
      <c r="J78" t="str">
        <f t="shared" si="8"/>
        <v/>
      </c>
      <c r="K78" t="s">
        <v>48</v>
      </c>
    </row>
    <row r="79" spans="1:11" x14ac:dyDescent="0.2">
      <c r="A79">
        <v>15939</v>
      </c>
      <c r="B79">
        <f t="shared" si="0"/>
        <v>2.375</v>
      </c>
      <c r="C79">
        <f t="shared" si="6"/>
        <v>-0.6646728612509194</v>
      </c>
      <c r="H79" t="str">
        <f t="shared" si="7"/>
        <v/>
      </c>
      <c r="I79" t="str">
        <f t="shared" si="5"/>
        <v/>
      </c>
      <c r="J79">
        <f t="shared" si="8"/>
        <v>15874</v>
      </c>
    </row>
    <row r="80" spans="1:11" x14ac:dyDescent="0.2">
      <c r="A80">
        <v>15996</v>
      </c>
      <c r="B80">
        <f t="shared" si="0"/>
        <v>7.833333333333333</v>
      </c>
      <c r="C80">
        <f t="shared" si="6"/>
        <v>0.2864150814680424</v>
      </c>
      <c r="H80" t="str">
        <f t="shared" si="7"/>
        <v/>
      </c>
      <c r="I80" t="str">
        <f t="shared" si="5"/>
        <v/>
      </c>
      <c r="J80" t="str">
        <f t="shared" si="8"/>
        <v/>
      </c>
    </row>
    <row r="81" spans="1:11" x14ac:dyDescent="0.2">
      <c r="A81">
        <v>16184</v>
      </c>
      <c r="B81">
        <f t="shared" si="0"/>
        <v>7.541666666666667</v>
      </c>
      <c r="C81">
        <f t="shared" si="6"/>
        <v>0.23559358834565525</v>
      </c>
      <c r="D81" t="s">
        <v>13</v>
      </c>
      <c r="E81">
        <v>1</v>
      </c>
      <c r="G81">
        <v>1</v>
      </c>
      <c r="H81" t="str">
        <f t="shared" si="7"/>
        <v/>
      </c>
      <c r="I81" t="str">
        <f t="shared" si="5"/>
        <v/>
      </c>
      <c r="J81" t="str">
        <f t="shared" si="8"/>
        <v/>
      </c>
      <c r="K81" t="s">
        <v>49</v>
      </c>
    </row>
    <row r="82" spans="1:11" x14ac:dyDescent="0.2">
      <c r="A82">
        <v>16365</v>
      </c>
      <c r="B82">
        <f t="shared" si="0"/>
        <v>3.1666666666666665</v>
      </c>
      <c r="C82">
        <f t="shared" si="6"/>
        <v>-0.52672880849015402</v>
      </c>
      <c r="F82">
        <v>1</v>
      </c>
      <c r="H82" t="str">
        <f t="shared" si="7"/>
        <v/>
      </c>
      <c r="I82" t="str">
        <f t="shared" si="5"/>
        <v/>
      </c>
      <c r="J82" t="str">
        <f t="shared" si="8"/>
        <v/>
      </c>
      <c r="K82" t="s">
        <v>56</v>
      </c>
    </row>
    <row r="83" spans="1:11" x14ac:dyDescent="0.2">
      <c r="A83">
        <v>16441</v>
      </c>
      <c r="B83">
        <f t="shared" si="0"/>
        <v>2.4583333333333335</v>
      </c>
      <c r="C83">
        <f t="shared" si="6"/>
        <v>-0.65015243464452299</v>
      </c>
      <c r="H83" t="str">
        <f t="shared" si="7"/>
        <v/>
      </c>
      <c r="I83" t="str">
        <f t="shared" ref="I83:I146" si="9">IF(H83=1,B83,"")</f>
        <v/>
      </c>
      <c r="J83" t="str">
        <f t="shared" si="8"/>
        <v/>
      </c>
      <c r="K83" t="s">
        <v>53</v>
      </c>
    </row>
    <row r="84" spans="1:11" x14ac:dyDescent="0.2">
      <c r="A84">
        <v>16500</v>
      </c>
      <c r="B84">
        <f t="shared" si="0"/>
        <v>7</v>
      </c>
      <c r="C84">
        <f t="shared" si="6"/>
        <v>0.14121081540407882</v>
      </c>
      <c r="H84" t="str">
        <f t="shared" si="7"/>
        <v/>
      </c>
      <c r="I84" t="str">
        <f t="shared" si="9"/>
        <v/>
      </c>
      <c r="J84" t="str">
        <f t="shared" si="8"/>
        <v/>
      </c>
      <c r="K84" t="s">
        <v>51</v>
      </c>
    </row>
    <row r="85" spans="1:11" x14ac:dyDescent="0.2">
      <c r="A85">
        <v>16668</v>
      </c>
      <c r="B85">
        <f t="shared" si="0"/>
        <v>6.5</v>
      </c>
      <c r="C85">
        <f t="shared" si="6"/>
        <v>5.4088255765700637E-2</v>
      </c>
      <c r="H85">
        <f t="shared" si="7"/>
        <v>1</v>
      </c>
      <c r="I85">
        <f t="shared" si="9"/>
        <v>6.5</v>
      </c>
      <c r="J85" t="str">
        <f t="shared" si="8"/>
        <v/>
      </c>
      <c r="K85" t="s">
        <v>52</v>
      </c>
    </row>
    <row r="86" spans="1:11" x14ac:dyDescent="0.2">
      <c r="A86">
        <v>16824</v>
      </c>
      <c r="B86">
        <f t="shared" si="0"/>
        <v>4.083333333333333</v>
      </c>
      <c r="C86">
        <f t="shared" si="6"/>
        <v>-0.36700411581979397</v>
      </c>
      <c r="H86" t="str">
        <f t="shared" si="7"/>
        <v/>
      </c>
      <c r="I86" t="str">
        <f t="shared" si="9"/>
        <v/>
      </c>
      <c r="J86">
        <f t="shared" si="8"/>
        <v>16746</v>
      </c>
    </row>
    <row r="87" spans="1:11" x14ac:dyDescent="0.2">
      <c r="A87">
        <v>16922</v>
      </c>
      <c r="B87">
        <f t="shared" si="0"/>
        <v>1.875</v>
      </c>
      <c r="C87">
        <f t="shared" si="6"/>
        <v>-0.75179542088929763</v>
      </c>
      <c r="H87" t="str">
        <f t="shared" si="7"/>
        <v/>
      </c>
      <c r="I87" t="str">
        <f t="shared" si="9"/>
        <v/>
      </c>
      <c r="J87" t="str">
        <f t="shared" si="8"/>
        <v/>
      </c>
    </row>
    <row r="88" spans="1:11" x14ac:dyDescent="0.2">
      <c r="A88">
        <v>16967</v>
      </c>
      <c r="B88">
        <f t="shared" si="0"/>
        <v>2.4583333333333335</v>
      </c>
      <c r="C88">
        <f t="shared" si="6"/>
        <v>-0.65015243464452299</v>
      </c>
      <c r="H88" t="str">
        <f t="shared" si="7"/>
        <v/>
      </c>
      <c r="I88" t="str">
        <f t="shared" si="9"/>
        <v/>
      </c>
      <c r="J88" t="str">
        <f t="shared" si="8"/>
        <v/>
      </c>
    </row>
    <row r="89" spans="1:11" x14ac:dyDescent="0.2">
      <c r="A89">
        <v>17026</v>
      </c>
      <c r="B89">
        <f t="shared" si="0"/>
        <v>13.75</v>
      </c>
      <c r="C89">
        <f t="shared" si="6"/>
        <v>1.3173653705221844</v>
      </c>
      <c r="H89">
        <f t="shared" si="7"/>
        <v>1</v>
      </c>
      <c r="I89">
        <f t="shared" si="9"/>
        <v>13.75</v>
      </c>
      <c r="J89" t="str">
        <f t="shared" si="8"/>
        <v/>
      </c>
      <c r="K89" t="s">
        <v>54</v>
      </c>
    </row>
    <row r="90" spans="1:11" x14ac:dyDescent="0.2">
      <c r="A90">
        <v>17356</v>
      </c>
      <c r="B90">
        <f t="shared" si="0"/>
        <v>3.7083333333333335</v>
      </c>
      <c r="C90">
        <f t="shared" si="6"/>
        <v>-0.43234603554857753</v>
      </c>
      <c r="H90" t="str">
        <f t="shared" si="7"/>
        <v/>
      </c>
      <c r="I90" t="str">
        <f t="shared" si="9"/>
        <v/>
      </c>
      <c r="J90">
        <f t="shared" si="8"/>
        <v>17191</v>
      </c>
      <c r="K90" t="s">
        <v>55</v>
      </c>
    </row>
    <row r="91" spans="1:11" x14ac:dyDescent="0.2">
      <c r="A91">
        <v>17445</v>
      </c>
      <c r="B91">
        <f t="shared" si="0"/>
        <v>2.9583333333333335</v>
      </c>
      <c r="C91">
        <f t="shared" si="6"/>
        <v>-0.56302987500614488</v>
      </c>
      <c r="H91" t="str">
        <f t="shared" si="7"/>
        <v/>
      </c>
      <c r="I91" t="str">
        <f t="shared" si="9"/>
        <v/>
      </c>
      <c r="J91" t="str">
        <f t="shared" si="8"/>
        <v/>
      </c>
      <c r="K91" t="s">
        <v>50</v>
      </c>
    </row>
    <row r="92" spans="1:11" x14ac:dyDescent="0.2">
      <c r="A92">
        <v>17516</v>
      </c>
      <c r="B92">
        <f t="shared" si="0"/>
        <v>1.5416666666666667</v>
      </c>
      <c r="C92">
        <f t="shared" si="6"/>
        <v>-0.80987712731488304</v>
      </c>
      <c r="H92" t="str">
        <f t="shared" si="7"/>
        <v/>
      </c>
      <c r="I92" t="str">
        <f t="shared" si="9"/>
        <v/>
      </c>
      <c r="J92" t="str">
        <f t="shared" si="8"/>
        <v/>
      </c>
      <c r="K92" t="s">
        <v>53</v>
      </c>
    </row>
    <row r="93" spans="1:11" x14ac:dyDescent="0.2">
      <c r="A93">
        <v>17553</v>
      </c>
      <c r="B93">
        <f t="shared" si="0"/>
        <v>3.8333333333333335</v>
      </c>
      <c r="C93">
        <f t="shared" si="6"/>
        <v>-0.41056539563898303</v>
      </c>
      <c r="H93" t="str">
        <f t="shared" si="7"/>
        <v/>
      </c>
      <c r="I93" t="str">
        <f t="shared" si="9"/>
        <v/>
      </c>
      <c r="J93" t="str">
        <f t="shared" si="8"/>
        <v/>
      </c>
      <c r="K93" t="s">
        <v>57</v>
      </c>
    </row>
    <row r="94" spans="1:11" x14ac:dyDescent="0.2">
      <c r="A94">
        <v>17645</v>
      </c>
      <c r="B94">
        <f t="shared" si="0"/>
        <v>5.333333333333333</v>
      </c>
      <c r="C94">
        <f t="shared" si="6"/>
        <v>-0.14919771672384852</v>
      </c>
      <c r="H94" t="str">
        <f t="shared" si="7"/>
        <v/>
      </c>
      <c r="I94" t="str">
        <f t="shared" si="9"/>
        <v/>
      </c>
      <c r="J94" t="str">
        <f t="shared" si="8"/>
        <v/>
      </c>
    </row>
    <row r="95" spans="1:11" x14ac:dyDescent="0.2">
      <c r="A95">
        <v>17773</v>
      </c>
      <c r="B95">
        <f t="shared" si="0"/>
        <v>10.25</v>
      </c>
      <c r="C95">
        <f t="shared" si="6"/>
        <v>0.70750745305353702</v>
      </c>
      <c r="H95" t="str">
        <f t="shared" si="7"/>
        <v/>
      </c>
      <c r="I95" t="str">
        <f t="shared" si="9"/>
        <v/>
      </c>
      <c r="J95" t="str">
        <f t="shared" si="8"/>
        <v/>
      </c>
      <c r="K95" t="s">
        <v>50</v>
      </c>
    </row>
    <row r="96" spans="1:11" x14ac:dyDescent="0.2">
      <c r="A96">
        <v>18019</v>
      </c>
      <c r="B96">
        <f t="shared" si="0"/>
        <v>1</v>
      </c>
      <c r="C96">
        <f t="shared" si="6"/>
        <v>-0.90425990025645941</v>
      </c>
      <c r="H96" t="str">
        <f t="shared" si="7"/>
        <v/>
      </c>
      <c r="I96" t="str">
        <f t="shared" si="9"/>
        <v/>
      </c>
      <c r="J96" t="str">
        <f t="shared" si="8"/>
        <v/>
      </c>
      <c r="K96" t="s">
        <v>55</v>
      </c>
    </row>
    <row r="97" spans="1:11" x14ac:dyDescent="0.2">
      <c r="A97">
        <v>18043</v>
      </c>
      <c r="B97">
        <f t="shared" si="0"/>
        <v>7.791666666666667</v>
      </c>
      <c r="C97">
        <f t="shared" si="6"/>
        <v>0.27915486816484436</v>
      </c>
      <c r="H97">
        <f t="shared" si="7"/>
        <v>1</v>
      </c>
      <c r="I97">
        <f t="shared" si="9"/>
        <v>7.791666666666667</v>
      </c>
      <c r="J97" t="str">
        <f t="shared" si="8"/>
        <v/>
      </c>
      <c r="K97" t="s">
        <v>58</v>
      </c>
    </row>
    <row r="98" spans="1:11" x14ac:dyDescent="0.2">
      <c r="A98">
        <v>18230</v>
      </c>
      <c r="B98">
        <f t="shared" si="0"/>
        <v>1.875</v>
      </c>
      <c r="C98">
        <f t="shared" si="6"/>
        <v>-0.75179542088929763</v>
      </c>
      <c r="H98" t="str">
        <f t="shared" si="7"/>
        <v/>
      </c>
      <c r="I98" t="str">
        <f t="shared" si="9"/>
        <v/>
      </c>
      <c r="J98">
        <f t="shared" si="8"/>
        <v>18136.5</v>
      </c>
    </row>
    <row r="99" spans="1:11" x14ac:dyDescent="0.2">
      <c r="A99">
        <v>18275</v>
      </c>
      <c r="B99">
        <f t="shared" si="0"/>
        <v>1.1666666666666667</v>
      </c>
      <c r="C99">
        <f t="shared" si="6"/>
        <v>-0.8752190470436666</v>
      </c>
      <c r="H99" t="str">
        <f t="shared" si="7"/>
        <v/>
      </c>
      <c r="I99" t="str">
        <f t="shared" si="9"/>
        <v/>
      </c>
      <c r="J99" t="str">
        <f t="shared" si="8"/>
        <v/>
      </c>
      <c r="K99" t="s">
        <v>50</v>
      </c>
    </row>
    <row r="100" spans="1:11" x14ac:dyDescent="0.2">
      <c r="A100">
        <v>18303</v>
      </c>
      <c r="B100">
        <f t="shared" si="0"/>
        <v>16.25</v>
      </c>
      <c r="C100">
        <f t="shared" si="6"/>
        <v>1.7529781687140755</v>
      </c>
      <c r="H100">
        <f t="shared" si="7"/>
        <v>1</v>
      </c>
      <c r="I100">
        <f t="shared" si="9"/>
        <v>16.25</v>
      </c>
      <c r="J100" t="str">
        <f t="shared" si="8"/>
        <v/>
      </c>
      <c r="K100" t="s">
        <v>59</v>
      </c>
    </row>
    <row r="101" spans="1:11" x14ac:dyDescent="0.2">
      <c r="A101">
        <v>18693</v>
      </c>
      <c r="B101">
        <f t="shared" si="0"/>
        <v>1.5833333333333333</v>
      </c>
      <c r="C101">
        <f t="shared" si="6"/>
        <v>-0.80261691401168489</v>
      </c>
      <c r="H101" t="str">
        <f t="shared" si="7"/>
        <v/>
      </c>
      <c r="I101" t="str">
        <f t="shared" si="9"/>
        <v/>
      </c>
      <c r="J101">
        <f t="shared" si="8"/>
        <v>18498</v>
      </c>
    </row>
    <row r="102" spans="1:11" x14ac:dyDescent="0.2">
      <c r="A102">
        <v>18731</v>
      </c>
      <c r="B102">
        <f t="shared" si="0"/>
        <v>2.4166666666666665</v>
      </c>
      <c r="C102">
        <f t="shared" si="6"/>
        <v>-0.65741264794772125</v>
      </c>
      <c r="H102" t="str">
        <f t="shared" si="7"/>
        <v/>
      </c>
      <c r="I102" t="str">
        <f t="shared" si="9"/>
        <v/>
      </c>
      <c r="J102" t="str">
        <f t="shared" si="8"/>
        <v/>
      </c>
    </row>
    <row r="103" spans="1:11" x14ac:dyDescent="0.2">
      <c r="A103">
        <v>18789</v>
      </c>
      <c r="B103">
        <f t="shared" si="0"/>
        <v>2.875</v>
      </c>
      <c r="C103">
        <f t="shared" si="6"/>
        <v>-0.57755030161254117</v>
      </c>
      <c r="H103" t="str">
        <f t="shared" si="7"/>
        <v/>
      </c>
      <c r="I103" t="str">
        <f t="shared" si="9"/>
        <v/>
      </c>
      <c r="J103" t="str">
        <f t="shared" si="8"/>
        <v/>
      </c>
      <c r="K103" t="s">
        <v>51</v>
      </c>
    </row>
    <row r="104" spans="1:11" x14ac:dyDescent="0.2">
      <c r="A104">
        <v>18858</v>
      </c>
      <c r="B104">
        <f t="shared" si="0"/>
        <v>4</v>
      </c>
      <c r="C104">
        <f t="shared" si="6"/>
        <v>-0.38152454242619033</v>
      </c>
      <c r="H104">
        <f t="shared" si="7"/>
        <v>1</v>
      </c>
      <c r="I104">
        <f t="shared" si="9"/>
        <v>4</v>
      </c>
      <c r="J104" t="str">
        <f t="shared" si="8"/>
        <v/>
      </c>
      <c r="K104" t="s">
        <v>60</v>
      </c>
    </row>
    <row r="105" spans="1:11" x14ac:dyDescent="0.2">
      <c r="A105">
        <v>18954</v>
      </c>
      <c r="B105">
        <f t="shared" si="0"/>
        <v>3.0416666666666665</v>
      </c>
      <c r="C105">
        <f t="shared" si="6"/>
        <v>-0.54850944839974858</v>
      </c>
      <c r="H105" t="str">
        <f t="shared" si="7"/>
        <v/>
      </c>
      <c r="I105" t="str">
        <f t="shared" si="9"/>
        <v/>
      </c>
      <c r="J105">
        <f t="shared" si="8"/>
        <v>18906</v>
      </c>
      <c r="K105" t="s">
        <v>50</v>
      </c>
    </row>
    <row r="106" spans="1:11" x14ac:dyDescent="0.2">
      <c r="A106">
        <v>19027</v>
      </c>
      <c r="B106">
        <f t="shared" si="0"/>
        <v>1.2916666666666667</v>
      </c>
      <c r="C106">
        <f t="shared" si="6"/>
        <v>-0.85343840713407215</v>
      </c>
      <c r="H106" t="str">
        <f t="shared" si="7"/>
        <v/>
      </c>
      <c r="I106" t="str">
        <f t="shared" si="9"/>
        <v/>
      </c>
      <c r="J106" t="str">
        <f t="shared" si="8"/>
        <v/>
      </c>
      <c r="K106" t="s">
        <v>51</v>
      </c>
    </row>
    <row r="107" spans="1:11" x14ac:dyDescent="0.2">
      <c r="A107">
        <v>19058</v>
      </c>
      <c r="B107">
        <f t="shared" si="0"/>
        <v>2.6666666666666665</v>
      </c>
      <c r="C107">
        <f t="shared" si="6"/>
        <v>-0.61385136812853214</v>
      </c>
      <c r="H107" t="str">
        <f t="shared" si="7"/>
        <v/>
      </c>
      <c r="I107" t="str">
        <f t="shared" si="9"/>
        <v/>
      </c>
      <c r="J107" t="str">
        <f t="shared" si="8"/>
        <v/>
      </c>
    </row>
    <row r="108" spans="1:11" x14ac:dyDescent="0.2">
      <c r="A108">
        <v>19122</v>
      </c>
      <c r="B108">
        <f t="shared" si="0"/>
        <v>5.208333333333333</v>
      </c>
      <c r="C108">
        <f t="shared" si="6"/>
        <v>-0.17097835663344307</v>
      </c>
      <c r="H108" t="str">
        <f t="shared" si="7"/>
        <v/>
      </c>
      <c r="I108" t="str">
        <f t="shared" si="9"/>
        <v/>
      </c>
      <c r="J108" t="str">
        <f t="shared" si="8"/>
        <v/>
      </c>
      <c r="K108" t="s">
        <v>50</v>
      </c>
    </row>
    <row r="109" spans="1:11" x14ac:dyDescent="0.2">
      <c r="A109">
        <v>19247</v>
      </c>
      <c r="B109">
        <f t="shared" si="0"/>
        <v>11.458333333333334</v>
      </c>
      <c r="C109">
        <f t="shared" si="6"/>
        <v>0.91805363884628444</v>
      </c>
      <c r="H109">
        <f t="shared" si="7"/>
        <v>1</v>
      </c>
      <c r="I109">
        <f t="shared" si="9"/>
        <v>11.458333333333334</v>
      </c>
      <c r="J109" t="str">
        <f t="shared" si="8"/>
        <v/>
      </c>
      <c r="K109" t="s">
        <v>61</v>
      </c>
    </row>
    <row r="110" spans="1:11" x14ac:dyDescent="0.2">
      <c r="A110">
        <v>19522</v>
      </c>
      <c r="B110">
        <f t="shared" si="0"/>
        <v>1.6666666666666667</v>
      </c>
      <c r="C110">
        <f t="shared" si="6"/>
        <v>-0.78809648740528848</v>
      </c>
      <c r="H110" t="str">
        <f t="shared" si="7"/>
        <v/>
      </c>
      <c r="I110" t="str">
        <f t="shared" si="9"/>
        <v/>
      </c>
      <c r="J110">
        <f t="shared" si="8"/>
        <v>19384.5</v>
      </c>
    </row>
    <row r="111" spans="1:11" x14ac:dyDescent="0.2">
      <c r="A111">
        <v>19562</v>
      </c>
      <c r="B111">
        <f t="shared" si="0"/>
        <v>2.5833333333333335</v>
      </c>
      <c r="C111">
        <f t="shared" si="6"/>
        <v>-0.62837179473492843</v>
      </c>
      <c r="H111" t="str">
        <f t="shared" si="7"/>
        <v/>
      </c>
      <c r="I111" t="str">
        <f t="shared" si="9"/>
        <v/>
      </c>
      <c r="J111" t="str">
        <f t="shared" si="8"/>
        <v/>
      </c>
    </row>
    <row r="112" spans="1:11" x14ac:dyDescent="0.2">
      <c r="A112">
        <v>19624</v>
      </c>
      <c r="B112">
        <f t="shared" si="0"/>
        <v>4.666666666666667</v>
      </c>
      <c r="C112">
        <f t="shared" si="6"/>
        <v>-0.26536112957501934</v>
      </c>
      <c r="H112" t="str">
        <f t="shared" si="7"/>
        <v/>
      </c>
      <c r="I112" t="str">
        <f t="shared" si="9"/>
        <v/>
      </c>
      <c r="J112" t="str">
        <f t="shared" si="8"/>
        <v/>
      </c>
    </row>
    <row r="113" spans="1:11" x14ac:dyDescent="0.2">
      <c r="A113">
        <v>19736</v>
      </c>
      <c r="B113">
        <f t="shared" si="0"/>
        <v>5.5</v>
      </c>
      <c r="C113">
        <f t="shared" si="6"/>
        <v>-0.12015686351105574</v>
      </c>
      <c r="H113">
        <f t="shared" si="7"/>
        <v>1</v>
      </c>
      <c r="I113">
        <f t="shared" si="9"/>
        <v>5.5</v>
      </c>
      <c r="J113" t="str">
        <f t="shared" si="8"/>
        <v/>
      </c>
      <c r="K113" t="s">
        <v>62</v>
      </c>
    </row>
    <row r="114" spans="1:11" x14ac:dyDescent="0.2">
      <c r="A114">
        <v>19868</v>
      </c>
      <c r="B114">
        <f t="shared" si="0"/>
        <v>3.875</v>
      </c>
      <c r="C114">
        <f t="shared" si="6"/>
        <v>-0.40330518233578483</v>
      </c>
      <c r="H114" t="str">
        <f t="shared" si="7"/>
        <v/>
      </c>
      <c r="I114" t="str">
        <f t="shared" si="9"/>
        <v/>
      </c>
      <c r="J114">
        <f t="shared" si="8"/>
        <v>19802</v>
      </c>
      <c r="K114" t="s">
        <v>50</v>
      </c>
    </row>
    <row r="115" spans="1:11" x14ac:dyDescent="0.2">
      <c r="A115">
        <v>19961</v>
      </c>
      <c r="B115">
        <f t="shared" si="0"/>
        <v>8.75</v>
      </c>
      <c r="C115">
        <f t="shared" si="6"/>
        <v>0.4461397741384025</v>
      </c>
      <c r="H115">
        <f t="shared" si="7"/>
        <v>1</v>
      </c>
      <c r="I115">
        <f t="shared" si="9"/>
        <v>8.75</v>
      </c>
      <c r="J115" t="str">
        <f t="shared" si="8"/>
        <v/>
      </c>
      <c r="K115" t="s">
        <v>63</v>
      </c>
    </row>
    <row r="116" spans="1:11" x14ac:dyDescent="0.2">
      <c r="A116">
        <v>20171</v>
      </c>
      <c r="B116">
        <f t="shared" si="0"/>
        <v>2.5416666666666665</v>
      </c>
      <c r="C116">
        <f t="shared" si="6"/>
        <v>-0.63563200803812669</v>
      </c>
      <c r="H116" t="str">
        <f t="shared" si="7"/>
        <v/>
      </c>
      <c r="I116" t="str">
        <f t="shared" si="9"/>
        <v/>
      </c>
      <c r="J116">
        <f t="shared" si="8"/>
        <v>20066</v>
      </c>
      <c r="K116" t="s">
        <v>50</v>
      </c>
    </row>
    <row r="117" spans="1:11" x14ac:dyDescent="0.2">
      <c r="A117">
        <v>20232</v>
      </c>
      <c r="B117">
        <f t="shared" si="0"/>
        <v>10.083333333333334</v>
      </c>
      <c r="C117">
        <f t="shared" si="6"/>
        <v>0.67846659984074442</v>
      </c>
      <c r="H117">
        <f t="shared" si="7"/>
        <v>1</v>
      </c>
      <c r="I117">
        <f t="shared" si="9"/>
        <v>10.083333333333334</v>
      </c>
      <c r="J117" t="str">
        <f t="shared" si="8"/>
        <v/>
      </c>
      <c r="K117" t="s">
        <v>64</v>
      </c>
    </row>
    <row r="118" spans="1:11" x14ac:dyDescent="0.2">
      <c r="A118">
        <v>20474</v>
      </c>
      <c r="B118">
        <f t="shared" si="0"/>
        <v>4.041666666666667</v>
      </c>
      <c r="C118">
        <f t="shared" si="6"/>
        <v>-0.37426432912299207</v>
      </c>
      <c r="H118" t="str">
        <f t="shared" si="7"/>
        <v/>
      </c>
      <c r="I118" t="str">
        <f t="shared" si="9"/>
        <v/>
      </c>
      <c r="J118">
        <f t="shared" si="8"/>
        <v>20353</v>
      </c>
    </row>
    <row r="119" spans="1:11" x14ac:dyDescent="0.2">
      <c r="A119">
        <v>20571</v>
      </c>
      <c r="B119">
        <f t="shared" si="0"/>
        <v>3.4583333333333335</v>
      </c>
      <c r="C119">
        <f t="shared" si="6"/>
        <v>-0.47590731536776665</v>
      </c>
      <c r="H119" t="str">
        <f t="shared" si="7"/>
        <v/>
      </c>
      <c r="I119" t="str">
        <f t="shared" si="9"/>
        <v/>
      </c>
      <c r="J119" t="str">
        <f t="shared" si="8"/>
        <v/>
      </c>
      <c r="K119" t="s">
        <v>65</v>
      </c>
    </row>
    <row r="120" spans="1:11" x14ac:dyDescent="0.2">
      <c r="A120">
        <v>20654</v>
      </c>
      <c r="B120">
        <f t="shared" si="0"/>
        <v>2</v>
      </c>
      <c r="C120">
        <f t="shared" si="6"/>
        <v>-0.73001478097970307</v>
      </c>
      <c r="H120" t="str">
        <f t="shared" si="7"/>
        <v/>
      </c>
      <c r="I120" t="str">
        <f t="shared" si="9"/>
        <v/>
      </c>
      <c r="J120" t="str">
        <f t="shared" si="8"/>
        <v/>
      </c>
    </row>
    <row r="121" spans="1:11" x14ac:dyDescent="0.2">
      <c r="A121">
        <v>20702</v>
      </c>
      <c r="B121">
        <f t="shared" si="0"/>
        <v>1.25</v>
      </c>
      <c r="C121">
        <f t="shared" si="6"/>
        <v>-0.8606986204372703</v>
      </c>
      <c r="H121" t="str">
        <f t="shared" si="7"/>
        <v/>
      </c>
      <c r="I121" t="str">
        <f t="shared" si="9"/>
        <v/>
      </c>
      <c r="J121" t="str">
        <f t="shared" si="8"/>
        <v/>
      </c>
    </row>
    <row r="122" spans="1:11" x14ac:dyDescent="0.2">
      <c r="A122">
        <v>20732</v>
      </c>
      <c r="B122">
        <f t="shared" si="0"/>
        <v>11.25</v>
      </c>
      <c r="C122">
        <f t="shared" si="6"/>
        <v>0.88175257233029347</v>
      </c>
      <c r="H122">
        <f t="shared" si="7"/>
        <v>1</v>
      </c>
      <c r="I122">
        <f t="shared" si="9"/>
        <v>11.25</v>
      </c>
      <c r="J122" t="str">
        <f t="shared" si="8"/>
        <v/>
      </c>
      <c r="K122" t="s">
        <v>66</v>
      </c>
    </row>
    <row r="123" spans="1:11" x14ac:dyDescent="0.2">
      <c r="A123">
        <v>21002</v>
      </c>
      <c r="B123">
        <f t="shared" si="0"/>
        <v>2.5416666666666665</v>
      </c>
      <c r="C123">
        <f t="shared" si="6"/>
        <v>-0.63563200803812669</v>
      </c>
      <c r="H123" t="str">
        <f t="shared" si="7"/>
        <v/>
      </c>
      <c r="I123" t="str">
        <f t="shared" si="9"/>
        <v/>
      </c>
      <c r="J123">
        <f t="shared" si="8"/>
        <v>20867</v>
      </c>
    </row>
    <row r="124" spans="1:11" x14ac:dyDescent="0.2">
      <c r="A124">
        <v>21063</v>
      </c>
      <c r="B124">
        <f t="shared" si="0"/>
        <v>5.375</v>
      </c>
      <c r="C124">
        <f t="shared" si="6"/>
        <v>-0.14193750342065029</v>
      </c>
      <c r="H124" t="str">
        <f t="shared" si="7"/>
        <v/>
      </c>
      <c r="I124" t="str">
        <f t="shared" si="9"/>
        <v/>
      </c>
      <c r="J124" t="str">
        <f t="shared" si="8"/>
        <v/>
      </c>
    </row>
    <row r="125" spans="1:11" x14ac:dyDescent="0.2">
      <c r="A125">
        <v>21192</v>
      </c>
      <c r="B125">
        <f t="shared" si="0"/>
        <v>1.875</v>
      </c>
      <c r="C125">
        <f t="shared" si="6"/>
        <v>-0.75179542088929763</v>
      </c>
      <c r="H125" t="str">
        <f t="shared" si="7"/>
        <v/>
      </c>
      <c r="I125" t="str">
        <f t="shared" si="9"/>
        <v/>
      </c>
      <c r="J125" t="str">
        <f t="shared" si="8"/>
        <v/>
      </c>
    </row>
    <row r="126" spans="1:11" x14ac:dyDescent="0.2">
      <c r="A126">
        <v>21237</v>
      </c>
      <c r="B126">
        <f t="shared" si="0"/>
        <v>1.375</v>
      </c>
      <c r="C126">
        <f t="shared" si="6"/>
        <v>-0.83891798052767574</v>
      </c>
      <c r="H126" t="str">
        <f t="shared" si="7"/>
        <v/>
      </c>
      <c r="I126" t="str">
        <f t="shared" si="9"/>
        <v/>
      </c>
      <c r="J126" t="str">
        <f t="shared" si="8"/>
        <v/>
      </c>
      <c r="K126" t="s">
        <v>50</v>
      </c>
    </row>
    <row r="127" spans="1:11" x14ac:dyDescent="0.2">
      <c r="A127">
        <v>21270</v>
      </c>
      <c r="B127">
        <f t="shared" si="0"/>
        <v>5.25</v>
      </c>
      <c r="C127">
        <f t="shared" si="6"/>
        <v>-0.16371814333024484</v>
      </c>
      <c r="H127">
        <f t="shared" si="7"/>
        <v>1</v>
      </c>
      <c r="I127">
        <f t="shared" si="9"/>
        <v>5.25</v>
      </c>
      <c r="J127" t="str">
        <f t="shared" si="8"/>
        <v/>
      </c>
      <c r="K127" t="s">
        <v>67</v>
      </c>
    </row>
    <row r="128" spans="1:11" x14ac:dyDescent="0.2">
      <c r="A128">
        <v>21396</v>
      </c>
      <c r="B128">
        <f t="shared" si="0"/>
        <v>2.6666666666666665</v>
      </c>
      <c r="C128">
        <f t="shared" si="6"/>
        <v>-0.61385136812853214</v>
      </c>
      <c r="H128" t="str">
        <f t="shared" si="7"/>
        <v/>
      </c>
      <c r="I128" t="str">
        <f t="shared" si="9"/>
        <v/>
      </c>
      <c r="J128">
        <f t="shared" si="8"/>
        <v>21333</v>
      </c>
    </row>
    <row r="129" spans="1:11" x14ac:dyDescent="0.2">
      <c r="A129">
        <v>21460</v>
      </c>
      <c r="B129">
        <f t="shared" si="0"/>
        <v>1.4166666666666667</v>
      </c>
      <c r="C129">
        <f t="shared" si="6"/>
        <v>-0.8316577672244776</v>
      </c>
      <c r="H129" t="str">
        <f t="shared" si="7"/>
        <v/>
      </c>
      <c r="I129" t="str">
        <f t="shared" si="9"/>
        <v/>
      </c>
      <c r="J129" t="str">
        <f t="shared" si="8"/>
        <v/>
      </c>
      <c r="K129" t="s">
        <v>71</v>
      </c>
    </row>
    <row r="130" spans="1:11" x14ac:dyDescent="0.2">
      <c r="A130">
        <v>21494</v>
      </c>
      <c r="B130">
        <f t="shared" si="0"/>
        <v>1.6666666666666667</v>
      </c>
      <c r="C130">
        <f t="shared" si="6"/>
        <v>-0.78809648740528848</v>
      </c>
      <c r="H130" t="str">
        <f t="shared" si="7"/>
        <v/>
      </c>
      <c r="I130" t="str">
        <f t="shared" si="9"/>
        <v/>
      </c>
      <c r="J130" t="str">
        <f t="shared" si="8"/>
        <v/>
      </c>
    </row>
    <row r="131" spans="1:11" x14ac:dyDescent="0.2">
      <c r="A131">
        <v>21534</v>
      </c>
      <c r="B131">
        <f t="shared" si="0"/>
        <v>2.7083333333333335</v>
      </c>
      <c r="C131">
        <f t="shared" ref="C131:C194" si="10">(B131-D$1093)/D$1094</f>
        <v>-0.60659115482533388</v>
      </c>
      <c r="H131" t="str">
        <f t="shared" ref="H131:H194" si="11">IF(ISNUMBER(SEARCH($L$2,K131)),1,"")</f>
        <v/>
      </c>
      <c r="I131" t="str">
        <f t="shared" si="9"/>
        <v/>
      </c>
      <c r="J131" t="str">
        <f t="shared" si="8"/>
        <v/>
      </c>
    </row>
    <row r="132" spans="1:11" x14ac:dyDescent="0.2">
      <c r="A132">
        <v>21599</v>
      </c>
      <c r="B132">
        <f t="shared" si="0"/>
        <v>7.5</v>
      </c>
      <c r="C132">
        <f t="shared" si="10"/>
        <v>0.22833337504245702</v>
      </c>
      <c r="H132">
        <f t="shared" si="11"/>
        <v>1</v>
      </c>
      <c r="I132">
        <f t="shared" si="9"/>
        <v>7.5</v>
      </c>
      <c r="J132" t="str">
        <f t="shared" ref="J132:J195" si="12">IF(H131=1,(A131+A132)/2,"")</f>
        <v/>
      </c>
      <c r="K132" t="s">
        <v>68</v>
      </c>
    </row>
    <row r="133" spans="1:11" x14ac:dyDescent="0.2">
      <c r="A133">
        <v>21779</v>
      </c>
      <c r="B133">
        <f t="shared" si="0"/>
        <v>2.7916666666666665</v>
      </c>
      <c r="C133">
        <f t="shared" si="10"/>
        <v>-0.59207072821893758</v>
      </c>
      <c r="H133" t="str">
        <f t="shared" si="11"/>
        <v/>
      </c>
      <c r="I133" t="str">
        <f t="shared" si="9"/>
        <v/>
      </c>
      <c r="J133">
        <f t="shared" si="12"/>
        <v>21689</v>
      </c>
    </row>
    <row r="134" spans="1:11" x14ac:dyDescent="0.2">
      <c r="A134">
        <v>21846</v>
      </c>
      <c r="B134">
        <f t="shared" si="0"/>
        <v>14.458333333333334</v>
      </c>
      <c r="C134">
        <f t="shared" si="10"/>
        <v>1.4407889966765535</v>
      </c>
      <c r="H134" t="str">
        <f t="shared" si="11"/>
        <v/>
      </c>
      <c r="I134" t="str">
        <f t="shared" si="9"/>
        <v/>
      </c>
      <c r="J134" t="str">
        <f t="shared" si="12"/>
        <v/>
      </c>
      <c r="K134" t="s">
        <v>69</v>
      </c>
    </row>
    <row r="135" spans="1:11" x14ac:dyDescent="0.2">
      <c r="A135">
        <v>22193</v>
      </c>
      <c r="B135">
        <f t="shared" si="0"/>
        <v>6.708333333333333</v>
      </c>
      <c r="C135">
        <f t="shared" si="10"/>
        <v>9.0389322281691498E-2</v>
      </c>
      <c r="H135" t="str">
        <f t="shared" si="11"/>
        <v/>
      </c>
      <c r="I135" t="str">
        <f t="shared" si="9"/>
        <v/>
      </c>
      <c r="J135" t="str">
        <f t="shared" si="12"/>
        <v/>
      </c>
    </row>
    <row r="136" spans="1:11" x14ac:dyDescent="0.2">
      <c r="A136">
        <v>22354</v>
      </c>
      <c r="B136">
        <f t="shared" si="0"/>
        <v>3.6666666666666665</v>
      </c>
      <c r="C136">
        <f t="shared" si="10"/>
        <v>-0.43960624885177579</v>
      </c>
      <c r="H136" t="str">
        <f t="shared" si="11"/>
        <v/>
      </c>
      <c r="I136" t="str">
        <f t="shared" si="9"/>
        <v/>
      </c>
      <c r="J136" t="str">
        <f t="shared" si="12"/>
        <v/>
      </c>
    </row>
    <row r="137" spans="1:11" x14ac:dyDescent="0.2">
      <c r="A137">
        <v>22442</v>
      </c>
      <c r="B137">
        <f t="shared" si="0"/>
        <v>2.7916666666666665</v>
      </c>
      <c r="C137">
        <f t="shared" si="10"/>
        <v>-0.59207072821893758</v>
      </c>
      <c r="H137" t="str">
        <f t="shared" si="11"/>
        <v/>
      </c>
      <c r="I137" t="str">
        <f t="shared" si="9"/>
        <v/>
      </c>
      <c r="J137" t="str">
        <f t="shared" si="12"/>
        <v/>
      </c>
      <c r="K137" t="s">
        <v>70</v>
      </c>
    </row>
    <row r="138" spans="1:11" x14ac:dyDescent="0.2">
      <c r="A138">
        <v>22509</v>
      </c>
      <c r="B138">
        <f t="shared" si="0"/>
        <v>2.7916666666666665</v>
      </c>
      <c r="C138">
        <f t="shared" si="10"/>
        <v>-0.59207072821893758</v>
      </c>
      <c r="H138" t="str">
        <f t="shared" si="11"/>
        <v/>
      </c>
      <c r="I138" t="str">
        <f t="shared" si="9"/>
        <v/>
      </c>
      <c r="J138" t="str">
        <f t="shared" si="12"/>
        <v/>
      </c>
    </row>
    <row r="139" spans="1:11" x14ac:dyDescent="0.2">
      <c r="A139">
        <v>22576</v>
      </c>
      <c r="B139">
        <f t="shared" si="0"/>
        <v>1.5416666666666667</v>
      </c>
      <c r="C139">
        <f t="shared" si="10"/>
        <v>-0.80987712731488304</v>
      </c>
      <c r="H139" t="str">
        <f t="shared" si="11"/>
        <v/>
      </c>
      <c r="I139" t="str">
        <f t="shared" si="9"/>
        <v/>
      </c>
      <c r="J139" t="str">
        <f t="shared" si="12"/>
        <v/>
      </c>
    </row>
    <row r="140" spans="1:11" x14ac:dyDescent="0.2">
      <c r="A140">
        <v>22613</v>
      </c>
      <c r="B140">
        <f t="shared" si="0"/>
        <v>5</v>
      </c>
      <c r="C140">
        <f t="shared" si="10"/>
        <v>-0.20727942314943393</v>
      </c>
      <c r="H140">
        <f t="shared" si="11"/>
        <v>1</v>
      </c>
      <c r="I140">
        <f t="shared" si="9"/>
        <v>5</v>
      </c>
      <c r="J140" t="str">
        <f t="shared" si="12"/>
        <v/>
      </c>
      <c r="K140" t="s">
        <v>72</v>
      </c>
    </row>
    <row r="141" spans="1:11" x14ac:dyDescent="0.2">
      <c r="A141">
        <v>22733</v>
      </c>
      <c r="B141">
        <f t="shared" si="0"/>
        <v>3.625</v>
      </c>
      <c r="C141">
        <f t="shared" si="10"/>
        <v>-0.44686646215497394</v>
      </c>
      <c r="H141" t="str">
        <f t="shared" si="11"/>
        <v/>
      </c>
      <c r="I141" t="str">
        <f t="shared" si="9"/>
        <v/>
      </c>
      <c r="J141">
        <f t="shared" si="12"/>
        <v>22673</v>
      </c>
    </row>
    <row r="142" spans="1:11" x14ac:dyDescent="0.2">
      <c r="A142">
        <v>22820</v>
      </c>
      <c r="B142">
        <f t="shared" si="0"/>
        <v>10.416666666666666</v>
      </c>
      <c r="C142">
        <f t="shared" si="10"/>
        <v>0.73654830626632972</v>
      </c>
      <c r="H142">
        <f t="shared" si="11"/>
        <v>1</v>
      </c>
      <c r="I142">
        <f t="shared" si="9"/>
        <v>10.416666666666666</v>
      </c>
      <c r="J142" t="str">
        <f t="shared" si="12"/>
        <v/>
      </c>
      <c r="K142" t="s">
        <v>73</v>
      </c>
    </row>
    <row r="143" spans="1:11" x14ac:dyDescent="0.2">
      <c r="A143">
        <v>23070</v>
      </c>
      <c r="B143">
        <f t="shared" si="0"/>
        <v>1.6666666666666667</v>
      </c>
      <c r="C143">
        <f t="shared" si="10"/>
        <v>-0.78809648740528848</v>
      </c>
      <c r="H143" t="str">
        <f t="shared" si="11"/>
        <v/>
      </c>
      <c r="I143" t="str">
        <f t="shared" si="9"/>
        <v/>
      </c>
      <c r="J143">
        <f t="shared" si="12"/>
        <v>22945</v>
      </c>
    </row>
    <row r="144" spans="1:11" x14ac:dyDescent="0.2">
      <c r="A144">
        <v>23110</v>
      </c>
      <c r="B144">
        <f t="shared" si="0"/>
        <v>1.625</v>
      </c>
      <c r="C144">
        <f t="shared" si="10"/>
        <v>-0.79535670070848674</v>
      </c>
      <c r="H144" t="str">
        <f t="shared" si="11"/>
        <v/>
      </c>
      <c r="I144" t="str">
        <f t="shared" si="9"/>
        <v/>
      </c>
      <c r="J144" t="str">
        <f t="shared" si="12"/>
        <v/>
      </c>
    </row>
    <row r="145" spans="1:11" x14ac:dyDescent="0.2">
      <c r="A145">
        <v>23149</v>
      </c>
      <c r="B145">
        <f t="shared" si="0"/>
        <v>3.9583333333333335</v>
      </c>
      <c r="C145">
        <f t="shared" si="10"/>
        <v>-0.38878475572938848</v>
      </c>
      <c r="H145">
        <f t="shared" si="11"/>
        <v>1</v>
      </c>
      <c r="I145">
        <f t="shared" si="9"/>
        <v>3.9583333333333335</v>
      </c>
      <c r="J145" t="str">
        <f t="shared" si="12"/>
        <v/>
      </c>
      <c r="K145" t="s">
        <v>74</v>
      </c>
    </row>
    <row r="146" spans="1:11" x14ac:dyDescent="0.2">
      <c r="A146">
        <v>23244</v>
      </c>
      <c r="B146">
        <f t="shared" si="0"/>
        <v>2.1666666666666665</v>
      </c>
      <c r="C146">
        <f t="shared" si="10"/>
        <v>-0.70097392776691025</v>
      </c>
      <c r="H146" t="str">
        <f t="shared" si="11"/>
        <v/>
      </c>
      <c r="I146" t="str">
        <f t="shared" si="9"/>
        <v/>
      </c>
      <c r="J146">
        <f t="shared" si="12"/>
        <v>23196.5</v>
      </c>
    </row>
    <row r="147" spans="1:11" x14ac:dyDescent="0.2">
      <c r="A147">
        <v>23296</v>
      </c>
      <c r="B147">
        <f t="shared" si="0"/>
        <v>2.4583333333333335</v>
      </c>
      <c r="C147">
        <f t="shared" si="10"/>
        <v>-0.65015243464452299</v>
      </c>
      <c r="H147" t="str">
        <f t="shared" si="11"/>
        <v/>
      </c>
      <c r="I147" t="str">
        <f t="shared" ref="I147:I210" si="13">IF(H147=1,B147,"")</f>
        <v/>
      </c>
      <c r="J147" t="str">
        <f t="shared" si="12"/>
        <v/>
      </c>
    </row>
    <row r="148" spans="1:11" x14ac:dyDescent="0.2">
      <c r="A148">
        <v>23355</v>
      </c>
      <c r="B148">
        <f t="shared" si="0"/>
        <v>4.041666666666667</v>
      </c>
      <c r="C148">
        <f t="shared" si="10"/>
        <v>-0.37426432912299207</v>
      </c>
      <c r="H148">
        <f t="shared" si="11"/>
        <v>1</v>
      </c>
      <c r="I148">
        <f t="shared" si="13"/>
        <v>4.041666666666667</v>
      </c>
      <c r="J148" t="str">
        <f t="shared" si="12"/>
        <v/>
      </c>
      <c r="K148" t="s">
        <v>75</v>
      </c>
    </row>
    <row r="149" spans="1:11" x14ac:dyDescent="0.2">
      <c r="A149">
        <v>23452</v>
      </c>
      <c r="B149">
        <f t="shared" si="0"/>
        <v>2.5</v>
      </c>
      <c r="C149">
        <f t="shared" si="10"/>
        <v>-0.64289222134132484</v>
      </c>
      <c r="H149" t="str">
        <f t="shared" si="11"/>
        <v/>
      </c>
      <c r="I149" t="str">
        <f t="shared" si="13"/>
        <v/>
      </c>
      <c r="J149">
        <f t="shared" si="12"/>
        <v>23403.5</v>
      </c>
    </row>
    <row r="150" spans="1:11" x14ac:dyDescent="0.2">
      <c r="A150">
        <v>23512</v>
      </c>
      <c r="B150">
        <f t="shared" si="0"/>
        <v>5.833333333333333</v>
      </c>
      <c r="C150">
        <f t="shared" si="10"/>
        <v>-6.2075157085470331E-2</v>
      </c>
      <c r="H150" t="str">
        <f t="shared" si="11"/>
        <v/>
      </c>
      <c r="I150" t="str">
        <f t="shared" si="13"/>
        <v/>
      </c>
      <c r="J150" t="str">
        <f t="shared" si="12"/>
        <v/>
      </c>
    </row>
    <row r="151" spans="1:11" x14ac:dyDescent="0.2">
      <c r="A151">
        <v>23652</v>
      </c>
      <c r="B151">
        <f t="shared" si="0"/>
        <v>5.875</v>
      </c>
      <c r="C151">
        <f t="shared" si="10"/>
        <v>-5.4814943782272099E-2</v>
      </c>
      <c r="H151">
        <f t="shared" si="11"/>
        <v>1</v>
      </c>
      <c r="I151">
        <f t="shared" si="13"/>
        <v>5.875</v>
      </c>
      <c r="J151" t="str">
        <f t="shared" si="12"/>
        <v/>
      </c>
      <c r="K151" t="s">
        <v>76</v>
      </c>
    </row>
    <row r="152" spans="1:11" x14ac:dyDescent="0.2">
      <c r="A152">
        <v>23793</v>
      </c>
      <c r="B152">
        <f t="shared" si="0"/>
        <v>2.25</v>
      </c>
      <c r="C152">
        <f t="shared" si="10"/>
        <v>-0.68645350116051396</v>
      </c>
      <c r="H152" t="str">
        <f t="shared" si="11"/>
        <v/>
      </c>
      <c r="I152" t="str">
        <f t="shared" si="13"/>
        <v/>
      </c>
      <c r="J152">
        <f t="shared" si="12"/>
        <v>23722.5</v>
      </c>
      <c r="K152" t="s">
        <v>77</v>
      </c>
    </row>
    <row r="153" spans="1:11" x14ac:dyDescent="0.2">
      <c r="A153">
        <v>23847</v>
      </c>
      <c r="B153">
        <f t="shared" si="0"/>
        <v>6.125</v>
      </c>
      <c r="C153">
        <f t="shared" si="10"/>
        <v>-1.1253663963083006E-2</v>
      </c>
      <c r="H153" t="str">
        <f t="shared" si="11"/>
        <v/>
      </c>
      <c r="I153" t="str">
        <f t="shared" si="13"/>
        <v/>
      </c>
      <c r="J153" t="str">
        <f t="shared" si="12"/>
        <v/>
      </c>
      <c r="K153" t="s">
        <v>78</v>
      </c>
    </row>
    <row r="154" spans="1:11" x14ac:dyDescent="0.2">
      <c r="A154">
        <v>23994</v>
      </c>
      <c r="B154">
        <f t="shared" si="0"/>
        <v>15.791666666666666</v>
      </c>
      <c r="C154">
        <f t="shared" si="10"/>
        <v>1.6731158223788951</v>
      </c>
      <c r="E154">
        <v>1</v>
      </c>
      <c r="H154" t="str">
        <f t="shared" si="11"/>
        <v/>
      </c>
      <c r="I154" t="str">
        <f t="shared" si="13"/>
        <v/>
      </c>
      <c r="J154" t="str">
        <f t="shared" si="12"/>
        <v/>
      </c>
      <c r="K154" t="s">
        <v>16</v>
      </c>
    </row>
    <row r="155" spans="1:11" x14ac:dyDescent="0.2">
      <c r="A155">
        <v>24373</v>
      </c>
      <c r="B155">
        <f t="shared" si="0"/>
        <v>3.0416666666666665</v>
      </c>
      <c r="C155">
        <f t="shared" si="10"/>
        <v>-0.54850944839974858</v>
      </c>
      <c r="H155" t="str">
        <f t="shared" si="11"/>
        <v/>
      </c>
      <c r="I155" t="str">
        <f t="shared" si="13"/>
        <v/>
      </c>
      <c r="J155" t="str">
        <f t="shared" si="12"/>
        <v/>
      </c>
      <c r="K155" t="s">
        <v>79</v>
      </c>
    </row>
    <row r="156" spans="1:11" x14ac:dyDescent="0.2">
      <c r="A156">
        <v>24446</v>
      </c>
      <c r="B156">
        <f t="shared" si="0"/>
        <v>5.458333333333333</v>
      </c>
      <c r="C156">
        <f t="shared" si="10"/>
        <v>-0.12741707681425399</v>
      </c>
      <c r="H156" t="str">
        <f t="shared" si="11"/>
        <v/>
      </c>
      <c r="I156" t="str">
        <f t="shared" si="13"/>
        <v/>
      </c>
      <c r="J156" t="str">
        <f t="shared" si="12"/>
        <v/>
      </c>
    </row>
    <row r="157" spans="1:11" x14ac:dyDescent="0.2">
      <c r="A157">
        <v>24577</v>
      </c>
      <c r="B157">
        <f t="shared" si="0"/>
        <v>2.375</v>
      </c>
      <c r="C157">
        <f t="shared" si="10"/>
        <v>-0.6646728612509194</v>
      </c>
      <c r="H157" t="str">
        <f t="shared" si="11"/>
        <v/>
      </c>
      <c r="I157" t="str">
        <f t="shared" si="13"/>
        <v/>
      </c>
      <c r="J157" t="str">
        <f t="shared" si="12"/>
        <v/>
      </c>
    </row>
    <row r="158" spans="1:11" x14ac:dyDescent="0.2">
      <c r="A158">
        <v>24634</v>
      </c>
      <c r="B158">
        <f t="shared" si="0"/>
        <v>7.541666666666667</v>
      </c>
      <c r="C158">
        <f t="shared" si="10"/>
        <v>0.23559358834565525</v>
      </c>
      <c r="H158">
        <f t="shared" si="11"/>
        <v>1</v>
      </c>
      <c r="I158">
        <f t="shared" si="13"/>
        <v>7.541666666666667</v>
      </c>
      <c r="J158" t="str">
        <f t="shared" si="12"/>
        <v/>
      </c>
      <c r="K158" t="s">
        <v>80</v>
      </c>
    </row>
    <row r="159" spans="1:11" x14ac:dyDescent="0.2">
      <c r="A159">
        <v>24815</v>
      </c>
      <c r="B159">
        <f t="shared" si="0"/>
        <v>5.333333333333333</v>
      </c>
      <c r="C159">
        <f t="shared" si="10"/>
        <v>-0.14919771672384852</v>
      </c>
      <c r="H159" t="str">
        <f t="shared" si="11"/>
        <v/>
      </c>
      <c r="I159" t="str">
        <f t="shared" si="13"/>
        <v/>
      </c>
      <c r="J159">
        <f t="shared" si="12"/>
        <v>24724.5</v>
      </c>
    </row>
    <row r="160" spans="1:11" x14ac:dyDescent="0.2">
      <c r="A160">
        <v>24943</v>
      </c>
      <c r="B160">
        <f t="shared" si="0"/>
        <v>14.583333333333334</v>
      </c>
      <c r="C160">
        <f t="shared" si="10"/>
        <v>1.462569636586148</v>
      </c>
      <c r="H160" t="str">
        <f t="shared" si="11"/>
        <v/>
      </c>
      <c r="I160" t="str">
        <f t="shared" si="13"/>
        <v/>
      </c>
      <c r="J160" t="str">
        <f t="shared" si="12"/>
        <v/>
      </c>
      <c r="K160" t="s">
        <v>81</v>
      </c>
    </row>
    <row r="161" spans="1:11" x14ac:dyDescent="0.2">
      <c r="A161">
        <v>25293</v>
      </c>
      <c r="B161">
        <f t="shared" si="0"/>
        <v>13.208333333333334</v>
      </c>
      <c r="C161">
        <f t="shared" si="10"/>
        <v>1.2229825975806081</v>
      </c>
      <c r="D161" t="s">
        <v>82</v>
      </c>
      <c r="E161">
        <v>1</v>
      </c>
      <c r="G161">
        <v>1</v>
      </c>
      <c r="H161" t="str">
        <f t="shared" si="11"/>
        <v/>
      </c>
      <c r="I161" t="str">
        <f t="shared" si="13"/>
        <v/>
      </c>
      <c r="J161" t="str">
        <f t="shared" si="12"/>
        <v/>
      </c>
      <c r="K161" t="s">
        <v>83</v>
      </c>
    </row>
    <row r="162" spans="1:11" x14ac:dyDescent="0.2">
      <c r="A162">
        <v>25610</v>
      </c>
      <c r="B162">
        <f t="shared" si="0"/>
        <v>3.2916666666666665</v>
      </c>
      <c r="C162">
        <f t="shared" si="10"/>
        <v>-0.50494816858055946</v>
      </c>
      <c r="H162" t="str">
        <f t="shared" si="11"/>
        <v/>
      </c>
      <c r="I162" t="str">
        <f t="shared" si="13"/>
        <v/>
      </c>
      <c r="J162" t="str">
        <f t="shared" si="12"/>
        <v/>
      </c>
      <c r="K162" t="s">
        <v>84</v>
      </c>
    </row>
    <row r="163" spans="1:11" x14ac:dyDescent="0.2">
      <c r="A163">
        <v>25689</v>
      </c>
      <c r="B163">
        <f t="shared" si="0"/>
        <v>4.083333333333333</v>
      </c>
      <c r="C163">
        <f t="shared" si="10"/>
        <v>-0.36700411581979397</v>
      </c>
      <c r="H163" t="str">
        <f t="shared" si="11"/>
        <v/>
      </c>
      <c r="I163" t="str">
        <f t="shared" si="13"/>
        <v/>
      </c>
      <c r="J163" t="str">
        <f t="shared" si="12"/>
        <v/>
      </c>
    </row>
    <row r="164" spans="1:11" x14ac:dyDescent="0.2">
      <c r="A164">
        <v>25787</v>
      </c>
      <c r="B164">
        <f t="shared" si="0"/>
        <v>18.083333333333332</v>
      </c>
      <c r="C164">
        <f t="shared" si="10"/>
        <v>2.0724275540547952</v>
      </c>
      <c r="H164" t="str">
        <f t="shared" si="11"/>
        <v/>
      </c>
      <c r="I164" t="str">
        <f t="shared" si="13"/>
        <v/>
      </c>
      <c r="J164" t="str">
        <f t="shared" si="12"/>
        <v/>
      </c>
      <c r="K164" t="s">
        <v>85</v>
      </c>
    </row>
    <row r="165" spans="1:11" x14ac:dyDescent="0.2">
      <c r="A165">
        <v>26221</v>
      </c>
      <c r="B165">
        <f t="shared" si="0"/>
        <v>3.25</v>
      </c>
      <c r="C165">
        <f t="shared" si="10"/>
        <v>-0.51220838188375761</v>
      </c>
      <c r="H165" t="str">
        <f t="shared" si="11"/>
        <v/>
      </c>
      <c r="I165" t="str">
        <f t="shared" si="13"/>
        <v/>
      </c>
      <c r="J165" t="str">
        <f t="shared" si="12"/>
        <v/>
      </c>
      <c r="K165" t="s">
        <v>86</v>
      </c>
    </row>
    <row r="166" spans="1:11" x14ac:dyDescent="0.2">
      <c r="A166">
        <v>26299</v>
      </c>
      <c r="B166">
        <f t="shared" si="0"/>
        <v>7.041666666666667</v>
      </c>
      <c r="C166">
        <f t="shared" si="10"/>
        <v>0.14847102870727705</v>
      </c>
      <c r="H166" t="str">
        <f t="shared" si="11"/>
        <v/>
      </c>
      <c r="I166" t="str">
        <f t="shared" si="13"/>
        <v/>
      </c>
      <c r="J166" t="str">
        <f t="shared" si="12"/>
        <v/>
      </c>
      <c r="K166" t="s">
        <v>87</v>
      </c>
    </row>
    <row r="167" spans="1:11" x14ac:dyDescent="0.2">
      <c r="A167">
        <v>26468</v>
      </c>
      <c r="B167">
        <f t="shared" si="0"/>
        <v>1.625</v>
      </c>
      <c r="C167">
        <f t="shared" si="10"/>
        <v>-0.79535670070848674</v>
      </c>
      <c r="H167" t="str">
        <f t="shared" si="11"/>
        <v/>
      </c>
      <c r="I167" t="str">
        <f t="shared" si="13"/>
        <v/>
      </c>
      <c r="J167" t="str">
        <f t="shared" si="12"/>
        <v/>
      </c>
      <c r="K167" t="s">
        <v>88</v>
      </c>
    </row>
    <row r="168" spans="1:11" x14ac:dyDescent="0.2">
      <c r="A168">
        <v>26507</v>
      </c>
      <c r="B168">
        <f t="shared" si="0"/>
        <v>4.458333333333333</v>
      </c>
      <c r="C168">
        <f t="shared" si="10"/>
        <v>-0.30166219609101036</v>
      </c>
      <c r="H168" t="str">
        <f t="shared" si="11"/>
        <v/>
      </c>
      <c r="I168" t="str">
        <f t="shared" si="13"/>
        <v/>
      </c>
      <c r="J168" t="str">
        <f t="shared" si="12"/>
        <v/>
      </c>
    </row>
    <row r="169" spans="1:11" x14ac:dyDescent="0.2">
      <c r="A169">
        <v>26614</v>
      </c>
      <c r="B169">
        <f t="shared" si="0"/>
        <v>12.875</v>
      </c>
      <c r="C169">
        <f t="shared" si="10"/>
        <v>1.1649008911550225</v>
      </c>
      <c r="E169">
        <v>1</v>
      </c>
      <c r="H169" t="str">
        <f t="shared" si="11"/>
        <v/>
      </c>
      <c r="I169" t="str">
        <f t="shared" si="13"/>
        <v/>
      </c>
      <c r="J169" t="str">
        <f t="shared" si="12"/>
        <v/>
      </c>
      <c r="K169" t="s">
        <v>89</v>
      </c>
    </row>
    <row r="170" spans="1:11" x14ac:dyDescent="0.2">
      <c r="A170">
        <v>26923</v>
      </c>
      <c r="B170">
        <f t="shared" si="0"/>
        <v>4.666666666666667</v>
      </c>
      <c r="C170">
        <f t="shared" si="10"/>
        <v>-0.26536112957501934</v>
      </c>
      <c r="H170" t="str">
        <f t="shared" si="11"/>
        <v/>
      </c>
      <c r="I170" t="str">
        <f t="shared" si="13"/>
        <v/>
      </c>
      <c r="J170" t="str">
        <f t="shared" si="12"/>
        <v/>
      </c>
      <c r="K170" t="s">
        <v>90</v>
      </c>
    </row>
    <row r="171" spans="1:11" x14ac:dyDescent="0.2">
      <c r="A171">
        <v>27035</v>
      </c>
      <c r="B171">
        <f t="shared" si="0"/>
        <v>5</v>
      </c>
      <c r="C171">
        <f t="shared" si="10"/>
        <v>-0.20727942314943393</v>
      </c>
      <c r="H171" t="str">
        <f t="shared" si="11"/>
        <v/>
      </c>
      <c r="I171" t="str">
        <f t="shared" si="13"/>
        <v/>
      </c>
      <c r="J171" t="str">
        <f t="shared" si="12"/>
        <v/>
      </c>
    </row>
    <row r="172" spans="1:11" x14ac:dyDescent="0.2">
      <c r="A172">
        <v>27155</v>
      </c>
      <c r="B172">
        <f t="shared" si="0"/>
        <v>13.125</v>
      </c>
      <c r="C172">
        <f t="shared" si="10"/>
        <v>1.2084621709742116</v>
      </c>
      <c r="H172">
        <f t="shared" si="11"/>
        <v>1</v>
      </c>
      <c r="I172">
        <f t="shared" si="13"/>
        <v>13.125</v>
      </c>
      <c r="J172" t="str">
        <f t="shared" si="12"/>
        <v/>
      </c>
      <c r="K172" t="s">
        <v>91</v>
      </c>
    </row>
    <row r="173" spans="1:11" x14ac:dyDescent="0.2">
      <c r="A173">
        <v>27470</v>
      </c>
      <c r="B173">
        <f t="shared" si="0"/>
        <v>1.4583333333333333</v>
      </c>
      <c r="C173">
        <f t="shared" si="10"/>
        <v>-0.82439755392127945</v>
      </c>
      <c r="H173" t="str">
        <f t="shared" si="11"/>
        <v/>
      </c>
      <c r="I173" t="str">
        <f t="shared" si="13"/>
        <v/>
      </c>
      <c r="J173">
        <f t="shared" si="12"/>
        <v>27312.5</v>
      </c>
    </row>
    <row r="174" spans="1:11" x14ac:dyDescent="0.2">
      <c r="A174">
        <v>27505</v>
      </c>
      <c r="B174">
        <f t="shared" si="0"/>
        <v>2.2916666666666665</v>
      </c>
      <c r="C174">
        <f t="shared" si="10"/>
        <v>-0.67919328785731581</v>
      </c>
      <c r="H174" t="str">
        <f t="shared" si="11"/>
        <v/>
      </c>
      <c r="I174" t="str">
        <f t="shared" si="13"/>
        <v/>
      </c>
      <c r="J174" t="str">
        <f t="shared" si="12"/>
        <v/>
      </c>
    </row>
    <row r="175" spans="1:11" x14ac:dyDescent="0.2">
      <c r="A175">
        <v>27560</v>
      </c>
      <c r="B175">
        <f t="shared" si="0"/>
        <v>5.416666666666667</v>
      </c>
      <c r="C175">
        <f t="shared" si="10"/>
        <v>-0.13467729011745205</v>
      </c>
      <c r="H175" t="str">
        <f t="shared" si="11"/>
        <v/>
      </c>
      <c r="I175" t="str">
        <f t="shared" si="13"/>
        <v/>
      </c>
      <c r="J175" t="str">
        <f t="shared" si="12"/>
        <v/>
      </c>
    </row>
    <row r="176" spans="1:11" x14ac:dyDescent="0.2">
      <c r="A176">
        <v>27690</v>
      </c>
      <c r="B176">
        <f t="shared" si="0"/>
        <v>1.9583333333333333</v>
      </c>
      <c r="C176">
        <f t="shared" si="10"/>
        <v>-0.73727499428290133</v>
      </c>
      <c r="E176">
        <v>1</v>
      </c>
      <c r="H176" t="str">
        <f t="shared" si="11"/>
        <v/>
      </c>
      <c r="I176" t="str">
        <f t="shared" si="13"/>
        <v/>
      </c>
      <c r="J176" t="str">
        <f t="shared" si="12"/>
        <v/>
      </c>
      <c r="K176" t="s">
        <v>92</v>
      </c>
    </row>
    <row r="177" spans="1:11" x14ac:dyDescent="0.2">
      <c r="A177">
        <v>27737</v>
      </c>
      <c r="B177">
        <f t="shared" si="0"/>
        <v>2.2916666666666665</v>
      </c>
      <c r="C177">
        <f t="shared" si="10"/>
        <v>-0.67919328785731581</v>
      </c>
      <c r="E177">
        <v>1</v>
      </c>
      <c r="H177" t="str">
        <f t="shared" si="11"/>
        <v/>
      </c>
      <c r="I177" t="str">
        <f t="shared" si="13"/>
        <v/>
      </c>
      <c r="J177" t="str">
        <f t="shared" si="12"/>
        <v/>
      </c>
      <c r="K177" t="s">
        <v>93</v>
      </c>
    </row>
    <row r="178" spans="1:11" x14ac:dyDescent="0.2">
      <c r="A178">
        <v>27792</v>
      </c>
      <c r="B178">
        <f t="shared" si="0"/>
        <v>4.125</v>
      </c>
      <c r="C178">
        <f t="shared" si="10"/>
        <v>-0.35974390251659577</v>
      </c>
      <c r="H178" t="str">
        <f t="shared" si="11"/>
        <v/>
      </c>
      <c r="I178" t="str">
        <f t="shared" si="13"/>
        <v/>
      </c>
      <c r="J178" t="str">
        <f t="shared" si="12"/>
        <v/>
      </c>
      <c r="K178" t="s">
        <v>94</v>
      </c>
    </row>
    <row r="179" spans="1:11" x14ac:dyDescent="0.2">
      <c r="A179">
        <v>27891</v>
      </c>
      <c r="B179">
        <f t="shared" si="0"/>
        <v>11.166666666666666</v>
      </c>
      <c r="C179">
        <f t="shared" si="10"/>
        <v>0.86723214572389695</v>
      </c>
      <c r="E179">
        <v>1</v>
      </c>
      <c r="H179" t="str">
        <f t="shared" si="11"/>
        <v/>
      </c>
      <c r="I179" t="str">
        <f t="shared" si="13"/>
        <v/>
      </c>
      <c r="J179" t="str">
        <f t="shared" si="12"/>
        <v/>
      </c>
      <c r="K179" t="s">
        <v>95</v>
      </c>
    </row>
    <row r="180" spans="1:11" x14ac:dyDescent="0.2">
      <c r="A180">
        <v>28159</v>
      </c>
      <c r="B180">
        <f t="shared" si="0"/>
        <v>7.875</v>
      </c>
      <c r="C180">
        <f t="shared" si="10"/>
        <v>0.29367529477124066</v>
      </c>
      <c r="H180" t="str">
        <f t="shared" si="11"/>
        <v/>
      </c>
      <c r="I180" t="str">
        <f t="shared" si="13"/>
        <v/>
      </c>
      <c r="J180" t="str">
        <f t="shared" si="12"/>
        <v/>
      </c>
    </row>
    <row r="181" spans="1:11" x14ac:dyDescent="0.2">
      <c r="A181">
        <v>28348</v>
      </c>
      <c r="B181">
        <f t="shared" si="0"/>
        <v>3.3333333333333335</v>
      </c>
      <c r="C181">
        <f t="shared" si="10"/>
        <v>-0.4976879552773612</v>
      </c>
      <c r="H181" t="str">
        <f t="shared" si="11"/>
        <v/>
      </c>
      <c r="I181" t="str">
        <f t="shared" si="13"/>
        <v/>
      </c>
      <c r="J181" t="str">
        <f t="shared" si="12"/>
        <v/>
      </c>
    </row>
    <row r="182" spans="1:11" x14ac:dyDescent="0.2">
      <c r="A182">
        <v>28428</v>
      </c>
      <c r="B182">
        <f t="shared" si="0"/>
        <v>3.875</v>
      </c>
      <c r="C182">
        <f t="shared" si="10"/>
        <v>-0.40330518233578483</v>
      </c>
      <c r="H182">
        <f t="shared" si="11"/>
        <v>1</v>
      </c>
      <c r="I182">
        <f t="shared" si="13"/>
        <v>3.875</v>
      </c>
      <c r="J182" t="str">
        <f t="shared" si="12"/>
        <v/>
      </c>
      <c r="K182" t="s">
        <v>96</v>
      </c>
    </row>
    <row r="183" spans="1:11" x14ac:dyDescent="0.2">
      <c r="A183">
        <v>28521</v>
      </c>
      <c r="B183">
        <f t="shared" si="0"/>
        <v>1.6666666666666667</v>
      </c>
      <c r="C183">
        <f t="shared" si="10"/>
        <v>-0.78809648740528848</v>
      </c>
      <c r="H183" t="str">
        <f t="shared" si="11"/>
        <v/>
      </c>
      <c r="I183" t="str">
        <f t="shared" si="13"/>
        <v/>
      </c>
      <c r="J183">
        <f t="shared" si="12"/>
        <v>28474.5</v>
      </c>
    </row>
    <row r="184" spans="1:11" x14ac:dyDescent="0.2">
      <c r="A184">
        <v>28561</v>
      </c>
      <c r="B184">
        <f t="shared" si="0"/>
        <v>3.2083333333333335</v>
      </c>
      <c r="C184">
        <f t="shared" si="10"/>
        <v>-0.51946859518695576</v>
      </c>
      <c r="H184" t="str">
        <f t="shared" si="11"/>
        <v/>
      </c>
      <c r="I184" t="str">
        <f t="shared" si="13"/>
        <v/>
      </c>
      <c r="J184" t="str">
        <f t="shared" si="12"/>
        <v/>
      </c>
    </row>
    <row r="185" spans="1:11" x14ac:dyDescent="0.2">
      <c r="A185">
        <v>28638</v>
      </c>
      <c r="B185">
        <f t="shared" si="0"/>
        <v>4.541666666666667</v>
      </c>
      <c r="C185">
        <f t="shared" si="10"/>
        <v>-0.2871417694846139</v>
      </c>
      <c r="H185">
        <f t="shared" si="11"/>
        <v>1</v>
      </c>
      <c r="I185">
        <f t="shared" si="13"/>
        <v>4.541666666666667</v>
      </c>
      <c r="J185" t="str">
        <f t="shared" si="12"/>
        <v/>
      </c>
      <c r="K185" t="s">
        <v>97</v>
      </c>
    </row>
    <row r="186" spans="1:11" x14ac:dyDescent="0.2">
      <c r="A186">
        <v>28747</v>
      </c>
      <c r="B186">
        <f t="shared" si="0"/>
        <v>2.2083333333333335</v>
      </c>
      <c r="C186">
        <f t="shared" si="10"/>
        <v>-0.69371371446371211</v>
      </c>
      <c r="H186" t="str">
        <f t="shared" si="11"/>
        <v/>
      </c>
      <c r="I186" t="str">
        <f t="shared" si="13"/>
        <v/>
      </c>
      <c r="J186">
        <f t="shared" si="12"/>
        <v>28692.5</v>
      </c>
    </row>
    <row r="187" spans="1:11" x14ac:dyDescent="0.2">
      <c r="A187">
        <v>28800</v>
      </c>
      <c r="B187">
        <f t="shared" si="0"/>
        <v>3.7083333333333335</v>
      </c>
      <c r="C187">
        <f t="shared" si="10"/>
        <v>-0.43234603554857753</v>
      </c>
      <c r="H187" t="str">
        <f t="shared" si="11"/>
        <v/>
      </c>
      <c r="I187" t="str">
        <f t="shared" si="13"/>
        <v/>
      </c>
      <c r="J187" t="str">
        <f t="shared" si="12"/>
        <v/>
      </c>
    </row>
    <row r="188" spans="1:11" x14ac:dyDescent="0.2">
      <c r="A188">
        <v>28889</v>
      </c>
      <c r="B188">
        <f t="shared" si="0"/>
        <v>5.5</v>
      </c>
      <c r="C188">
        <f t="shared" si="10"/>
        <v>-0.12015686351105574</v>
      </c>
      <c r="H188">
        <f t="shared" si="11"/>
        <v>1</v>
      </c>
      <c r="I188">
        <f t="shared" si="13"/>
        <v>5.5</v>
      </c>
      <c r="J188" t="str">
        <f t="shared" si="12"/>
        <v/>
      </c>
      <c r="K188" t="s">
        <v>98</v>
      </c>
    </row>
    <row r="189" spans="1:11" x14ac:dyDescent="0.2">
      <c r="A189">
        <v>29021</v>
      </c>
      <c r="B189">
        <f t="shared" si="0"/>
        <v>2.5416666666666665</v>
      </c>
      <c r="C189">
        <f t="shared" si="10"/>
        <v>-0.63563200803812669</v>
      </c>
      <c r="H189" t="str">
        <f t="shared" si="11"/>
        <v/>
      </c>
      <c r="I189" t="str">
        <f t="shared" si="13"/>
        <v/>
      </c>
      <c r="J189">
        <f t="shared" si="12"/>
        <v>28955</v>
      </c>
    </row>
    <row r="190" spans="1:11" x14ac:dyDescent="0.2">
      <c r="A190">
        <v>29082</v>
      </c>
      <c r="B190">
        <f t="shared" si="0"/>
        <v>16</v>
      </c>
      <c r="C190">
        <f t="shared" si="10"/>
        <v>1.7094168888948864</v>
      </c>
      <c r="H190" t="str">
        <f t="shared" si="11"/>
        <v/>
      </c>
      <c r="I190" t="str">
        <f t="shared" si="13"/>
        <v/>
      </c>
      <c r="J190" t="str">
        <f t="shared" si="12"/>
        <v/>
      </c>
    </row>
    <row r="191" spans="1:11" x14ac:dyDescent="0.2">
      <c r="A191">
        <v>29466</v>
      </c>
      <c r="B191">
        <f t="shared" si="0"/>
        <v>2.8333333333333335</v>
      </c>
      <c r="C191">
        <f t="shared" si="10"/>
        <v>-0.58481051491573943</v>
      </c>
      <c r="H191" t="str">
        <f t="shared" si="11"/>
        <v/>
      </c>
      <c r="I191" t="str">
        <f t="shared" si="13"/>
        <v/>
      </c>
      <c r="J191" t="str">
        <f t="shared" si="12"/>
        <v/>
      </c>
    </row>
    <row r="192" spans="1:11" x14ac:dyDescent="0.2">
      <c r="A192">
        <v>29534</v>
      </c>
      <c r="B192">
        <f t="shared" si="0"/>
        <v>7.791666666666667</v>
      </c>
      <c r="C192">
        <f t="shared" si="10"/>
        <v>0.27915486816484436</v>
      </c>
      <c r="H192">
        <f t="shared" si="11"/>
        <v>1</v>
      </c>
      <c r="I192">
        <f t="shared" si="13"/>
        <v>7.791666666666667</v>
      </c>
      <c r="J192" t="str">
        <f t="shared" si="12"/>
        <v/>
      </c>
      <c r="K192" t="s">
        <v>99</v>
      </c>
    </row>
    <row r="193" spans="1:11" x14ac:dyDescent="0.2">
      <c r="A193">
        <v>29721</v>
      </c>
      <c r="B193">
        <f t="shared" si="0"/>
        <v>8.3333333333333339</v>
      </c>
      <c r="C193">
        <f t="shared" si="10"/>
        <v>0.37353764110642074</v>
      </c>
      <c r="H193" t="str">
        <f t="shared" si="11"/>
        <v/>
      </c>
      <c r="I193" t="str">
        <f t="shared" si="13"/>
        <v/>
      </c>
      <c r="J193">
        <f t="shared" si="12"/>
        <v>29627.5</v>
      </c>
    </row>
    <row r="194" spans="1:11" x14ac:dyDescent="0.2">
      <c r="A194">
        <v>29921</v>
      </c>
      <c r="B194">
        <f t="shared" si="0"/>
        <v>3.75</v>
      </c>
      <c r="C194">
        <f t="shared" si="10"/>
        <v>-0.42508582224537939</v>
      </c>
      <c r="H194">
        <f t="shared" si="11"/>
        <v>1</v>
      </c>
      <c r="I194">
        <f t="shared" si="13"/>
        <v>3.75</v>
      </c>
      <c r="J194" t="str">
        <f t="shared" si="12"/>
        <v/>
      </c>
      <c r="K194" t="s">
        <v>100</v>
      </c>
    </row>
    <row r="195" spans="1:11" x14ac:dyDescent="0.2">
      <c r="A195">
        <v>30011</v>
      </c>
      <c r="B195">
        <f t="shared" si="0"/>
        <v>2.7916666666666665</v>
      </c>
      <c r="C195">
        <f t="shared" ref="C195:C258" si="14">(B195-D$1093)/D$1094</f>
        <v>-0.59207072821893758</v>
      </c>
      <c r="H195" t="str">
        <f t="shared" ref="H195:H258" si="15">IF(ISNUMBER(SEARCH($L$2,K195)),1,"")</f>
        <v/>
      </c>
      <c r="I195" t="str">
        <f t="shared" si="13"/>
        <v/>
      </c>
      <c r="J195">
        <f t="shared" si="12"/>
        <v>29966</v>
      </c>
    </row>
    <row r="196" spans="1:11" x14ac:dyDescent="0.2">
      <c r="A196">
        <v>30078</v>
      </c>
      <c r="B196">
        <f t="shared" si="0"/>
        <v>2.5416666666666665</v>
      </c>
      <c r="C196">
        <f t="shared" si="14"/>
        <v>-0.63563200803812669</v>
      </c>
      <c r="H196" t="str">
        <f t="shared" si="15"/>
        <v/>
      </c>
      <c r="I196" t="str">
        <f t="shared" si="13"/>
        <v/>
      </c>
      <c r="J196" t="str">
        <f t="shared" ref="J196:J259" si="16">IF(H195=1,(A195+A196)/2,"")</f>
        <v/>
      </c>
    </row>
    <row r="197" spans="1:11" x14ac:dyDescent="0.2">
      <c r="A197">
        <v>30139</v>
      </c>
      <c r="B197">
        <f t="shared" si="0"/>
        <v>0.91666666666666663</v>
      </c>
      <c r="C197">
        <f t="shared" si="14"/>
        <v>-0.91878032686285571</v>
      </c>
      <c r="E197">
        <v>1</v>
      </c>
      <c r="F197">
        <v>1</v>
      </c>
      <c r="H197" t="str">
        <f t="shared" si="15"/>
        <v/>
      </c>
      <c r="I197" t="str">
        <f t="shared" si="13"/>
        <v/>
      </c>
      <c r="J197" t="str">
        <f t="shared" si="16"/>
        <v/>
      </c>
      <c r="K197" t="s">
        <v>101</v>
      </c>
    </row>
    <row r="198" spans="1:11" x14ac:dyDescent="0.2">
      <c r="A198">
        <v>30161</v>
      </c>
      <c r="B198">
        <f t="shared" si="0"/>
        <v>1.375</v>
      </c>
      <c r="C198">
        <f t="shared" si="14"/>
        <v>-0.83891798052767574</v>
      </c>
      <c r="D198" t="s">
        <v>102</v>
      </c>
      <c r="H198" t="str">
        <f t="shared" si="15"/>
        <v/>
      </c>
      <c r="I198" t="str">
        <f t="shared" si="13"/>
        <v/>
      </c>
      <c r="J198" t="str">
        <f t="shared" si="16"/>
        <v/>
      </c>
      <c r="K198" t="s">
        <v>104</v>
      </c>
    </row>
    <row r="199" spans="1:11" x14ac:dyDescent="0.2">
      <c r="A199">
        <v>30194</v>
      </c>
      <c r="B199">
        <f t="shared" si="0"/>
        <v>8.7916666666666661</v>
      </c>
      <c r="C199">
        <f t="shared" si="14"/>
        <v>0.45339998744160054</v>
      </c>
      <c r="H199">
        <f t="shared" si="15"/>
        <v>1</v>
      </c>
      <c r="I199">
        <f t="shared" si="13"/>
        <v>8.7916666666666661</v>
      </c>
      <c r="J199" t="str">
        <f t="shared" si="16"/>
        <v/>
      </c>
      <c r="K199" t="s">
        <v>103</v>
      </c>
    </row>
    <row r="200" spans="1:11" x14ac:dyDescent="0.2">
      <c r="A200">
        <v>30405</v>
      </c>
      <c r="B200">
        <f t="shared" si="0"/>
        <v>4.291666666666667</v>
      </c>
      <c r="C200">
        <f t="shared" si="14"/>
        <v>-0.33070304930380295</v>
      </c>
      <c r="H200" t="str">
        <f t="shared" si="15"/>
        <v/>
      </c>
      <c r="I200" t="str">
        <f t="shared" si="13"/>
        <v/>
      </c>
      <c r="J200">
        <f t="shared" si="16"/>
        <v>30299.5</v>
      </c>
    </row>
    <row r="201" spans="1:11" x14ac:dyDescent="0.2">
      <c r="A201">
        <v>30508</v>
      </c>
      <c r="B201">
        <f t="shared" si="0"/>
        <v>7.708333333333333</v>
      </c>
      <c r="C201">
        <f t="shared" si="14"/>
        <v>0.2646344415584479</v>
      </c>
      <c r="H201">
        <f t="shared" si="15"/>
        <v>1</v>
      </c>
      <c r="I201">
        <f t="shared" si="13"/>
        <v>7.708333333333333</v>
      </c>
      <c r="J201" t="str">
        <f t="shared" si="16"/>
        <v/>
      </c>
      <c r="K201" t="s">
        <v>105</v>
      </c>
    </row>
    <row r="202" spans="1:11" x14ac:dyDescent="0.2">
      <c r="A202">
        <v>30693</v>
      </c>
      <c r="B202">
        <f t="shared" si="0"/>
        <v>17.041666666666668</v>
      </c>
      <c r="C202">
        <f t="shared" si="14"/>
        <v>1.8909222214748411</v>
      </c>
      <c r="H202" t="str">
        <f t="shared" si="15"/>
        <v/>
      </c>
      <c r="I202" t="str">
        <f t="shared" si="13"/>
        <v/>
      </c>
      <c r="J202">
        <f t="shared" si="16"/>
        <v>30600.5</v>
      </c>
    </row>
    <row r="203" spans="1:11" x14ac:dyDescent="0.2">
      <c r="A203">
        <v>31102</v>
      </c>
      <c r="B203">
        <f t="shared" si="0"/>
        <v>9.875</v>
      </c>
      <c r="C203">
        <f t="shared" si="14"/>
        <v>0.64216553332475346</v>
      </c>
      <c r="E203">
        <v>1</v>
      </c>
      <c r="H203" t="str">
        <f t="shared" si="15"/>
        <v/>
      </c>
      <c r="I203" t="str">
        <f t="shared" si="13"/>
        <v/>
      </c>
      <c r="J203" t="str">
        <f t="shared" si="16"/>
        <v/>
      </c>
      <c r="K203" t="s">
        <v>106</v>
      </c>
    </row>
    <row r="204" spans="1:11" x14ac:dyDescent="0.2">
      <c r="A204">
        <v>31339</v>
      </c>
      <c r="B204">
        <f t="shared" si="0"/>
        <v>1.9583333333333333</v>
      </c>
      <c r="C204">
        <f t="shared" si="14"/>
        <v>-0.73727499428290133</v>
      </c>
      <c r="H204" t="str">
        <f t="shared" si="15"/>
        <v/>
      </c>
      <c r="I204" t="str">
        <f t="shared" si="13"/>
        <v/>
      </c>
      <c r="J204" t="str">
        <f t="shared" si="16"/>
        <v/>
      </c>
    </row>
    <row r="205" spans="1:11" x14ac:dyDescent="0.2">
      <c r="A205">
        <v>31386</v>
      </c>
      <c r="B205">
        <f t="shared" si="0"/>
        <v>8.7916666666666661</v>
      </c>
      <c r="C205">
        <f t="shared" si="14"/>
        <v>0.45339998744160054</v>
      </c>
      <c r="H205">
        <f t="shared" si="15"/>
        <v>1</v>
      </c>
      <c r="I205">
        <f t="shared" si="13"/>
        <v>8.7916666666666661</v>
      </c>
      <c r="J205" t="str">
        <f t="shared" si="16"/>
        <v/>
      </c>
      <c r="K205" t="s">
        <v>107</v>
      </c>
    </row>
    <row r="206" spans="1:11" x14ac:dyDescent="0.2">
      <c r="A206">
        <v>31597</v>
      </c>
      <c r="B206">
        <f t="shared" si="0"/>
        <v>0.625</v>
      </c>
      <c r="C206">
        <f t="shared" si="14"/>
        <v>-0.96960181998524309</v>
      </c>
      <c r="H206" t="str">
        <f t="shared" si="15"/>
        <v/>
      </c>
      <c r="I206" t="str">
        <f t="shared" si="13"/>
        <v/>
      </c>
      <c r="J206">
        <f t="shared" si="16"/>
        <v>31491.5</v>
      </c>
    </row>
    <row r="207" spans="1:11" x14ac:dyDescent="0.2">
      <c r="A207">
        <v>31612</v>
      </c>
      <c r="B207">
        <f t="shared" si="0"/>
        <v>4.166666666666667</v>
      </c>
      <c r="C207">
        <f t="shared" si="14"/>
        <v>-0.35248368921339751</v>
      </c>
      <c r="H207" t="str">
        <f t="shared" si="15"/>
        <v/>
      </c>
      <c r="I207" t="str">
        <f t="shared" si="13"/>
        <v/>
      </c>
      <c r="J207" t="str">
        <f t="shared" si="16"/>
        <v/>
      </c>
    </row>
    <row r="208" spans="1:11" x14ac:dyDescent="0.2">
      <c r="A208">
        <v>31712</v>
      </c>
      <c r="B208">
        <f t="shared" si="0"/>
        <v>3.5416666666666665</v>
      </c>
      <c r="C208">
        <f t="shared" si="14"/>
        <v>-0.46138688876137035</v>
      </c>
      <c r="H208" t="str">
        <f t="shared" si="15"/>
        <v/>
      </c>
      <c r="I208" t="str">
        <f t="shared" si="13"/>
        <v/>
      </c>
      <c r="J208" t="str">
        <f t="shared" si="16"/>
        <v/>
      </c>
    </row>
    <row r="209" spans="1:11" x14ac:dyDescent="0.2">
      <c r="A209">
        <v>31797</v>
      </c>
      <c r="B209">
        <f t="shared" si="0"/>
        <v>2.9166666666666665</v>
      </c>
      <c r="C209">
        <f t="shared" si="14"/>
        <v>-0.57029008830934302</v>
      </c>
      <c r="H209">
        <f t="shared" si="15"/>
        <v>1</v>
      </c>
      <c r="I209">
        <f t="shared" si="13"/>
        <v>2.9166666666666665</v>
      </c>
      <c r="J209" t="str">
        <f t="shared" si="16"/>
        <v/>
      </c>
      <c r="K209" t="s">
        <v>108</v>
      </c>
    </row>
    <row r="210" spans="1:11" x14ac:dyDescent="0.2">
      <c r="A210">
        <v>31867</v>
      </c>
      <c r="B210">
        <f t="shared" si="0"/>
        <v>1.2083333333333333</v>
      </c>
      <c r="C210">
        <f t="shared" si="14"/>
        <v>-0.86795883374046856</v>
      </c>
      <c r="H210" t="str">
        <f t="shared" si="15"/>
        <v/>
      </c>
      <c r="I210" t="str">
        <f t="shared" si="13"/>
        <v/>
      </c>
      <c r="J210">
        <f t="shared" si="16"/>
        <v>31832</v>
      </c>
    </row>
    <row r="211" spans="1:11" x14ac:dyDescent="0.2">
      <c r="A211">
        <v>31896</v>
      </c>
      <c r="B211">
        <f t="shared" si="0"/>
        <v>7.375</v>
      </c>
      <c r="C211">
        <f t="shared" si="14"/>
        <v>0.20655273513286246</v>
      </c>
      <c r="H211" t="str">
        <f t="shared" si="15"/>
        <v/>
      </c>
      <c r="I211" t="str">
        <f t="shared" ref="I211:I274" si="17">IF(H211=1,B211,"")</f>
        <v/>
      </c>
      <c r="J211" t="str">
        <f t="shared" si="16"/>
        <v/>
      </c>
      <c r="K211" t="s">
        <v>109</v>
      </c>
    </row>
    <row r="212" spans="1:11" x14ac:dyDescent="0.2">
      <c r="A212">
        <v>32073</v>
      </c>
      <c r="B212">
        <f t="shared" si="0"/>
        <v>10.125</v>
      </c>
      <c r="C212">
        <f t="shared" si="14"/>
        <v>0.68572681314394246</v>
      </c>
      <c r="H212" t="str">
        <f t="shared" si="15"/>
        <v/>
      </c>
      <c r="I212" t="str">
        <f t="shared" si="17"/>
        <v/>
      </c>
      <c r="J212" t="str">
        <f t="shared" si="16"/>
        <v/>
      </c>
    </row>
    <row r="213" spans="1:11" x14ac:dyDescent="0.2">
      <c r="A213">
        <v>32316</v>
      </c>
      <c r="B213">
        <f t="shared" si="0"/>
        <v>2</v>
      </c>
      <c r="C213">
        <f t="shared" si="14"/>
        <v>-0.73001478097970307</v>
      </c>
      <c r="H213" t="str">
        <f t="shared" si="15"/>
        <v/>
      </c>
      <c r="I213" t="str">
        <f t="shared" si="17"/>
        <v/>
      </c>
      <c r="J213" t="str">
        <f t="shared" si="16"/>
        <v/>
      </c>
    </row>
    <row r="214" spans="1:11" x14ac:dyDescent="0.2">
      <c r="A214">
        <v>32364</v>
      </c>
      <c r="B214">
        <f t="shared" si="0"/>
        <v>10.041666666666666</v>
      </c>
      <c r="C214">
        <f t="shared" si="14"/>
        <v>0.67120638653754605</v>
      </c>
      <c r="H214">
        <f t="shared" si="15"/>
        <v>1</v>
      </c>
      <c r="I214">
        <f t="shared" si="17"/>
        <v>10.041666666666666</v>
      </c>
      <c r="J214" t="str">
        <f t="shared" si="16"/>
        <v/>
      </c>
      <c r="K214" t="s">
        <v>110</v>
      </c>
    </row>
    <row r="215" spans="1:11" x14ac:dyDescent="0.2">
      <c r="A215">
        <v>32605</v>
      </c>
      <c r="B215">
        <f t="shared" si="0"/>
        <v>2.4166666666666665</v>
      </c>
      <c r="C215">
        <f t="shared" si="14"/>
        <v>-0.65741264794772125</v>
      </c>
      <c r="H215" t="str">
        <f t="shared" si="15"/>
        <v/>
      </c>
      <c r="I215" t="str">
        <f t="shared" si="17"/>
        <v/>
      </c>
      <c r="J215">
        <f t="shared" si="16"/>
        <v>32484.5</v>
      </c>
    </row>
    <row r="216" spans="1:11" x14ac:dyDescent="0.2">
      <c r="A216">
        <v>32663</v>
      </c>
      <c r="B216">
        <f t="shared" si="0"/>
        <v>3.2916666666666665</v>
      </c>
      <c r="C216">
        <f t="shared" si="14"/>
        <v>-0.50494816858055946</v>
      </c>
      <c r="H216">
        <f t="shared" si="15"/>
        <v>1</v>
      </c>
      <c r="I216">
        <f t="shared" si="17"/>
        <v>3.2916666666666665</v>
      </c>
      <c r="J216" t="str">
        <f t="shared" si="16"/>
        <v/>
      </c>
      <c r="K216" t="s">
        <v>111</v>
      </c>
    </row>
    <row r="217" spans="1:11" x14ac:dyDescent="0.2">
      <c r="A217">
        <v>32742</v>
      </c>
      <c r="B217">
        <f t="shared" si="0"/>
        <v>1.625</v>
      </c>
      <c r="C217">
        <f t="shared" si="14"/>
        <v>-0.79535670070848674</v>
      </c>
      <c r="H217" t="str">
        <f t="shared" si="15"/>
        <v/>
      </c>
      <c r="I217" t="str">
        <f t="shared" si="17"/>
        <v/>
      </c>
      <c r="J217">
        <f t="shared" si="16"/>
        <v>32702.5</v>
      </c>
    </row>
    <row r="218" spans="1:11" x14ac:dyDescent="0.2">
      <c r="A218">
        <v>32781</v>
      </c>
      <c r="B218">
        <f t="shared" si="0"/>
        <v>6.75</v>
      </c>
      <c r="C218">
        <f t="shared" si="14"/>
        <v>9.764953558488973E-2</v>
      </c>
      <c r="E218">
        <v>1</v>
      </c>
      <c r="F218">
        <v>1</v>
      </c>
      <c r="H218" t="str">
        <f t="shared" si="15"/>
        <v/>
      </c>
      <c r="I218" t="str">
        <f t="shared" si="17"/>
        <v/>
      </c>
      <c r="J218" t="str">
        <f t="shared" si="16"/>
        <v/>
      </c>
      <c r="K218" t="s">
        <v>112</v>
      </c>
    </row>
    <row r="219" spans="1:11" x14ac:dyDescent="0.2">
      <c r="A219">
        <v>32943</v>
      </c>
      <c r="B219">
        <f t="shared" si="0"/>
        <v>2.5416666666666665</v>
      </c>
      <c r="C219">
        <f t="shared" si="14"/>
        <v>-0.63563200803812669</v>
      </c>
      <c r="H219" t="str">
        <f t="shared" si="15"/>
        <v/>
      </c>
      <c r="I219" t="str">
        <f t="shared" si="17"/>
        <v/>
      </c>
      <c r="J219" t="str">
        <f t="shared" si="16"/>
        <v/>
      </c>
    </row>
    <row r="220" spans="1:11" x14ac:dyDescent="0.2">
      <c r="A220">
        <v>33004</v>
      </c>
      <c r="B220">
        <f t="shared" si="0"/>
        <v>4.833333333333333</v>
      </c>
      <c r="C220">
        <f t="shared" si="14"/>
        <v>-0.23632027636222672</v>
      </c>
      <c r="H220">
        <f t="shared" si="15"/>
        <v>1</v>
      </c>
      <c r="I220">
        <f t="shared" si="17"/>
        <v>4.833333333333333</v>
      </c>
      <c r="J220" t="str">
        <f t="shared" si="16"/>
        <v/>
      </c>
      <c r="K220" t="s">
        <v>113</v>
      </c>
    </row>
    <row r="221" spans="1:11" x14ac:dyDescent="0.2">
      <c r="A221">
        <v>33120</v>
      </c>
      <c r="B221">
        <f t="shared" si="0"/>
        <v>24.291666666666668</v>
      </c>
      <c r="C221">
        <f t="shared" si="14"/>
        <v>3.1541993362313248</v>
      </c>
      <c r="H221" t="str">
        <f t="shared" si="15"/>
        <v/>
      </c>
      <c r="I221" t="str">
        <f t="shared" si="17"/>
        <v/>
      </c>
      <c r="J221">
        <f t="shared" si="16"/>
        <v>33062</v>
      </c>
    </row>
    <row r="222" spans="1:11" x14ac:dyDescent="0.2">
      <c r="A222">
        <v>33703</v>
      </c>
      <c r="B222">
        <f t="shared" si="0"/>
        <v>4.75</v>
      </c>
      <c r="C222">
        <f t="shared" si="14"/>
        <v>-0.25084070296862304</v>
      </c>
      <c r="H222">
        <f t="shared" si="15"/>
        <v>1</v>
      </c>
      <c r="I222">
        <f t="shared" si="17"/>
        <v>4.75</v>
      </c>
      <c r="J222" t="str">
        <f t="shared" si="16"/>
        <v/>
      </c>
      <c r="K222" t="s">
        <v>114</v>
      </c>
    </row>
    <row r="223" spans="1:11" x14ac:dyDescent="0.2">
      <c r="A223">
        <v>33817</v>
      </c>
      <c r="B223">
        <f t="shared" si="0"/>
        <v>3.3333333333333335</v>
      </c>
      <c r="C223">
        <f t="shared" si="14"/>
        <v>-0.4976879552773612</v>
      </c>
      <c r="H223" t="str">
        <f t="shared" si="15"/>
        <v/>
      </c>
      <c r="I223" t="str">
        <f t="shared" si="17"/>
        <v/>
      </c>
      <c r="J223">
        <f t="shared" si="16"/>
        <v>33760</v>
      </c>
    </row>
    <row r="224" spans="1:11" x14ac:dyDescent="0.2">
      <c r="A224">
        <v>33897</v>
      </c>
      <c r="B224">
        <f t="shared" si="0"/>
        <v>4.166666666666667</v>
      </c>
      <c r="C224">
        <f t="shared" si="14"/>
        <v>-0.35248368921339751</v>
      </c>
      <c r="H224" t="str">
        <f t="shared" si="15"/>
        <v/>
      </c>
      <c r="I224" t="str">
        <f t="shared" si="17"/>
        <v/>
      </c>
      <c r="J224" t="str">
        <f t="shared" si="16"/>
        <v/>
      </c>
    </row>
    <row r="225" spans="1:11" x14ac:dyDescent="0.2">
      <c r="A225">
        <v>33997</v>
      </c>
      <c r="B225">
        <f t="shared" si="0"/>
        <v>19.291666666666668</v>
      </c>
      <c r="C225">
        <f t="shared" si="14"/>
        <v>2.2829737398475429</v>
      </c>
      <c r="H225" t="str">
        <f t="shared" si="15"/>
        <v/>
      </c>
      <c r="I225" t="str">
        <f t="shared" si="17"/>
        <v/>
      </c>
      <c r="J225" t="str">
        <f t="shared" si="16"/>
        <v/>
      </c>
      <c r="K225" t="s">
        <v>115</v>
      </c>
    </row>
    <row r="226" spans="1:11" x14ac:dyDescent="0.2">
      <c r="A226">
        <v>34460</v>
      </c>
      <c r="B226">
        <f t="shared" si="0"/>
        <v>4.625</v>
      </c>
      <c r="C226">
        <f t="shared" si="14"/>
        <v>-0.27262134287821754</v>
      </c>
      <c r="H226" t="str">
        <f t="shared" si="15"/>
        <v/>
      </c>
      <c r="I226" t="str">
        <f t="shared" si="17"/>
        <v/>
      </c>
      <c r="J226" t="str">
        <f t="shared" si="16"/>
        <v/>
      </c>
    </row>
    <row r="227" spans="1:11" x14ac:dyDescent="0.2">
      <c r="A227">
        <v>34571</v>
      </c>
      <c r="B227">
        <f t="shared" si="0"/>
        <v>3.7916666666666665</v>
      </c>
      <c r="C227">
        <f t="shared" si="14"/>
        <v>-0.41782560894218124</v>
      </c>
      <c r="H227">
        <f t="shared" si="15"/>
        <v>1</v>
      </c>
      <c r="I227">
        <f t="shared" si="17"/>
        <v>3.7916666666666665</v>
      </c>
      <c r="J227" t="str">
        <f t="shared" si="16"/>
        <v/>
      </c>
      <c r="K227" t="s">
        <v>116</v>
      </c>
    </row>
    <row r="228" spans="1:11" x14ac:dyDescent="0.2">
      <c r="A228">
        <v>34662</v>
      </c>
      <c r="B228">
        <f t="shared" si="0"/>
        <v>2.5833333333333335</v>
      </c>
      <c r="C228">
        <f t="shared" si="14"/>
        <v>-0.62837179473492843</v>
      </c>
      <c r="H228" t="str">
        <f t="shared" si="15"/>
        <v/>
      </c>
      <c r="I228" t="str">
        <f t="shared" si="17"/>
        <v/>
      </c>
      <c r="J228">
        <f t="shared" si="16"/>
        <v>34616.5</v>
      </c>
    </row>
    <row r="229" spans="1:11" x14ac:dyDescent="0.2">
      <c r="A229">
        <v>34724</v>
      </c>
      <c r="B229">
        <f t="shared" si="0"/>
        <v>3.2083333333333335</v>
      </c>
      <c r="C229">
        <f t="shared" si="14"/>
        <v>-0.51946859518695576</v>
      </c>
      <c r="H229" t="str">
        <f t="shared" si="15"/>
        <v/>
      </c>
      <c r="I229" t="str">
        <f t="shared" si="17"/>
        <v/>
      </c>
      <c r="J229" t="str">
        <f t="shared" si="16"/>
        <v/>
      </c>
      <c r="K229" t="s">
        <v>117</v>
      </c>
    </row>
    <row r="230" spans="1:11" x14ac:dyDescent="0.2">
      <c r="A230">
        <v>34801</v>
      </c>
      <c r="B230">
        <f t="shared" si="0"/>
        <v>1.9166666666666667</v>
      </c>
      <c r="C230">
        <f t="shared" si="14"/>
        <v>-0.74453520758609937</v>
      </c>
      <c r="H230" t="str">
        <f t="shared" si="15"/>
        <v/>
      </c>
      <c r="I230" t="str">
        <f t="shared" si="17"/>
        <v/>
      </c>
      <c r="J230" t="str">
        <f t="shared" si="16"/>
        <v/>
      </c>
    </row>
    <row r="231" spans="1:11" x14ac:dyDescent="0.2">
      <c r="A231">
        <v>34847</v>
      </c>
      <c r="B231">
        <f t="shared" si="0"/>
        <v>3.1666666666666665</v>
      </c>
      <c r="C231">
        <f t="shared" si="14"/>
        <v>-0.52672880849015402</v>
      </c>
      <c r="F231">
        <v>1</v>
      </c>
      <c r="H231" t="str">
        <f t="shared" si="15"/>
        <v/>
      </c>
      <c r="I231" t="str">
        <f t="shared" si="17"/>
        <v/>
      </c>
      <c r="J231" t="str">
        <f t="shared" si="16"/>
        <v/>
      </c>
      <c r="K231" t="s">
        <v>118</v>
      </c>
    </row>
    <row r="232" spans="1:11" x14ac:dyDescent="0.2">
      <c r="A232">
        <v>34923</v>
      </c>
      <c r="B232">
        <f t="shared" si="0"/>
        <v>2.25</v>
      </c>
      <c r="C232">
        <f t="shared" si="14"/>
        <v>-0.68645350116051396</v>
      </c>
      <c r="H232" t="str">
        <f t="shared" si="15"/>
        <v/>
      </c>
      <c r="I232" t="str">
        <f t="shared" si="17"/>
        <v/>
      </c>
      <c r="J232" t="str">
        <f t="shared" si="16"/>
        <v/>
      </c>
    </row>
    <row r="233" spans="1:11" x14ac:dyDescent="0.2">
      <c r="A233">
        <v>34977</v>
      </c>
      <c r="B233">
        <f t="shared" si="0"/>
        <v>3.875</v>
      </c>
      <c r="C233">
        <f t="shared" si="14"/>
        <v>-0.40330518233578483</v>
      </c>
      <c r="H233" t="str">
        <f t="shared" si="15"/>
        <v/>
      </c>
      <c r="I233" t="str">
        <f t="shared" si="17"/>
        <v/>
      </c>
      <c r="J233" t="str">
        <f t="shared" si="16"/>
        <v/>
      </c>
    </row>
    <row r="234" spans="1:11" x14ac:dyDescent="0.2">
      <c r="A234">
        <v>35070</v>
      </c>
      <c r="B234">
        <f t="shared" si="0"/>
        <v>7</v>
      </c>
      <c r="C234">
        <f t="shared" si="14"/>
        <v>0.14121081540407882</v>
      </c>
      <c r="H234" t="str">
        <f t="shared" si="15"/>
        <v/>
      </c>
      <c r="I234" t="str">
        <f t="shared" si="17"/>
        <v/>
      </c>
      <c r="J234" t="str">
        <f t="shared" si="16"/>
        <v/>
      </c>
    </row>
    <row r="235" spans="1:11" x14ac:dyDescent="0.2">
      <c r="A235">
        <v>35238</v>
      </c>
      <c r="B235">
        <f t="shared" si="0"/>
        <v>12.708333333333334</v>
      </c>
      <c r="C235">
        <f t="shared" si="14"/>
        <v>1.1358600379422299</v>
      </c>
      <c r="H235" t="str">
        <f t="shared" si="15"/>
        <v/>
      </c>
      <c r="I235" t="str">
        <f t="shared" si="17"/>
        <v/>
      </c>
      <c r="J235" t="str">
        <f t="shared" si="16"/>
        <v/>
      </c>
      <c r="K235" t="s">
        <v>119</v>
      </c>
    </row>
    <row r="236" spans="1:11" x14ac:dyDescent="0.2">
      <c r="A236">
        <v>35543</v>
      </c>
      <c r="B236">
        <f t="shared" si="0"/>
        <v>3.9166666666666665</v>
      </c>
      <c r="C236">
        <f t="shared" si="14"/>
        <v>-0.39604496903258668</v>
      </c>
      <c r="H236" t="str">
        <f t="shared" si="15"/>
        <v/>
      </c>
      <c r="I236" t="str">
        <f t="shared" si="17"/>
        <v/>
      </c>
      <c r="J236" t="str">
        <f t="shared" si="16"/>
        <v/>
      </c>
    </row>
    <row r="237" spans="1:11" x14ac:dyDescent="0.2">
      <c r="A237">
        <v>35637</v>
      </c>
      <c r="B237">
        <f t="shared" si="0"/>
        <v>4.375</v>
      </c>
      <c r="C237">
        <f t="shared" si="14"/>
        <v>-0.31618262269740666</v>
      </c>
      <c r="H237" t="str">
        <f t="shared" si="15"/>
        <v/>
      </c>
      <c r="I237" t="str">
        <f t="shared" si="17"/>
        <v/>
      </c>
      <c r="J237" t="str">
        <f t="shared" si="16"/>
        <v/>
      </c>
    </row>
    <row r="238" spans="1:11" x14ac:dyDescent="0.2">
      <c r="A238">
        <v>35742</v>
      </c>
      <c r="B238">
        <f t="shared" si="0"/>
        <v>2.7083333333333335</v>
      </c>
      <c r="C238">
        <f t="shared" si="14"/>
        <v>-0.60659115482533388</v>
      </c>
      <c r="H238" t="str">
        <f t="shared" si="15"/>
        <v/>
      </c>
      <c r="I238" t="str">
        <f t="shared" si="17"/>
        <v/>
      </c>
      <c r="J238" t="str">
        <f t="shared" si="16"/>
        <v/>
      </c>
    </row>
    <row r="239" spans="1:11" x14ac:dyDescent="0.2">
      <c r="A239">
        <v>35807</v>
      </c>
      <c r="B239">
        <f t="shared" si="0"/>
        <v>12.083333333333334</v>
      </c>
      <c r="C239">
        <f t="shared" si="14"/>
        <v>1.0269568383942571</v>
      </c>
      <c r="H239">
        <f t="shared" si="15"/>
        <v>1</v>
      </c>
      <c r="I239">
        <f t="shared" si="17"/>
        <v>12.083333333333334</v>
      </c>
      <c r="J239" t="str">
        <f t="shared" si="16"/>
        <v/>
      </c>
      <c r="K239" t="s">
        <v>120</v>
      </c>
    </row>
    <row r="240" spans="1:11" x14ac:dyDescent="0.2">
      <c r="A240">
        <v>36097</v>
      </c>
      <c r="B240">
        <f t="shared" si="0"/>
        <v>3.0833333333333335</v>
      </c>
      <c r="C240">
        <f t="shared" si="14"/>
        <v>-0.54124923509655032</v>
      </c>
      <c r="H240" t="str">
        <f t="shared" si="15"/>
        <v/>
      </c>
      <c r="I240" t="str">
        <f t="shared" si="17"/>
        <v/>
      </c>
      <c r="J240">
        <f t="shared" si="16"/>
        <v>35952</v>
      </c>
    </row>
    <row r="241" spans="1:11" x14ac:dyDescent="0.2">
      <c r="A241">
        <v>36171</v>
      </c>
      <c r="B241">
        <f t="shared" si="0"/>
        <v>4.125</v>
      </c>
      <c r="C241">
        <f t="shared" si="14"/>
        <v>-0.35974390251659577</v>
      </c>
      <c r="H241" t="str">
        <f t="shared" si="15"/>
        <v/>
      </c>
      <c r="I241" t="str">
        <f t="shared" si="17"/>
        <v/>
      </c>
      <c r="J241" t="str">
        <f t="shared" si="16"/>
        <v/>
      </c>
    </row>
    <row r="242" spans="1:11" x14ac:dyDescent="0.2">
      <c r="A242">
        <v>36270</v>
      </c>
      <c r="B242">
        <f t="shared" si="0"/>
        <v>3.5</v>
      </c>
      <c r="C242">
        <f t="shared" si="14"/>
        <v>-0.4686471020645685</v>
      </c>
      <c r="H242" t="str">
        <f t="shared" si="15"/>
        <v/>
      </c>
      <c r="I242" t="str">
        <f t="shared" si="17"/>
        <v/>
      </c>
      <c r="J242" t="str">
        <f t="shared" si="16"/>
        <v/>
      </c>
    </row>
    <row r="243" spans="1:11" x14ac:dyDescent="0.2">
      <c r="A243">
        <v>36354</v>
      </c>
      <c r="B243">
        <f t="shared" si="0"/>
        <v>11.333333333333334</v>
      </c>
      <c r="C243">
        <f t="shared" si="14"/>
        <v>0.89627299893668988</v>
      </c>
      <c r="H243" t="str">
        <f t="shared" si="15"/>
        <v/>
      </c>
      <c r="I243" t="str">
        <f t="shared" si="17"/>
        <v/>
      </c>
      <c r="J243" t="str">
        <f t="shared" si="16"/>
        <v/>
      </c>
    </row>
    <row r="244" spans="1:11" x14ac:dyDescent="0.2">
      <c r="A244">
        <v>36626</v>
      </c>
      <c r="B244">
        <f t="shared" si="0"/>
        <v>4</v>
      </c>
      <c r="C244">
        <f t="shared" si="14"/>
        <v>-0.38152454242619033</v>
      </c>
      <c r="H244" t="str">
        <f t="shared" si="15"/>
        <v/>
      </c>
      <c r="I244" t="str">
        <f t="shared" si="17"/>
        <v/>
      </c>
      <c r="J244" t="str">
        <f t="shared" si="16"/>
        <v/>
      </c>
    </row>
    <row r="245" spans="1:11" x14ac:dyDescent="0.2">
      <c r="A245">
        <v>36722</v>
      </c>
      <c r="B245">
        <f t="shared" si="0"/>
        <v>7.5</v>
      </c>
      <c r="C245">
        <f t="shared" si="14"/>
        <v>0.22833337504245702</v>
      </c>
      <c r="H245">
        <f t="shared" si="15"/>
        <v>1</v>
      </c>
      <c r="I245">
        <f t="shared" si="17"/>
        <v>7.5</v>
      </c>
      <c r="J245" t="str">
        <f t="shared" si="16"/>
        <v/>
      </c>
      <c r="K245" t="s">
        <v>121</v>
      </c>
    </row>
    <row r="246" spans="1:11" x14ac:dyDescent="0.2">
      <c r="A246">
        <v>36902</v>
      </c>
      <c r="B246">
        <f t="shared" si="0"/>
        <v>9.1666666666666661</v>
      </c>
      <c r="C246">
        <f t="shared" si="14"/>
        <v>0.51874190717038415</v>
      </c>
      <c r="H246" t="str">
        <f t="shared" si="15"/>
        <v/>
      </c>
      <c r="I246" t="str">
        <f t="shared" si="17"/>
        <v/>
      </c>
      <c r="J246">
        <f t="shared" si="16"/>
        <v>36812</v>
      </c>
    </row>
    <row r="247" spans="1:11" x14ac:dyDescent="0.2">
      <c r="A247">
        <v>37122</v>
      </c>
      <c r="B247">
        <f t="shared" si="0"/>
        <v>1.8333333333333333</v>
      </c>
      <c r="C247">
        <f t="shared" si="14"/>
        <v>-0.75905563419249589</v>
      </c>
      <c r="H247" t="str">
        <f t="shared" si="15"/>
        <v/>
      </c>
      <c r="I247" t="str">
        <f t="shared" si="17"/>
        <v/>
      </c>
      <c r="J247" t="str">
        <f t="shared" si="16"/>
        <v/>
      </c>
    </row>
    <row r="248" spans="1:11" x14ac:dyDescent="0.2">
      <c r="A248">
        <v>37166</v>
      </c>
      <c r="B248">
        <f t="shared" si="0"/>
        <v>10.125</v>
      </c>
      <c r="C248">
        <f t="shared" si="14"/>
        <v>0.68572681314394246</v>
      </c>
      <c r="H248">
        <f t="shared" si="15"/>
        <v>1</v>
      </c>
      <c r="I248">
        <f t="shared" si="17"/>
        <v>10.125</v>
      </c>
      <c r="J248" t="str">
        <f t="shared" si="16"/>
        <v/>
      </c>
      <c r="K248" t="s">
        <v>122</v>
      </c>
    </row>
    <row r="249" spans="1:11" x14ac:dyDescent="0.2">
      <c r="A249">
        <v>37409</v>
      </c>
      <c r="B249">
        <f t="shared" si="0"/>
        <v>2.75</v>
      </c>
      <c r="C249">
        <f t="shared" si="14"/>
        <v>-0.59933094152213573</v>
      </c>
      <c r="H249" t="str">
        <f t="shared" si="15"/>
        <v/>
      </c>
      <c r="I249" t="str">
        <f t="shared" si="17"/>
        <v/>
      </c>
      <c r="J249">
        <f t="shared" si="16"/>
        <v>37287.5</v>
      </c>
      <c r="K249" t="s">
        <v>123</v>
      </c>
    </row>
    <row r="250" spans="1:11" x14ac:dyDescent="0.2">
      <c r="A250">
        <v>37475</v>
      </c>
      <c r="B250">
        <f t="shared" si="0"/>
        <v>4.375</v>
      </c>
      <c r="C250">
        <f t="shared" si="14"/>
        <v>-0.31618262269740666</v>
      </c>
      <c r="H250" t="str">
        <f t="shared" si="15"/>
        <v/>
      </c>
      <c r="I250" t="str">
        <f t="shared" si="17"/>
        <v/>
      </c>
      <c r="J250" t="str">
        <f t="shared" si="16"/>
        <v/>
      </c>
    </row>
    <row r="251" spans="1:11" x14ac:dyDescent="0.2">
      <c r="A251">
        <v>37580</v>
      </c>
      <c r="B251">
        <f t="shared" si="0"/>
        <v>1.5416666666666667</v>
      </c>
      <c r="C251">
        <f t="shared" si="14"/>
        <v>-0.80987712731488304</v>
      </c>
      <c r="H251" t="str">
        <f t="shared" si="15"/>
        <v/>
      </c>
      <c r="I251" t="str">
        <f t="shared" si="17"/>
        <v/>
      </c>
      <c r="J251" t="str">
        <f t="shared" si="16"/>
        <v/>
      </c>
    </row>
    <row r="252" spans="1:11" x14ac:dyDescent="0.2">
      <c r="A252">
        <v>37617</v>
      </c>
      <c r="B252">
        <f t="shared" si="0"/>
        <v>11.208333333333334</v>
      </c>
      <c r="C252">
        <f t="shared" si="14"/>
        <v>0.87449235902709532</v>
      </c>
      <c r="H252" t="str">
        <f t="shared" si="15"/>
        <v/>
      </c>
      <c r="I252" t="str">
        <f t="shared" si="17"/>
        <v/>
      </c>
      <c r="J252" t="str">
        <f t="shared" si="16"/>
        <v/>
      </c>
      <c r="K252" t="s">
        <v>124</v>
      </c>
    </row>
    <row r="253" spans="1:11" x14ac:dyDescent="0.2">
      <c r="A253">
        <v>37886</v>
      </c>
      <c r="B253">
        <f t="shared" si="0"/>
        <v>2.9166666666666665</v>
      </c>
      <c r="C253">
        <f t="shared" si="14"/>
        <v>-0.57029008830934302</v>
      </c>
      <c r="H253" t="str">
        <f t="shared" si="15"/>
        <v/>
      </c>
      <c r="I253" t="str">
        <f t="shared" si="17"/>
        <v/>
      </c>
      <c r="J253" t="str">
        <f t="shared" si="16"/>
        <v/>
      </c>
    </row>
    <row r="254" spans="1:11" x14ac:dyDescent="0.2">
      <c r="A254">
        <v>37956</v>
      </c>
      <c r="B254">
        <f t="shared" si="0"/>
        <v>12.5</v>
      </c>
      <c r="C254">
        <f t="shared" si="14"/>
        <v>1.0995589714262388</v>
      </c>
      <c r="H254">
        <f t="shared" si="15"/>
        <v>1</v>
      </c>
      <c r="I254">
        <f t="shared" si="17"/>
        <v>12.5</v>
      </c>
      <c r="J254" t="str">
        <f t="shared" si="16"/>
        <v/>
      </c>
      <c r="K254" t="s">
        <v>125</v>
      </c>
    </row>
    <row r="255" spans="1:11" x14ac:dyDescent="0.2">
      <c r="A255">
        <v>38256</v>
      </c>
      <c r="B255">
        <f t="shared" si="0"/>
        <v>2.2916666666666665</v>
      </c>
      <c r="C255">
        <f t="shared" si="14"/>
        <v>-0.67919328785731581</v>
      </c>
      <c r="H255" t="str">
        <f t="shared" si="15"/>
        <v/>
      </c>
      <c r="I255" t="str">
        <f t="shared" si="17"/>
        <v/>
      </c>
      <c r="J255">
        <f t="shared" si="16"/>
        <v>38106</v>
      </c>
    </row>
    <row r="256" spans="1:11" x14ac:dyDescent="0.2">
      <c r="A256">
        <v>38311</v>
      </c>
      <c r="B256">
        <f t="shared" si="0"/>
        <v>2.1666666666666665</v>
      </c>
      <c r="C256">
        <f t="shared" si="14"/>
        <v>-0.70097392776691025</v>
      </c>
      <c r="H256" t="str">
        <f t="shared" si="15"/>
        <v/>
      </c>
      <c r="I256" t="str">
        <f t="shared" si="17"/>
        <v/>
      </c>
      <c r="J256" t="str">
        <f t="shared" si="16"/>
        <v/>
      </c>
    </row>
    <row r="257" spans="1:11" x14ac:dyDescent="0.2">
      <c r="A257">
        <v>38363</v>
      </c>
      <c r="B257">
        <f t="shared" si="0"/>
        <v>22.458333333333332</v>
      </c>
      <c r="C257">
        <f t="shared" si="14"/>
        <v>2.8347499508906044</v>
      </c>
      <c r="H257">
        <f t="shared" si="15"/>
        <v>1</v>
      </c>
      <c r="I257">
        <f t="shared" si="17"/>
        <v>22.458333333333332</v>
      </c>
      <c r="J257" t="str">
        <f t="shared" si="16"/>
        <v/>
      </c>
      <c r="K257" t="s">
        <v>126</v>
      </c>
    </row>
    <row r="258" spans="1:11" x14ac:dyDescent="0.2">
      <c r="A258">
        <v>38902</v>
      </c>
      <c r="B258">
        <f t="shared" ref="B258:B512" si="18">(A259-A258)/24</f>
        <v>3.2916666666666665</v>
      </c>
      <c r="C258">
        <f t="shared" si="14"/>
        <v>-0.50494816858055946</v>
      </c>
      <c r="H258" t="str">
        <f t="shared" si="15"/>
        <v/>
      </c>
      <c r="I258" t="str">
        <f t="shared" si="17"/>
        <v/>
      </c>
      <c r="J258">
        <f t="shared" si="16"/>
        <v>38632.5</v>
      </c>
    </row>
    <row r="259" spans="1:11" x14ac:dyDescent="0.2">
      <c r="A259">
        <v>38981</v>
      </c>
      <c r="B259">
        <f t="shared" si="18"/>
        <v>4.458333333333333</v>
      </c>
      <c r="C259">
        <f t="shared" ref="C259:C322" si="19">(B259-D$1093)/D$1094</f>
        <v>-0.30166219609101036</v>
      </c>
      <c r="H259" t="str">
        <f t="shared" ref="H259:H322" si="20">IF(ISNUMBER(SEARCH($L$2,K259)),1,"")</f>
        <v/>
      </c>
      <c r="I259" t="str">
        <f t="shared" si="17"/>
        <v/>
      </c>
      <c r="J259" t="str">
        <f t="shared" si="16"/>
        <v/>
      </c>
    </row>
    <row r="260" spans="1:11" x14ac:dyDescent="0.2">
      <c r="A260">
        <v>39088</v>
      </c>
      <c r="B260">
        <f t="shared" si="18"/>
        <v>13.5</v>
      </c>
      <c r="C260">
        <f t="shared" si="19"/>
        <v>1.2738040907029953</v>
      </c>
      <c r="F260">
        <v>1</v>
      </c>
      <c r="H260" t="str">
        <f t="shared" si="20"/>
        <v/>
      </c>
      <c r="I260" t="str">
        <f t="shared" si="17"/>
        <v/>
      </c>
      <c r="J260" t="str">
        <f t="shared" ref="J260:J323" si="21">IF(H259=1,(A259+A260)/2,"")</f>
        <v/>
      </c>
      <c r="K260" t="s">
        <v>127</v>
      </c>
    </row>
    <row r="261" spans="1:11" x14ac:dyDescent="0.2">
      <c r="A261">
        <v>39412</v>
      </c>
      <c r="B261">
        <f t="shared" si="18"/>
        <v>6.75</v>
      </c>
      <c r="C261">
        <f t="shared" si="19"/>
        <v>9.764953558488973E-2</v>
      </c>
      <c r="H261">
        <f t="shared" si="20"/>
        <v>1</v>
      </c>
      <c r="I261">
        <f t="shared" si="17"/>
        <v>6.75</v>
      </c>
      <c r="J261" t="str">
        <f t="shared" si="21"/>
        <v/>
      </c>
      <c r="K261" t="s">
        <v>128</v>
      </c>
    </row>
    <row r="262" spans="1:11" x14ac:dyDescent="0.2">
      <c r="A262">
        <v>39574</v>
      </c>
      <c r="B262">
        <f t="shared" si="18"/>
        <v>7.916666666666667</v>
      </c>
      <c r="C262">
        <f t="shared" si="19"/>
        <v>0.30093550807443886</v>
      </c>
      <c r="H262" t="str">
        <f t="shared" si="20"/>
        <v/>
      </c>
      <c r="I262" t="str">
        <f t="shared" si="17"/>
        <v/>
      </c>
      <c r="J262">
        <f t="shared" si="21"/>
        <v>39493</v>
      </c>
    </row>
    <row r="263" spans="1:11" x14ac:dyDescent="0.2">
      <c r="A263">
        <v>39764</v>
      </c>
      <c r="B263">
        <f t="shared" si="18"/>
        <v>1.9583333333333333</v>
      </c>
      <c r="C263">
        <f t="shared" si="19"/>
        <v>-0.73727499428290133</v>
      </c>
      <c r="H263" t="str">
        <f t="shared" si="20"/>
        <v/>
      </c>
      <c r="I263" t="str">
        <f t="shared" si="17"/>
        <v/>
      </c>
      <c r="J263" t="str">
        <f t="shared" si="21"/>
        <v/>
      </c>
      <c r="K263" t="s">
        <v>129</v>
      </c>
    </row>
    <row r="264" spans="1:11" x14ac:dyDescent="0.2">
      <c r="A264">
        <v>39811</v>
      </c>
      <c r="B264">
        <f t="shared" si="18"/>
        <v>12.5</v>
      </c>
      <c r="C264">
        <f t="shared" si="19"/>
        <v>1.0995589714262388</v>
      </c>
      <c r="H264">
        <f t="shared" si="20"/>
        <v>1</v>
      </c>
      <c r="I264">
        <f t="shared" si="17"/>
        <v>12.5</v>
      </c>
      <c r="J264" t="str">
        <f t="shared" si="21"/>
        <v/>
      </c>
      <c r="K264" t="s">
        <v>130</v>
      </c>
    </row>
    <row r="265" spans="1:11" x14ac:dyDescent="0.2">
      <c r="A265">
        <v>40111</v>
      </c>
      <c r="B265">
        <f t="shared" si="18"/>
        <v>6.25</v>
      </c>
      <c r="C265">
        <f t="shared" si="19"/>
        <v>1.052697594651154E-2</v>
      </c>
      <c r="H265" t="str">
        <f t="shared" si="20"/>
        <v/>
      </c>
      <c r="I265" t="str">
        <f t="shared" si="17"/>
        <v/>
      </c>
      <c r="J265">
        <f t="shared" si="21"/>
        <v>39961</v>
      </c>
    </row>
    <row r="266" spans="1:11" x14ac:dyDescent="0.2">
      <c r="A266">
        <v>40261</v>
      </c>
      <c r="B266">
        <f t="shared" si="18"/>
        <v>8.0833333333333339</v>
      </c>
      <c r="C266">
        <f t="shared" si="19"/>
        <v>0.32997636128723168</v>
      </c>
      <c r="H266" t="str">
        <f t="shared" si="20"/>
        <v/>
      </c>
      <c r="I266" t="str">
        <f t="shared" si="17"/>
        <v/>
      </c>
      <c r="J266" t="str">
        <f t="shared" si="21"/>
        <v/>
      </c>
      <c r="K266" t="s">
        <v>6</v>
      </c>
    </row>
    <row r="267" spans="1:11" x14ac:dyDescent="0.2">
      <c r="A267">
        <v>40455</v>
      </c>
      <c r="B267">
        <f t="shared" si="18"/>
        <v>5.666666666666667</v>
      </c>
      <c r="C267">
        <f t="shared" si="19"/>
        <v>-9.1116010298262967E-2</v>
      </c>
      <c r="H267">
        <f t="shared" si="20"/>
        <v>1</v>
      </c>
      <c r="I267">
        <f t="shared" si="17"/>
        <v>5.666666666666667</v>
      </c>
      <c r="J267" t="str">
        <f t="shared" si="21"/>
        <v/>
      </c>
      <c r="K267" t="s">
        <v>131</v>
      </c>
    </row>
    <row r="268" spans="1:11" x14ac:dyDescent="0.2">
      <c r="A268">
        <v>40591</v>
      </c>
      <c r="B268">
        <f t="shared" si="18"/>
        <v>3.25</v>
      </c>
      <c r="C268">
        <f t="shared" si="19"/>
        <v>-0.51220838188375761</v>
      </c>
      <c r="H268" t="str">
        <f t="shared" si="20"/>
        <v/>
      </c>
      <c r="I268" t="str">
        <f t="shared" si="17"/>
        <v/>
      </c>
      <c r="J268">
        <f t="shared" si="21"/>
        <v>40523</v>
      </c>
    </row>
    <row r="269" spans="1:11" x14ac:dyDescent="0.2">
      <c r="A269">
        <v>40669</v>
      </c>
      <c r="B269">
        <f t="shared" si="18"/>
        <v>2.125</v>
      </c>
      <c r="C269">
        <f t="shared" si="19"/>
        <v>-0.70823414107010851</v>
      </c>
      <c r="H269" t="str">
        <f t="shared" si="20"/>
        <v/>
      </c>
      <c r="I269" t="str">
        <f t="shared" si="17"/>
        <v/>
      </c>
      <c r="J269" t="str">
        <f t="shared" si="21"/>
        <v/>
      </c>
      <c r="K269" t="s">
        <v>6</v>
      </c>
    </row>
    <row r="270" spans="1:11" x14ac:dyDescent="0.2">
      <c r="A270">
        <v>40720</v>
      </c>
      <c r="B270">
        <f t="shared" si="18"/>
        <v>14.958333333333334</v>
      </c>
      <c r="C270">
        <f t="shared" si="19"/>
        <v>1.5279115563149317</v>
      </c>
      <c r="H270">
        <f t="shared" si="20"/>
        <v>1</v>
      </c>
      <c r="I270">
        <f t="shared" si="17"/>
        <v>14.958333333333334</v>
      </c>
      <c r="J270" t="str">
        <f t="shared" si="21"/>
        <v/>
      </c>
      <c r="K270" t="s">
        <v>132</v>
      </c>
    </row>
    <row r="271" spans="1:11" x14ac:dyDescent="0.2">
      <c r="A271">
        <v>41079</v>
      </c>
      <c r="B271">
        <f t="shared" si="18"/>
        <v>1.3333333333333333</v>
      </c>
      <c r="C271">
        <f t="shared" si="19"/>
        <v>-0.846178193830874</v>
      </c>
      <c r="H271" t="str">
        <f t="shared" si="20"/>
        <v/>
      </c>
      <c r="I271" t="str">
        <f t="shared" si="17"/>
        <v/>
      </c>
      <c r="J271">
        <f t="shared" si="21"/>
        <v>40899.5</v>
      </c>
    </row>
    <row r="272" spans="1:11" x14ac:dyDescent="0.2">
      <c r="A272">
        <v>41111</v>
      </c>
      <c r="B272">
        <f t="shared" si="18"/>
        <v>4.916666666666667</v>
      </c>
      <c r="C272">
        <f t="shared" si="19"/>
        <v>-0.22179984975583025</v>
      </c>
      <c r="H272" t="str">
        <f t="shared" si="20"/>
        <v/>
      </c>
      <c r="I272" t="str">
        <f t="shared" si="17"/>
        <v/>
      </c>
      <c r="J272" t="str">
        <f t="shared" si="21"/>
        <v/>
      </c>
      <c r="K272" t="s">
        <v>133</v>
      </c>
    </row>
    <row r="273" spans="1:11" x14ac:dyDescent="0.2">
      <c r="A273">
        <v>41229</v>
      </c>
      <c r="B273">
        <f t="shared" si="18"/>
        <v>3.25</v>
      </c>
      <c r="C273">
        <f t="shared" si="19"/>
        <v>-0.51220838188375761</v>
      </c>
      <c r="H273" t="str">
        <f t="shared" si="20"/>
        <v/>
      </c>
      <c r="I273" t="str">
        <f t="shared" si="17"/>
        <v/>
      </c>
      <c r="J273" t="str">
        <f t="shared" si="21"/>
        <v/>
      </c>
    </row>
    <row r="274" spans="1:11" x14ac:dyDescent="0.2">
      <c r="A274">
        <v>41307</v>
      </c>
      <c r="B274">
        <f t="shared" si="18"/>
        <v>4.708333333333333</v>
      </c>
      <c r="C274">
        <f t="shared" si="19"/>
        <v>-0.25810091627182125</v>
      </c>
      <c r="H274" t="str">
        <f t="shared" si="20"/>
        <v/>
      </c>
      <c r="I274" t="str">
        <f t="shared" si="17"/>
        <v/>
      </c>
      <c r="J274" t="str">
        <f t="shared" si="21"/>
        <v/>
      </c>
    </row>
    <row r="275" spans="1:11" x14ac:dyDescent="0.2">
      <c r="A275">
        <v>41420</v>
      </c>
      <c r="B275">
        <f t="shared" si="18"/>
        <v>10</v>
      </c>
      <c r="C275">
        <f t="shared" si="19"/>
        <v>0.6639461732343479</v>
      </c>
      <c r="H275">
        <f t="shared" si="20"/>
        <v>1</v>
      </c>
      <c r="I275">
        <f t="shared" ref="I275:I338" si="22">IF(H275=1,B275,"")</f>
        <v>10</v>
      </c>
      <c r="J275" t="str">
        <f t="shared" si="21"/>
        <v/>
      </c>
      <c r="K275" t="s">
        <v>134</v>
      </c>
    </row>
    <row r="276" spans="1:11" x14ac:dyDescent="0.2">
      <c r="A276">
        <v>41660</v>
      </c>
      <c r="B276">
        <f t="shared" si="18"/>
        <v>3</v>
      </c>
      <c r="C276">
        <f t="shared" si="19"/>
        <v>-0.55576966170294673</v>
      </c>
      <c r="H276" t="str">
        <f t="shared" si="20"/>
        <v/>
      </c>
      <c r="I276" t="str">
        <f t="shared" si="22"/>
        <v/>
      </c>
      <c r="J276">
        <f t="shared" si="21"/>
        <v>41540</v>
      </c>
    </row>
    <row r="277" spans="1:11" x14ac:dyDescent="0.2">
      <c r="A277">
        <v>41732</v>
      </c>
      <c r="B277">
        <f t="shared" si="18"/>
        <v>3.2083333333333335</v>
      </c>
      <c r="C277">
        <f t="shared" si="19"/>
        <v>-0.51946859518695576</v>
      </c>
      <c r="H277" t="str">
        <f t="shared" si="20"/>
        <v/>
      </c>
      <c r="I277" t="str">
        <f t="shared" si="22"/>
        <v/>
      </c>
      <c r="J277" t="str">
        <f t="shared" si="21"/>
        <v/>
      </c>
    </row>
    <row r="278" spans="1:11" x14ac:dyDescent="0.2">
      <c r="A278">
        <v>41809</v>
      </c>
      <c r="B278">
        <f t="shared" si="18"/>
        <v>10.791666666666666</v>
      </c>
      <c r="C278">
        <f t="shared" si="19"/>
        <v>0.80189022599511328</v>
      </c>
      <c r="H278" t="str">
        <f t="shared" si="20"/>
        <v/>
      </c>
      <c r="I278" t="str">
        <f t="shared" si="22"/>
        <v/>
      </c>
      <c r="J278" t="str">
        <f t="shared" si="21"/>
        <v/>
      </c>
    </row>
    <row r="279" spans="1:11" x14ac:dyDescent="0.2">
      <c r="A279">
        <v>42068</v>
      </c>
      <c r="B279">
        <f t="shared" si="18"/>
        <v>10</v>
      </c>
      <c r="C279">
        <f t="shared" si="19"/>
        <v>0.6639461732343479</v>
      </c>
      <c r="H279">
        <f t="shared" si="20"/>
        <v>1</v>
      </c>
      <c r="I279">
        <f t="shared" si="22"/>
        <v>10</v>
      </c>
      <c r="J279" t="str">
        <f t="shared" si="21"/>
        <v/>
      </c>
      <c r="K279" t="s">
        <v>135</v>
      </c>
    </row>
    <row r="280" spans="1:11" x14ac:dyDescent="0.2">
      <c r="A280">
        <v>42308</v>
      </c>
      <c r="B280">
        <f t="shared" si="18"/>
        <v>22.416666666666668</v>
      </c>
      <c r="C280">
        <f t="shared" si="19"/>
        <v>2.8274897375874066</v>
      </c>
      <c r="E280">
        <v>1</v>
      </c>
      <c r="H280" t="str">
        <f t="shared" si="20"/>
        <v/>
      </c>
      <c r="I280" t="str">
        <f t="shared" si="22"/>
        <v/>
      </c>
      <c r="J280">
        <f t="shared" si="21"/>
        <v>42188</v>
      </c>
      <c r="K280" t="s">
        <v>136</v>
      </c>
    </row>
    <row r="281" spans="1:11" x14ac:dyDescent="0.2">
      <c r="A281">
        <v>42846</v>
      </c>
      <c r="B281">
        <f t="shared" si="18"/>
        <v>4.208333333333333</v>
      </c>
      <c r="C281">
        <f t="shared" si="19"/>
        <v>-0.34522347591019942</v>
      </c>
      <c r="E281">
        <v>1</v>
      </c>
      <c r="H281" t="str">
        <f t="shared" si="20"/>
        <v/>
      </c>
      <c r="I281" t="str">
        <f t="shared" si="22"/>
        <v/>
      </c>
      <c r="J281" t="str">
        <f t="shared" si="21"/>
        <v/>
      </c>
      <c r="K281" t="s">
        <v>139</v>
      </c>
    </row>
    <row r="282" spans="1:11" x14ac:dyDescent="0.2">
      <c r="A282">
        <v>42947</v>
      </c>
      <c r="B282">
        <f t="shared" si="18"/>
        <v>9.875</v>
      </c>
      <c r="C282">
        <f t="shared" si="19"/>
        <v>0.64216553332475346</v>
      </c>
      <c r="H282">
        <f t="shared" si="20"/>
        <v>1</v>
      </c>
      <c r="I282">
        <f t="shared" si="22"/>
        <v>9.875</v>
      </c>
      <c r="J282" t="str">
        <f t="shared" si="21"/>
        <v/>
      </c>
      <c r="K282" t="s">
        <v>137</v>
      </c>
    </row>
    <row r="283" spans="1:11" x14ac:dyDescent="0.2">
      <c r="A283">
        <v>43184</v>
      </c>
      <c r="B283">
        <f t="shared" si="18"/>
        <v>2.125</v>
      </c>
      <c r="C283">
        <f t="shared" si="19"/>
        <v>-0.70823414107010851</v>
      </c>
      <c r="H283" t="str">
        <f t="shared" si="20"/>
        <v/>
      </c>
      <c r="I283" t="str">
        <f t="shared" si="22"/>
        <v/>
      </c>
      <c r="J283">
        <f t="shared" si="21"/>
        <v>43065.5</v>
      </c>
    </row>
    <row r="284" spans="1:11" x14ac:dyDescent="0.2">
      <c r="A284">
        <v>43235</v>
      </c>
      <c r="B284">
        <f t="shared" si="18"/>
        <v>14.666666666666666</v>
      </c>
      <c r="C284">
        <f t="shared" si="19"/>
        <v>1.4770900631925441</v>
      </c>
      <c r="H284" t="str">
        <f t="shared" si="20"/>
        <v/>
      </c>
      <c r="I284" t="str">
        <f t="shared" si="22"/>
        <v/>
      </c>
      <c r="J284" t="str">
        <f t="shared" si="21"/>
        <v/>
      </c>
      <c r="K284" t="s">
        <v>138</v>
      </c>
    </row>
    <row r="285" spans="1:11" x14ac:dyDescent="0.2">
      <c r="A285">
        <v>43587</v>
      </c>
      <c r="B285">
        <f t="shared" si="18"/>
        <v>4</v>
      </c>
      <c r="C285">
        <f t="shared" si="19"/>
        <v>-0.38152454242619033</v>
      </c>
      <c r="H285" t="str">
        <f t="shared" si="20"/>
        <v/>
      </c>
      <c r="I285" t="str">
        <f t="shared" si="22"/>
        <v/>
      </c>
      <c r="J285" t="str">
        <f t="shared" si="21"/>
        <v/>
      </c>
      <c r="K285" t="s">
        <v>140</v>
      </c>
    </row>
    <row r="286" spans="1:11" x14ac:dyDescent="0.2">
      <c r="A286">
        <v>43683</v>
      </c>
      <c r="B286">
        <f t="shared" si="18"/>
        <v>3.6666666666666665</v>
      </c>
      <c r="C286">
        <f t="shared" si="19"/>
        <v>-0.43960624885177579</v>
      </c>
      <c r="H286" t="str">
        <f t="shared" si="20"/>
        <v/>
      </c>
      <c r="I286" t="str">
        <f t="shared" si="22"/>
        <v/>
      </c>
      <c r="J286" t="str">
        <f t="shared" si="21"/>
        <v/>
      </c>
    </row>
    <row r="287" spans="1:11" x14ac:dyDescent="0.2">
      <c r="A287">
        <v>43771</v>
      </c>
      <c r="B287">
        <f t="shared" si="18"/>
        <v>10.083333333333334</v>
      </c>
      <c r="C287">
        <f t="shared" si="19"/>
        <v>0.67846659984074442</v>
      </c>
      <c r="H287" t="str">
        <f t="shared" si="20"/>
        <v/>
      </c>
      <c r="I287" t="str">
        <f t="shared" si="22"/>
        <v/>
      </c>
      <c r="J287" t="str">
        <f t="shared" si="21"/>
        <v/>
      </c>
      <c r="K287" t="s">
        <v>141</v>
      </c>
    </row>
    <row r="288" spans="1:11" x14ac:dyDescent="0.2">
      <c r="A288">
        <v>44013</v>
      </c>
      <c r="B288">
        <f t="shared" si="18"/>
        <v>9.5416666666666661</v>
      </c>
      <c r="C288">
        <f t="shared" si="19"/>
        <v>0.58408382689916782</v>
      </c>
      <c r="D288" t="s">
        <v>142</v>
      </c>
      <c r="H288" t="str">
        <f t="shared" si="20"/>
        <v/>
      </c>
      <c r="I288" t="str">
        <f t="shared" si="22"/>
        <v/>
      </c>
      <c r="J288" t="str">
        <f t="shared" si="21"/>
        <v/>
      </c>
      <c r="K288" t="s">
        <v>143</v>
      </c>
    </row>
    <row r="289" spans="1:11" x14ac:dyDescent="0.2">
      <c r="A289">
        <v>44242</v>
      </c>
      <c r="B289">
        <f t="shared" si="18"/>
        <v>14.083333333333334</v>
      </c>
      <c r="C289">
        <f t="shared" si="19"/>
        <v>1.37544707694777</v>
      </c>
      <c r="D289" t="s">
        <v>13</v>
      </c>
      <c r="E289" t="s">
        <v>14</v>
      </c>
      <c r="G289">
        <v>1</v>
      </c>
      <c r="H289" t="str">
        <f t="shared" si="20"/>
        <v/>
      </c>
      <c r="I289" t="str">
        <f t="shared" si="22"/>
        <v/>
      </c>
      <c r="J289" t="str">
        <f t="shared" si="21"/>
        <v/>
      </c>
      <c r="K289" t="s">
        <v>144</v>
      </c>
    </row>
    <row r="290" spans="1:11" x14ac:dyDescent="0.2">
      <c r="A290">
        <v>44580</v>
      </c>
      <c r="B290">
        <f t="shared" si="18"/>
        <v>15.125</v>
      </c>
      <c r="C290">
        <f t="shared" si="19"/>
        <v>1.5569524095277245</v>
      </c>
      <c r="E290">
        <v>1</v>
      </c>
      <c r="G290" t="s">
        <v>14</v>
      </c>
      <c r="H290" t="str">
        <f t="shared" si="20"/>
        <v/>
      </c>
      <c r="I290" t="str">
        <f t="shared" si="22"/>
        <v/>
      </c>
      <c r="J290" t="str">
        <f t="shared" si="21"/>
        <v/>
      </c>
      <c r="K290" t="s">
        <v>145</v>
      </c>
    </row>
    <row r="291" spans="1:11" x14ac:dyDescent="0.2">
      <c r="A291">
        <v>44943</v>
      </c>
      <c r="B291">
        <f t="shared" si="18"/>
        <v>4.458333333333333</v>
      </c>
      <c r="C291">
        <f t="shared" si="19"/>
        <v>-0.30166219609101036</v>
      </c>
      <c r="F291">
        <v>1</v>
      </c>
      <c r="H291" t="str">
        <f t="shared" si="20"/>
        <v/>
      </c>
      <c r="I291" t="str">
        <f t="shared" si="22"/>
        <v/>
      </c>
      <c r="J291" t="str">
        <f t="shared" si="21"/>
        <v/>
      </c>
      <c r="K291" t="s">
        <v>146</v>
      </c>
    </row>
    <row r="292" spans="1:11" x14ac:dyDescent="0.2">
      <c r="A292">
        <v>45050</v>
      </c>
      <c r="B292">
        <f t="shared" si="18"/>
        <v>17.458333333333332</v>
      </c>
      <c r="C292">
        <f t="shared" si="19"/>
        <v>1.9635243545068226</v>
      </c>
      <c r="H292">
        <f t="shared" si="20"/>
        <v>1</v>
      </c>
      <c r="I292">
        <f t="shared" si="22"/>
        <v>17.458333333333332</v>
      </c>
      <c r="J292" t="str">
        <f t="shared" si="21"/>
        <v/>
      </c>
      <c r="K292" t="s">
        <v>147</v>
      </c>
    </row>
    <row r="293" spans="1:11" x14ac:dyDescent="0.2">
      <c r="A293">
        <v>45469</v>
      </c>
      <c r="B293">
        <f t="shared" si="18"/>
        <v>15.083333333333334</v>
      </c>
      <c r="C293">
        <f t="shared" si="19"/>
        <v>1.549692196224526</v>
      </c>
      <c r="H293">
        <f t="shared" si="20"/>
        <v>1</v>
      </c>
      <c r="I293">
        <f t="shared" si="22"/>
        <v>15.083333333333334</v>
      </c>
      <c r="J293">
        <f t="shared" si="21"/>
        <v>45259.5</v>
      </c>
      <c r="K293" t="s">
        <v>148</v>
      </c>
    </row>
    <row r="294" spans="1:11" x14ac:dyDescent="0.2">
      <c r="A294">
        <v>45831</v>
      </c>
      <c r="B294">
        <f t="shared" si="18"/>
        <v>1.625</v>
      </c>
      <c r="C294">
        <f t="shared" si="19"/>
        <v>-0.79535670070848674</v>
      </c>
      <c r="H294" t="str">
        <f t="shared" si="20"/>
        <v/>
      </c>
      <c r="I294" t="str">
        <f t="shared" si="22"/>
        <v/>
      </c>
      <c r="J294">
        <f t="shared" si="21"/>
        <v>45650</v>
      </c>
      <c r="K294" t="s">
        <v>149</v>
      </c>
    </row>
    <row r="295" spans="1:11" x14ac:dyDescent="0.2">
      <c r="A295">
        <v>45870</v>
      </c>
      <c r="B295">
        <f t="shared" si="18"/>
        <v>2.8333333333333335</v>
      </c>
      <c r="C295">
        <f t="shared" si="19"/>
        <v>-0.58481051491573943</v>
      </c>
      <c r="H295" t="str">
        <f t="shared" si="20"/>
        <v/>
      </c>
      <c r="I295" t="str">
        <f t="shared" si="22"/>
        <v/>
      </c>
      <c r="J295" t="str">
        <f t="shared" si="21"/>
        <v/>
      </c>
      <c r="K295" t="s">
        <v>150</v>
      </c>
    </row>
    <row r="296" spans="1:11" x14ac:dyDescent="0.2">
      <c r="A296">
        <v>45938</v>
      </c>
      <c r="B296">
        <f t="shared" si="18"/>
        <v>1.2916666666666667</v>
      </c>
      <c r="C296">
        <f t="shared" si="19"/>
        <v>-0.85343840713407215</v>
      </c>
      <c r="H296" t="str">
        <f t="shared" si="20"/>
        <v/>
      </c>
      <c r="I296" t="str">
        <f t="shared" si="22"/>
        <v/>
      </c>
      <c r="J296" t="str">
        <f t="shared" si="21"/>
        <v/>
      </c>
    </row>
    <row r="297" spans="1:11" x14ac:dyDescent="0.2">
      <c r="A297">
        <v>45969</v>
      </c>
      <c r="B297">
        <f t="shared" si="18"/>
        <v>3.2916666666666665</v>
      </c>
      <c r="C297">
        <f t="shared" si="19"/>
        <v>-0.50494816858055946</v>
      </c>
      <c r="H297" t="str">
        <f t="shared" si="20"/>
        <v/>
      </c>
      <c r="I297" t="str">
        <f t="shared" si="22"/>
        <v/>
      </c>
      <c r="J297" t="str">
        <f t="shared" si="21"/>
        <v/>
      </c>
    </row>
    <row r="298" spans="1:11" x14ac:dyDescent="0.2">
      <c r="A298">
        <v>46048</v>
      </c>
      <c r="B298">
        <f t="shared" si="18"/>
        <v>5.25</v>
      </c>
      <c r="C298">
        <f t="shared" si="19"/>
        <v>-0.16371814333024484</v>
      </c>
      <c r="H298" t="str">
        <f t="shared" si="20"/>
        <v/>
      </c>
      <c r="I298" t="str">
        <f t="shared" si="22"/>
        <v/>
      </c>
      <c r="J298" t="str">
        <f t="shared" si="21"/>
        <v/>
      </c>
    </row>
    <row r="299" spans="1:11" x14ac:dyDescent="0.2">
      <c r="A299">
        <v>46174</v>
      </c>
      <c r="B299">
        <f t="shared" si="18"/>
        <v>2.7083333333333335</v>
      </c>
      <c r="C299">
        <f t="shared" si="19"/>
        <v>-0.60659115482533388</v>
      </c>
      <c r="H299" t="str">
        <f t="shared" si="20"/>
        <v/>
      </c>
      <c r="I299" t="str">
        <f t="shared" si="22"/>
        <v/>
      </c>
      <c r="J299" t="str">
        <f t="shared" si="21"/>
        <v/>
      </c>
    </row>
    <row r="300" spans="1:11" x14ac:dyDescent="0.2">
      <c r="A300">
        <v>46239</v>
      </c>
      <c r="B300">
        <f t="shared" si="18"/>
        <v>5.666666666666667</v>
      </c>
      <c r="C300">
        <f t="shared" si="19"/>
        <v>-9.1116010298262967E-2</v>
      </c>
      <c r="F300">
        <v>1</v>
      </c>
      <c r="H300" t="str">
        <f t="shared" si="20"/>
        <v/>
      </c>
      <c r="I300" t="str">
        <f t="shared" si="22"/>
        <v/>
      </c>
      <c r="J300" t="str">
        <f t="shared" si="21"/>
        <v/>
      </c>
      <c r="K300" t="s">
        <v>151</v>
      </c>
    </row>
    <row r="301" spans="1:11" x14ac:dyDescent="0.2">
      <c r="A301">
        <v>46375</v>
      </c>
      <c r="B301">
        <f t="shared" si="18"/>
        <v>2.75</v>
      </c>
      <c r="C301">
        <f t="shared" si="19"/>
        <v>-0.59933094152213573</v>
      </c>
      <c r="H301" t="str">
        <f t="shared" si="20"/>
        <v/>
      </c>
      <c r="I301" t="str">
        <f t="shared" si="22"/>
        <v/>
      </c>
      <c r="J301" t="str">
        <f t="shared" si="21"/>
        <v/>
      </c>
      <c r="K301" t="s">
        <v>152</v>
      </c>
    </row>
    <row r="302" spans="1:11" x14ac:dyDescent="0.2">
      <c r="A302">
        <v>46441</v>
      </c>
      <c r="B302">
        <f t="shared" si="18"/>
        <v>2.2083333333333335</v>
      </c>
      <c r="C302">
        <f t="shared" si="19"/>
        <v>-0.69371371446371211</v>
      </c>
      <c r="H302" t="str">
        <f t="shared" si="20"/>
        <v/>
      </c>
      <c r="I302" t="str">
        <f t="shared" si="22"/>
        <v/>
      </c>
      <c r="J302" t="str">
        <f t="shared" si="21"/>
        <v/>
      </c>
    </row>
    <row r="303" spans="1:11" x14ac:dyDescent="0.2">
      <c r="A303">
        <v>46494</v>
      </c>
      <c r="B303">
        <f t="shared" si="18"/>
        <v>2.6666666666666665</v>
      </c>
      <c r="C303">
        <f t="shared" si="19"/>
        <v>-0.61385136812853214</v>
      </c>
      <c r="H303" t="str">
        <f t="shared" si="20"/>
        <v/>
      </c>
      <c r="I303" t="str">
        <f t="shared" si="22"/>
        <v/>
      </c>
      <c r="J303" t="str">
        <f t="shared" si="21"/>
        <v/>
      </c>
    </row>
    <row r="304" spans="1:11" x14ac:dyDescent="0.2">
      <c r="A304">
        <v>46558</v>
      </c>
      <c r="B304">
        <f t="shared" si="18"/>
        <v>3.75</v>
      </c>
      <c r="C304">
        <f t="shared" si="19"/>
        <v>-0.42508582224537939</v>
      </c>
      <c r="H304" t="str">
        <f t="shared" si="20"/>
        <v/>
      </c>
      <c r="I304" t="str">
        <f t="shared" si="22"/>
        <v/>
      </c>
      <c r="J304" t="str">
        <f t="shared" si="21"/>
        <v/>
      </c>
    </row>
    <row r="305" spans="1:11" x14ac:dyDescent="0.2">
      <c r="A305">
        <v>46648</v>
      </c>
      <c r="B305">
        <f t="shared" si="18"/>
        <v>7.041666666666667</v>
      </c>
      <c r="C305">
        <f t="shared" si="19"/>
        <v>0.14847102870727705</v>
      </c>
      <c r="H305" t="str">
        <f t="shared" si="20"/>
        <v/>
      </c>
      <c r="I305" t="str">
        <f t="shared" si="22"/>
        <v/>
      </c>
      <c r="J305" t="str">
        <f t="shared" si="21"/>
        <v/>
      </c>
      <c r="K305" t="s">
        <v>153</v>
      </c>
    </row>
    <row r="306" spans="1:11" x14ac:dyDescent="0.2">
      <c r="A306">
        <v>46817</v>
      </c>
      <c r="B306">
        <f t="shared" si="18"/>
        <v>5.166666666666667</v>
      </c>
      <c r="C306">
        <f t="shared" si="19"/>
        <v>-0.17823856993664114</v>
      </c>
      <c r="H306" t="str">
        <f t="shared" si="20"/>
        <v/>
      </c>
      <c r="I306" t="str">
        <f t="shared" si="22"/>
        <v/>
      </c>
      <c r="J306" t="str">
        <f t="shared" si="21"/>
        <v/>
      </c>
      <c r="K306" t="s">
        <v>154</v>
      </c>
    </row>
    <row r="307" spans="1:11" x14ac:dyDescent="0.2">
      <c r="A307">
        <v>46941</v>
      </c>
      <c r="B307">
        <f t="shared" si="18"/>
        <v>14.25</v>
      </c>
      <c r="C307">
        <f t="shared" si="19"/>
        <v>1.4044879301605626</v>
      </c>
      <c r="H307" t="str">
        <f t="shared" si="20"/>
        <v/>
      </c>
      <c r="I307" t="str">
        <f t="shared" si="22"/>
        <v/>
      </c>
      <c r="J307" t="str">
        <f t="shared" si="21"/>
        <v/>
      </c>
      <c r="K307" t="s">
        <v>155</v>
      </c>
    </row>
    <row r="308" spans="1:11" x14ac:dyDescent="0.2">
      <c r="A308">
        <v>47283</v>
      </c>
      <c r="B308">
        <f t="shared" si="18"/>
        <v>7.708333333333333</v>
      </c>
      <c r="C308">
        <f t="shared" si="19"/>
        <v>0.2646344415584479</v>
      </c>
      <c r="H308" t="str">
        <f t="shared" si="20"/>
        <v/>
      </c>
      <c r="I308" t="str">
        <f t="shared" si="22"/>
        <v/>
      </c>
      <c r="J308" t="str">
        <f t="shared" si="21"/>
        <v/>
      </c>
    </row>
    <row r="309" spans="1:11" x14ac:dyDescent="0.2">
      <c r="A309">
        <v>47468</v>
      </c>
      <c r="B309">
        <f t="shared" si="18"/>
        <v>7.291666666666667</v>
      </c>
      <c r="C309">
        <f t="shared" si="19"/>
        <v>0.19203230852646616</v>
      </c>
      <c r="E309">
        <v>1</v>
      </c>
      <c r="F309">
        <v>1</v>
      </c>
      <c r="H309" t="str">
        <f t="shared" si="20"/>
        <v/>
      </c>
      <c r="I309" t="str">
        <f t="shared" si="22"/>
        <v/>
      </c>
      <c r="J309" t="str">
        <f t="shared" si="21"/>
        <v/>
      </c>
      <c r="K309" t="s">
        <v>157</v>
      </c>
    </row>
    <row r="310" spans="1:11" x14ac:dyDescent="0.2">
      <c r="A310">
        <v>47643</v>
      </c>
      <c r="B310">
        <f t="shared" si="18"/>
        <v>4.916666666666667</v>
      </c>
      <c r="C310">
        <f t="shared" si="19"/>
        <v>-0.22179984975583025</v>
      </c>
      <c r="H310" t="str">
        <f t="shared" si="20"/>
        <v/>
      </c>
      <c r="I310" t="str">
        <f t="shared" si="22"/>
        <v/>
      </c>
      <c r="J310" t="str">
        <f t="shared" si="21"/>
        <v/>
      </c>
    </row>
    <row r="311" spans="1:11" x14ac:dyDescent="0.2">
      <c r="A311">
        <v>47761</v>
      </c>
      <c r="B311">
        <f t="shared" si="18"/>
        <v>5.916666666666667</v>
      </c>
      <c r="C311">
        <f t="shared" si="19"/>
        <v>-4.7554730479073867E-2</v>
      </c>
      <c r="H311" t="str">
        <f t="shared" si="20"/>
        <v/>
      </c>
      <c r="I311" t="str">
        <f t="shared" si="22"/>
        <v/>
      </c>
      <c r="J311" t="str">
        <f t="shared" si="21"/>
        <v/>
      </c>
      <c r="K311" t="s">
        <v>158</v>
      </c>
    </row>
    <row r="312" spans="1:11" x14ac:dyDescent="0.2">
      <c r="A312">
        <v>47903</v>
      </c>
      <c r="B312">
        <f t="shared" si="18"/>
        <v>7.958333333333333</v>
      </c>
      <c r="C312">
        <f t="shared" si="19"/>
        <v>0.30819572137763696</v>
      </c>
      <c r="H312" t="str">
        <f t="shared" si="20"/>
        <v/>
      </c>
      <c r="I312" t="str">
        <f t="shared" si="22"/>
        <v/>
      </c>
      <c r="J312" t="str">
        <f t="shared" si="21"/>
        <v/>
      </c>
      <c r="K312" t="s">
        <v>159</v>
      </c>
    </row>
    <row r="313" spans="1:11" x14ac:dyDescent="0.2">
      <c r="A313">
        <v>48094</v>
      </c>
      <c r="B313">
        <f t="shared" si="18"/>
        <v>2.0833333333333335</v>
      </c>
      <c r="C313">
        <f t="shared" si="19"/>
        <v>-0.71549435437330677</v>
      </c>
      <c r="H313" t="str">
        <f t="shared" si="20"/>
        <v/>
      </c>
      <c r="I313" t="str">
        <f t="shared" si="22"/>
        <v/>
      </c>
      <c r="J313" t="str">
        <f t="shared" si="21"/>
        <v/>
      </c>
    </row>
    <row r="314" spans="1:11" x14ac:dyDescent="0.2">
      <c r="A314">
        <v>48144</v>
      </c>
      <c r="B314">
        <f t="shared" si="18"/>
        <v>2.8333333333333335</v>
      </c>
      <c r="C314">
        <f t="shared" si="19"/>
        <v>-0.58481051491573943</v>
      </c>
      <c r="H314" t="str">
        <f t="shared" si="20"/>
        <v/>
      </c>
      <c r="I314" t="str">
        <f t="shared" si="22"/>
        <v/>
      </c>
      <c r="J314" t="str">
        <f t="shared" si="21"/>
        <v/>
      </c>
      <c r="K314" t="s">
        <v>160</v>
      </c>
    </row>
    <row r="315" spans="1:11" x14ac:dyDescent="0.2">
      <c r="A315">
        <v>48212</v>
      </c>
      <c r="B315">
        <f t="shared" si="18"/>
        <v>7.333333333333333</v>
      </c>
      <c r="C315">
        <f t="shared" si="19"/>
        <v>0.19929252182966423</v>
      </c>
      <c r="H315" t="str">
        <f t="shared" si="20"/>
        <v/>
      </c>
      <c r="I315" t="str">
        <f t="shared" si="22"/>
        <v/>
      </c>
      <c r="J315" t="str">
        <f t="shared" si="21"/>
        <v/>
      </c>
      <c r="K315" t="s">
        <v>161</v>
      </c>
    </row>
    <row r="316" spans="1:11" x14ac:dyDescent="0.2">
      <c r="A316">
        <v>48388</v>
      </c>
      <c r="B316">
        <f t="shared" si="18"/>
        <v>3.8333333333333335</v>
      </c>
      <c r="C316">
        <f t="shared" si="19"/>
        <v>-0.41056539563898303</v>
      </c>
      <c r="H316" t="str">
        <f t="shared" si="20"/>
        <v/>
      </c>
      <c r="I316" t="str">
        <f t="shared" si="22"/>
        <v/>
      </c>
      <c r="J316" t="str">
        <f t="shared" si="21"/>
        <v/>
      </c>
      <c r="K316" t="s">
        <v>162</v>
      </c>
    </row>
    <row r="317" spans="1:11" x14ac:dyDescent="0.2">
      <c r="A317">
        <v>48480</v>
      </c>
      <c r="B317">
        <f t="shared" si="18"/>
        <v>5.625</v>
      </c>
      <c r="C317">
        <f t="shared" si="19"/>
        <v>-9.8376223601461199E-2</v>
      </c>
      <c r="H317" t="str">
        <f t="shared" si="20"/>
        <v/>
      </c>
      <c r="I317" t="str">
        <f t="shared" si="22"/>
        <v/>
      </c>
      <c r="J317" t="str">
        <f t="shared" si="21"/>
        <v/>
      </c>
    </row>
    <row r="318" spans="1:11" x14ac:dyDescent="0.2">
      <c r="A318">
        <v>48615</v>
      </c>
      <c r="B318">
        <f t="shared" si="18"/>
        <v>6.75</v>
      </c>
      <c r="C318">
        <f t="shared" si="19"/>
        <v>9.764953558488973E-2</v>
      </c>
      <c r="F318">
        <v>1</v>
      </c>
      <c r="H318" t="str">
        <f t="shared" si="20"/>
        <v/>
      </c>
      <c r="I318" t="str">
        <f t="shared" si="22"/>
        <v/>
      </c>
      <c r="J318" t="str">
        <f t="shared" si="21"/>
        <v/>
      </c>
      <c r="K318" t="s">
        <v>163</v>
      </c>
    </row>
    <row r="319" spans="1:11" x14ac:dyDescent="0.2">
      <c r="A319">
        <v>48777</v>
      </c>
      <c r="B319">
        <f t="shared" si="18"/>
        <v>3.25</v>
      </c>
      <c r="C319">
        <f t="shared" si="19"/>
        <v>-0.51220838188375761</v>
      </c>
      <c r="H319" t="str">
        <f t="shared" si="20"/>
        <v/>
      </c>
      <c r="I319" t="str">
        <f t="shared" si="22"/>
        <v/>
      </c>
      <c r="J319" t="str">
        <f t="shared" si="21"/>
        <v/>
      </c>
      <c r="K319" t="s">
        <v>164</v>
      </c>
    </row>
    <row r="320" spans="1:11" x14ac:dyDescent="0.2">
      <c r="A320">
        <v>48855</v>
      </c>
      <c r="B320">
        <f t="shared" si="18"/>
        <v>4.166666666666667</v>
      </c>
      <c r="C320">
        <f t="shared" si="19"/>
        <v>-0.35248368921339751</v>
      </c>
      <c r="H320" t="str">
        <f t="shared" si="20"/>
        <v/>
      </c>
      <c r="I320" t="str">
        <f t="shared" si="22"/>
        <v/>
      </c>
      <c r="J320" t="str">
        <f t="shared" si="21"/>
        <v/>
      </c>
      <c r="K320" t="s">
        <v>165</v>
      </c>
    </row>
    <row r="321" spans="1:11" x14ac:dyDescent="0.2">
      <c r="A321">
        <v>48955</v>
      </c>
      <c r="B321">
        <f t="shared" si="18"/>
        <v>6.666666666666667</v>
      </c>
      <c r="C321">
        <f t="shared" si="19"/>
        <v>8.3129108978493418E-2</v>
      </c>
      <c r="H321" t="str">
        <f t="shared" si="20"/>
        <v/>
      </c>
      <c r="I321" t="str">
        <f t="shared" si="22"/>
        <v/>
      </c>
      <c r="J321" t="str">
        <f t="shared" si="21"/>
        <v/>
      </c>
    </row>
    <row r="322" spans="1:11" x14ac:dyDescent="0.2">
      <c r="A322">
        <v>49115</v>
      </c>
      <c r="B322">
        <f t="shared" si="18"/>
        <v>3.5</v>
      </c>
      <c r="C322">
        <f t="shared" si="19"/>
        <v>-0.4686471020645685</v>
      </c>
      <c r="H322" t="str">
        <f t="shared" si="20"/>
        <v/>
      </c>
      <c r="I322" t="str">
        <f t="shared" si="22"/>
        <v/>
      </c>
      <c r="J322" t="str">
        <f t="shared" si="21"/>
        <v/>
      </c>
      <c r="K322" t="s">
        <v>156</v>
      </c>
    </row>
    <row r="323" spans="1:11" x14ac:dyDescent="0.2">
      <c r="A323">
        <v>49199</v>
      </c>
      <c r="B323">
        <f t="shared" si="18"/>
        <v>0.79166666666666663</v>
      </c>
      <c r="C323">
        <f t="shared" ref="C323:C386" si="23">(B323-D$1093)/D$1094</f>
        <v>-0.94056096677245027</v>
      </c>
      <c r="H323" t="str">
        <f t="shared" ref="H323:H386" si="24">IF(ISNUMBER(SEARCH($L$2,K323)),1,"")</f>
        <v/>
      </c>
      <c r="I323" t="str">
        <f t="shared" si="22"/>
        <v/>
      </c>
      <c r="J323" t="str">
        <f t="shared" si="21"/>
        <v/>
      </c>
    </row>
    <row r="324" spans="1:11" x14ac:dyDescent="0.2">
      <c r="A324">
        <v>49218</v>
      </c>
      <c r="B324">
        <f t="shared" si="18"/>
        <v>1.875</v>
      </c>
      <c r="C324">
        <f t="shared" si="23"/>
        <v>-0.75179542088929763</v>
      </c>
      <c r="H324" t="str">
        <f t="shared" si="24"/>
        <v/>
      </c>
      <c r="I324" t="str">
        <f t="shared" si="22"/>
        <v/>
      </c>
      <c r="J324" t="str">
        <f t="shared" ref="J324:J387" si="25">IF(H323=1,(A323+A324)/2,"")</f>
        <v/>
      </c>
      <c r="K324" t="s">
        <v>169</v>
      </c>
    </row>
    <row r="325" spans="1:11" x14ac:dyDescent="0.2">
      <c r="A325">
        <v>49263</v>
      </c>
      <c r="B325">
        <f t="shared" si="18"/>
        <v>2.25</v>
      </c>
      <c r="C325">
        <f t="shared" si="23"/>
        <v>-0.68645350116051396</v>
      </c>
      <c r="F325">
        <v>1</v>
      </c>
      <c r="H325" t="str">
        <f t="shared" si="24"/>
        <v/>
      </c>
      <c r="I325" t="str">
        <f t="shared" si="22"/>
        <v/>
      </c>
      <c r="J325" t="str">
        <f t="shared" si="25"/>
        <v/>
      </c>
      <c r="K325" t="s">
        <v>167</v>
      </c>
    </row>
    <row r="326" spans="1:11" x14ac:dyDescent="0.2">
      <c r="A326">
        <v>49317</v>
      </c>
      <c r="B326">
        <f t="shared" si="18"/>
        <v>3.875</v>
      </c>
      <c r="C326">
        <f t="shared" si="23"/>
        <v>-0.40330518233578483</v>
      </c>
      <c r="H326">
        <f t="shared" si="24"/>
        <v>1</v>
      </c>
      <c r="I326">
        <f t="shared" si="22"/>
        <v>3.875</v>
      </c>
      <c r="J326" t="str">
        <f t="shared" si="25"/>
        <v/>
      </c>
      <c r="K326" t="s">
        <v>166</v>
      </c>
    </row>
    <row r="327" spans="1:11" x14ac:dyDescent="0.2">
      <c r="A327">
        <v>49410</v>
      </c>
      <c r="B327">
        <f t="shared" si="18"/>
        <v>2.2083333333333335</v>
      </c>
      <c r="C327">
        <f t="shared" si="23"/>
        <v>-0.69371371446371211</v>
      </c>
      <c r="H327" t="str">
        <f t="shared" si="24"/>
        <v/>
      </c>
      <c r="I327" t="str">
        <f t="shared" si="22"/>
        <v/>
      </c>
      <c r="J327">
        <f t="shared" si="25"/>
        <v>49363.5</v>
      </c>
    </row>
    <row r="328" spans="1:11" x14ac:dyDescent="0.2">
      <c r="A328">
        <v>49463</v>
      </c>
      <c r="B328">
        <f t="shared" si="18"/>
        <v>11.333333333333334</v>
      </c>
      <c r="C328">
        <f t="shared" si="23"/>
        <v>0.89627299893668988</v>
      </c>
      <c r="H328">
        <f t="shared" si="24"/>
        <v>1</v>
      </c>
      <c r="I328">
        <f t="shared" si="22"/>
        <v>11.333333333333334</v>
      </c>
      <c r="J328" t="str">
        <f t="shared" si="25"/>
        <v/>
      </c>
      <c r="K328" t="s">
        <v>168</v>
      </c>
    </row>
    <row r="329" spans="1:11" x14ac:dyDescent="0.2">
      <c r="A329">
        <v>49735</v>
      </c>
      <c r="B329">
        <f t="shared" si="18"/>
        <v>6.125</v>
      </c>
      <c r="C329">
        <f t="shared" si="23"/>
        <v>-1.1253663963083006E-2</v>
      </c>
      <c r="H329" t="str">
        <f t="shared" si="24"/>
        <v/>
      </c>
      <c r="I329" t="str">
        <f t="shared" si="22"/>
        <v/>
      </c>
      <c r="J329">
        <f t="shared" si="25"/>
        <v>49599</v>
      </c>
    </row>
    <row r="330" spans="1:11" x14ac:dyDescent="0.2">
      <c r="A330">
        <v>49882</v>
      </c>
      <c r="B330">
        <f t="shared" si="18"/>
        <v>6.875</v>
      </c>
      <c r="C330">
        <f t="shared" si="23"/>
        <v>0.11943017549448427</v>
      </c>
      <c r="H330" t="str">
        <f t="shared" si="24"/>
        <v/>
      </c>
      <c r="I330" t="str">
        <f t="shared" si="22"/>
        <v/>
      </c>
      <c r="J330" t="str">
        <f t="shared" si="25"/>
        <v/>
      </c>
      <c r="K330" t="s">
        <v>172</v>
      </c>
    </row>
    <row r="331" spans="1:11" x14ac:dyDescent="0.2">
      <c r="A331">
        <v>50047</v>
      </c>
      <c r="B331">
        <f t="shared" si="18"/>
        <v>1.2916666666666667</v>
      </c>
      <c r="C331">
        <f t="shared" si="23"/>
        <v>-0.85343840713407215</v>
      </c>
      <c r="H331" t="str">
        <f t="shared" si="24"/>
        <v/>
      </c>
      <c r="I331" t="str">
        <f t="shared" si="22"/>
        <v/>
      </c>
      <c r="J331" t="str">
        <f t="shared" si="25"/>
        <v/>
      </c>
      <c r="K331" t="s">
        <v>170</v>
      </c>
    </row>
    <row r="332" spans="1:11" x14ac:dyDescent="0.2">
      <c r="A332">
        <v>50078</v>
      </c>
      <c r="B332">
        <f t="shared" si="18"/>
        <v>6.333333333333333</v>
      </c>
      <c r="C332">
        <f t="shared" si="23"/>
        <v>2.5047402552907855E-2</v>
      </c>
      <c r="H332">
        <f t="shared" si="24"/>
        <v>1</v>
      </c>
      <c r="I332">
        <f t="shared" si="22"/>
        <v>6.333333333333333</v>
      </c>
      <c r="J332" t="str">
        <f t="shared" si="25"/>
        <v/>
      </c>
      <c r="K332" t="s">
        <v>171</v>
      </c>
    </row>
    <row r="333" spans="1:11" x14ac:dyDescent="0.2">
      <c r="A333">
        <v>50230</v>
      </c>
      <c r="B333">
        <f t="shared" si="18"/>
        <v>3.125</v>
      </c>
      <c r="C333">
        <f t="shared" si="23"/>
        <v>-0.53398902179335217</v>
      </c>
      <c r="H333" t="str">
        <f t="shared" si="24"/>
        <v/>
      </c>
      <c r="I333" t="str">
        <f t="shared" si="22"/>
        <v/>
      </c>
      <c r="J333">
        <f t="shared" si="25"/>
        <v>50154</v>
      </c>
    </row>
    <row r="334" spans="1:11" x14ac:dyDescent="0.2">
      <c r="A334">
        <v>50305</v>
      </c>
      <c r="B334">
        <f t="shared" si="18"/>
        <v>3.2916666666666665</v>
      </c>
      <c r="C334">
        <f t="shared" si="23"/>
        <v>-0.50494816858055946</v>
      </c>
      <c r="H334" t="str">
        <f t="shared" si="24"/>
        <v/>
      </c>
      <c r="I334" t="str">
        <f t="shared" si="22"/>
        <v/>
      </c>
      <c r="J334" t="str">
        <f t="shared" si="25"/>
        <v/>
      </c>
      <c r="K334" t="s">
        <v>50</v>
      </c>
    </row>
    <row r="335" spans="1:11" x14ac:dyDescent="0.2">
      <c r="A335">
        <v>50384</v>
      </c>
      <c r="B335">
        <f t="shared" si="18"/>
        <v>15.541666666666666</v>
      </c>
      <c r="C335">
        <f t="shared" si="23"/>
        <v>1.629554542559706</v>
      </c>
      <c r="H335">
        <f t="shared" si="24"/>
        <v>1</v>
      </c>
      <c r="I335">
        <f t="shared" si="22"/>
        <v>15.541666666666666</v>
      </c>
      <c r="J335" t="str">
        <f t="shared" si="25"/>
        <v/>
      </c>
      <c r="K335" t="s">
        <v>173</v>
      </c>
    </row>
    <row r="336" spans="1:11" x14ac:dyDescent="0.2">
      <c r="A336">
        <v>50757</v>
      </c>
      <c r="B336">
        <f t="shared" si="18"/>
        <v>1.7083333333333333</v>
      </c>
      <c r="C336">
        <f t="shared" si="23"/>
        <v>-0.78083627410209033</v>
      </c>
      <c r="H336" t="str">
        <f t="shared" si="24"/>
        <v/>
      </c>
      <c r="I336" t="str">
        <f t="shared" si="22"/>
        <v/>
      </c>
      <c r="J336">
        <f t="shared" si="25"/>
        <v>50570.5</v>
      </c>
      <c r="K336" t="s">
        <v>50</v>
      </c>
    </row>
    <row r="337" spans="1:11" x14ac:dyDescent="0.2">
      <c r="A337">
        <v>50798</v>
      </c>
      <c r="B337">
        <f t="shared" si="18"/>
        <v>3.3333333333333335</v>
      </c>
      <c r="C337">
        <f t="shared" si="23"/>
        <v>-0.4976879552773612</v>
      </c>
      <c r="H337" t="str">
        <f t="shared" si="24"/>
        <v/>
      </c>
      <c r="I337" t="str">
        <f t="shared" si="22"/>
        <v/>
      </c>
      <c r="J337" t="str">
        <f t="shared" si="25"/>
        <v/>
      </c>
      <c r="K337" t="s">
        <v>170</v>
      </c>
    </row>
    <row r="338" spans="1:11" x14ac:dyDescent="0.2">
      <c r="A338">
        <v>50878</v>
      </c>
      <c r="B338">
        <f t="shared" si="18"/>
        <v>3.625</v>
      </c>
      <c r="C338">
        <f t="shared" si="23"/>
        <v>-0.44686646215497394</v>
      </c>
      <c r="H338" t="str">
        <f t="shared" si="24"/>
        <v/>
      </c>
      <c r="I338" t="str">
        <f t="shared" si="22"/>
        <v/>
      </c>
      <c r="J338" t="str">
        <f t="shared" si="25"/>
        <v/>
      </c>
      <c r="K338" t="s">
        <v>174</v>
      </c>
    </row>
    <row r="339" spans="1:11" x14ac:dyDescent="0.2">
      <c r="A339">
        <v>50965</v>
      </c>
      <c r="B339">
        <f t="shared" si="18"/>
        <v>3.7916666666666665</v>
      </c>
      <c r="C339">
        <f t="shared" si="23"/>
        <v>-0.41782560894218124</v>
      </c>
      <c r="H339" t="str">
        <f t="shared" si="24"/>
        <v/>
      </c>
      <c r="I339" t="str">
        <f t="shared" ref="I339:I402" si="26">IF(H339=1,B339,"")</f>
        <v/>
      </c>
      <c r="J339" t="str">
        <f t="shared" si="25"/>
        <v/>
      </c>
    </row>
    <row r="340" spans="1:11" x14ac:dyDescent="0.2">
      <c r="A340">
        <v>51056</v>
      </c>
      <c r="B340">
        <f t="shared" si="18"/>
        <v>9.7083333333333339</v>
      </c>
      <c r="C340">
        <f t="shared" si="23"/>
        <v>0.61312468011196075</v>
      </c>
      <c r="H340" t="str">
        <f t="shared" si="24"/>
        <v/>
      </c>
      <c r="I340" t="str">
        <f t="shared" si="26"/>
        <v/>
      </c>
      <c r="J340" t="str">
        <f t="shared" si="25"/>
        <v/>
      </c>
    </row>
    <row r="341" spans="1:11" x14ac:dyDescent="0.2">
      <c r="A341">
        <v>51289</v>
      </c>
      <c r="B341">
        <f t="shared" si="18"/>
        <v>17.541666666666668</v>
      </c>
      <c r="C341">
        <f t="shared" si="23"/>
        <v>1.9780447811132194</v>
      </c>
      <c r="D341" t="s">
        <v>13</v>
      </c>
      <c r="E341">
        <v>1</v>
      </c>
      <c r="G341">
        <v>1</v>
      </c>
      <c r="H341" t="str">
        <f t="shared" si="24"/>
        <v/>
      </c>
      <c r="I341" t="str">
        <f t="shared" si="26"/>
        <v/>
      </c>
      <c r="J341" t="str">
        <f t="shared" si="25"/>
        <v/>
      </c>
      <c r="K341" t="s">
        <v>175</v>
      </c>
    </row>
    <row r="342" spans="1:11" x14ac:dyDescent="0.2">
      <c r="A342">
        <v>51710</v>
      </c>
      <c r="B342">
        <f t="shared" si="18"/>
        <v>19.875</v>
      </c>
      <c r="C342">
        <f t="shared" si="23"/>
        <v>2.3846167260923172</v>
      </c>
      <c r="D342" t="s">
        <v>142</v>
      </c>
      <c r="H342">
        <f t="shared" si="24"/>
        <v>1</v>
      </c>
      <c r="I342">
        <f t="shared" si="26"/>
        <v>19.875</v>
      </c>
      <c r="J342" t="str">
        <f t="shared" si="25"/>
        <v/>
      </c>
      <c r="K342" t="s">
        <v>176</v>
      </c>
    </row>
    <row r="343" spans="1:11" x14ac:dyDescent="0.2">
      <c r="A343">
        <v>52187</v>
      </c>
      <c r="B343">
        <f t="shared" si="18"/>
        <v>13.875</v>
      </c>
      <c r="C343">
        <f t="shared" si="23"/>
        <v>1.3391460104317789</v>
      </c>
      <c r="D343" t="s">
        <v>3</v>
      </c>
      <c r="E343">
        <v>1</v>
      </c>
      <c r="G343">
        <v>1</v>
      </c>
      <c r="H343" t="str">
        <f t="shared" si="24"/>
        <v/>
      </c>
      <c r="I343" t="str">
        <f t="shared" si="26"/>
        <v/>
      </c>
      <c r="J343">
        <f t="shared" si="25"/>
        <v>51948.5</v>
      </c>
      <c r="K343" t="s">
        <v>177</v>
      </c>
    </row>
    <row r="344" spans="1:11" x14ac:dyDescent="0.2">
      <c r="A344">
        <v>52520</v>
      </c>
      <c r="B344">
        <f t="shared" si="18"/>
        <v>12.916666666666666</v>
      </c>
      <c r="C344">
        <f t="shared" si="23"/>
        <v>1.1721611044582205</v>
      </c>
      <c r="D344" t="s">
        <v>82</v>
      </c>
      <c r="H344" t="str">
        <f t="shared" si="24"/>
        <v/>
      </c>
      <c r="I344" t="str">
        <f t="shared" si="26"/>
        <v/>
      </c>
      <c r="J344" t="str">
        <f t="shared" si="25"/>
        <v/>
      </c>
      <c r="K344" t="s">
        <v>178</v>
      </c>
    </row>
    <row r="345" spans="1:11" x14ac:dyDescent="0.2">
      <c r="A345">
        <v>52830</v>
      </c>
      <c r="B345">
        <f t="shared" si="18"/>
        <v>11.083333333333334</v>
      </c>
      <c r="C345">
        <f t="shared" si="23"/>
        <v>0.85271171911750077</v>
      </c>
      <c r="H345" t="str">
        <f t="shared" si="24"/>
        <v/>
      </c>
      <c r="I345" t="str">
        <f t="shared" si="26"/>
        <v/>
      </c>
      <c r="J345" t="str">
        <f t="shared" si="25"/>
        <v/>
      </c>
      <c r="K345" t="s">
        <v>179</v>
      </c>
    </row>
    <row r="346" spans="1:11" x14ac:dyDescent="0.2">
      <c r="A346">
        <v>53096</v>
      </c>
      <c r="B346">
        <f t="shared" si="18"/>
        <v>11.875</v>
      </c>
      <c r="C346">
        <f t="shared" si="23"/>
        <v>0.99065577187826614</v>
      </c>
      <c r="H346" t="str">
        <f t="shared" si="24"/>
        <v/>
      </c>
      <c r="I346" t="str">
        <f t="shared" si="26"/>
        <v/>
      </c>
      <c r="J346" t="str">
        <f t="shared" si="25"/>
        <v/>
      </c>
      <c r="K346" t="s">
        <v>180</v>
      </c>
    </row>
    <row r="347" spans="1:11" x14ac:dyDescent="0.2">
      <c r="A347">
        <v>53381</v>
      </c>
      <c r="B347">
        <f t="shared" si="18"/>
        <v>2.75</v>
      </c>
      <c r="C347">
        <f t="shared" si="23"/>
        <v>-0.59933094152213573</v>
      </c>
      <c r="H347" t="str">
        <f t="shared" si="24"/>
        <v/>
      </c>
      <c r="I347" t="str">
        <f t="shared" si="26"/>
        <v/>
      </c>
      <c r="J347" t="str">
        <f t="shared" si="25"/>
        <v/>
      </c>
      <c r="K347" t="s">
        <v>181</v>
      </c>
    </row>
    <row r="348" spans="1:11" x14ac:dyDescent="0.2">
      <c r="A348">
        <v>53447</v>
      </c>
      <c r="B348">
        <f t="shared" si="18"/>
        <v>12</v>
      </c>
      <c r="C348">
        <f t="shared" si="23"/>
        <v>1.0124364117878606</v>
      </c>
      <c r="H348" t="str">
        <f t="shared" si="24"/>
        <v/>
      </c>
      <c r="I348" t="str">
        <f t="shared" si="26"/>
        <v/>
      </c>
      <c r="J348" t="str">
        <f t="shared" si="25"/>
        <v/>
      </c>
      <c r="K348" t="s">
        <v>182</v>
      </c>
    </row>
    <row r="349" spans="1:11" x14ac:dyDescent="0.2">
      <c r="A349">
        <v>53735</v>
      </c>
      <c r="B349">
        <f t="shared" si="18"/>
        <v>7.541666666666667</v>
      </c>
      <c r="C349">
        <f t="shared" si="23"/>
        <v>0.23559358834565525</v>
      </c>
      <c r="H349" t="str">
        <f t="shared" si="24"/>
        <v/>
      </c>
      <c r="I349" t="str">
        <f t="shared" si="26"/>
        <v/>
      </c>
      <c r="J349" t="str">
        <f t="shared" si="25"/>
        <v/>
      </c>
      <c r="K349" t="s">
        <v>181</v>
      </c>
    </row>
    <row r="350" spans="1:11" x14ac:dyDescent="0.2">
      <c r="A350">
        <v>53916</v>
      </c>
      <c r="B350">
        <f t="shared" si="18"/>
        <v>7.333333333333333</v>
      </c>
      <c r="C350">
        <f t="shared" si="23"/>
        <v>0.19929252182966423</v>
      </c>
      <c r="H350" t="str">
        <f t="shared" si="24"/>
        <v/>
      </c>
      <c r="I350" t="str">
        <f t="shared" si="26"/>
        <v/>
      </c>
      <c r="J350" t="str">
        <f t="shared" si="25"/>
        <v/>
      </c>
      <c r="K350" t="s">
        <v>182</v>
      </c>
    </row>
    <row r="351" spans="1:11" x14ac:dyDescent="0.2">
      <c r="A351">
        <v>54092</v>
      </c>
      <c r="B351">
        <f t="shared" si="18"/>
        <v>11.458333333333334</v>
      </c>
      <c r="C351">
        <f t="shared" si="23"/>
        <v>0.91805363884628444</v>
      </c>
      <c r="H351" t="str">
        <f t="shared" si="24"/>
        <v/>
      </c>
      <c r="I351" t="str">
        <f t="shared" si="26"/>
        <v/>
      </c>
      <c r="J351" t="str">
        <f t="shared" si="25"/>
        <v/>
      </c>
      <c r="K351" t="s">
        <v>181</v>
      </c>
    </row>
    <row r="352" spans="1:11" x14ac:dyDescent="0.2">
      <c r="A352">
        <v>54367</v>
      </c>
      <c r="B352">
        <f t="shared" si="18"/>
        <v>2.7916666666666665</v>
      </c>
      <c r="C352">
        <f t="shared" si="23"/>
        <v>-0.59207072821893758</v>
      </c>
      <c r="H352" t="str">
        <f t="shared" si="24"/>
        <v/>
      </c>
      <c r="I352" t="str">
        <f t="shared" si="26"/>
        <v/>
      </c>
      <c r="J352" t="str">
        <f t="shared" si="25"/>
        <v/>
      </c>
      <c r="K352" t="s">
        <v>182</v>
      </c>
    </row>
    <row r="353" spans="1:11" x14ac:dyDescent="0.2">
      <c r="A353">
        <v>54434</v>
      </c>
      <c r="B353">
        <f t="shared" si="18"/>
        <v>17.125</v>
      </c>
      <c r="C353">
        <f t="shared" si="23"/>
        <v>1.9054426480812372</v>
      </c>
      <c r="D353" t="s">
        <v>82</v>
      </c>
      <c r="G353">
        <v>1</v>
      </c>
      <c r="H353" t="str">
        <f t="shared" si="24"/>
        <v/>
      </c>
      <c r="I353" t="str">
        <f t="shared" si="26"/>
        <v/>
      </c>
      <c r="J353" t="str">
        <f t="shared" si="25"/>
        <v/>
      </c>
      <c r="K353" t="s">
        <v>183</v>
      </c>
    </row>
    <row r="354" spans="1:11" x14ac:dyDescent="0.2">
      <c r="A354">
        <v>54845</v>
      </c>
      <c r="B354">
        <f t="shared" si="18"/>
        <v>25.708333333333332</v>
      </c>
      <c r="C354">
        <f t="shared" si="23"/>
        <v>3.4010465885400625</v>
      </c>
      <c r="H354" t="str">
        <f t="shared" si="24"/>
        <v/>
      </c>
      <c r="I354" t="str">
        <f t="shared" si="26"/>
        <v/>
      </c>
      <c r="J354" t="str">
        <f t="shared" si="25"/>
        <v/>
      </c>
      <c r="K354" t="s">
        <v>184</v>
      </c>
    </row>
    <row r="355" spans="1:11" x14ac:dyDescent="0.2">
      <c r="A355">
        <v>55462</v>
      </c>
      <c r="B355">
        <f t="shared" si="18"/>
        <v>9.9583333333333339</v>
      </c>
      <c r="C355">
        <f t="shared" si="23"/>
        <v>0.65668595993114987</v>
      </c>
      <c r="H355" t="str">
        <f t="shared" si="24"/>
        <v/>
      </c>
      <c r="I355" t="str">
        <f t="shared" si="26"/>
        <v/>
      </c>
      <c r="J355" t="str">
        <f t="shared" si="25"/>
        <v/>
      </c>
      <c r="K355" t="s">
        <v>185</v>
      </c>
    </row>
    <row r="356" spans="1:11" x14ac:dyDescent="0.2">
      <c r="A356">
        <v>55701</v>
      </c>
      <c r="B356">
        <f t="shared" si="18"/>
        <v>6.625</v>
      </c>
      <c r="C356">
        <f t="shared" si="23"/>
        <v>7.5868895675295187E-2</v>
      </c>
      <c r="H356" t="str">
        <f t="shared" si="24"/>
        <v/>
      </c>
      <c r="I356" t="str">
        <f t="shared" si="26"/>
        <v/>
      </c>
      <c r="J356" t="str">
        <f t="shared" si="25"/>
        <v/>
      </c>
      <c r="K356" t="s">
        <v>182</v>
      </c>
    </row>
    <row r="357" spans="1:11" x14ac:dyDescent="0.2">
      <c r="A357">
        <v>55860</v>
      </c>
      <c r="B357">
        <f t="shared" si="18"/>
        <v>2.5416666666666665</v>
      </c>
      <c r="C357">
        <f t="shared" si="23"/>
        <v>-0.63563200803812669</v>
      </c>
      <c r="H357" t="str">
        <f t="shared" si="24"/>
        <v/>
      </c>
      <c r="I357" t="str">
        <f t="shared" si="26"/>
        <v/>
      </c>
      <c r="J357" t="str">
        <f t="shared" si="25"/>
        <v/>
      </c>
      <c r="K357" t="s">
        <v>151</v>
      </c>
    </row>
    <row r="358" spans="1:11" x14ac:dyDescent="0.2">
      <c r="A358">
        <v>55921</v>
      </c>
      <c r="B358">
        <f t="shared" si="18"/>
        <v>8.6666666666666661</v>
      </c>
      <c r="C358">
        <f t="shared" si="23"/>
        <v>0.43161934753200604</v>
      </c>
      <c r="H358" t="str">
        <f t="shared" si="24"/>
        <v/>
      </c>
      <c r="I358" t="str">
        <f t="shared" si="26"/>
        <v/>
      </c>
      <c r="J358" t="str">
        <f t="shared" si="25"/>
        <v/>
      </c>
      <c r="K358" t="s">
        <v>186</v>
      </c>
    </row>
    <row r="359" spans="1:11" x14ac:dyDescent="0.2">
      <c r="A359">
        <v>56129</v>
      </c>
      <c r="B359">
        <f t="shared" si="18"/>
        <v>1.0833333333333333</v>
      </c>
      <c r="C359">
        <f t="shared" si="23"/>
        <v>-0.88973947365006312</v>
      </c>
      <c r="H359" t="str">
        <f t="shared" si="24"/>
        <v/>
      </c>
      <c r="I359" t="str">
        <f t="shared" si="26"/>
        <v/>
      </c>
      <c r="J359" t="str">
        <f t="shared" si="25"/>
        <v/>
      </c>
      <c r="K359" t="s">
        <v>151</v>
      </c>
    </row>
    <row r="360" spans="1:11" x14ac:dyDescent="0.2">
      <c r="A360">
        <v>56155</v>
      </c>
      <c r="B360">
        <f t="shared" si="18"/>
        <v>2.375</v>
      </c>
      <c r="C360">
        <f t="shared" si="23"/>
        <v>-0.6646728612509194</v>
      </c>
      <c r="H360" t="str">
        <f t="shared" si="24"/>
        <v/>
      </c>
      <c r="I360" t="str">
        <f t="shared" si="26"/>
        <v/>
      </c>
      <c r="J360" t="str">
        <f t="shared" si="25"/>
        <v/>
      </c>
      <c r="K360" t="s">
        <v>187</v>
      </c>
    </row>
    <row r="361" spans="1:11" x14ac:dyDescent="0.2">
      <c r="A361">
        <v>56212</v>
      </c>
      <c r="B361">
        <f t="shared" si="18"/>
        <v>10.083333333333334</v>
      </c>
      <c r="C361">
        <f t="shared" si="23"/>
        <v>0.67846659984074442</v>
      </c>
      <c r="H361">
        <f t="shared" si="24"/>
        <v>1</v>
      </c>
      <c r="I361">
        <f t="shared" si="26"/>
        <v>10.083333333333334</v>
      </c>
      <c r="J361" t="str">
        <f t="shared" si="25"/>
        <v/>
      </c>
      <c r="K361" t="s">
        <v>188</v>
      </c>
    </row>
    <row r="362" spans="1:11" x14ac:dyDescent="0.2">
      <c r="A362">
        <v>56454</v>
      </c>
      <c r="B362">
        <f t="shared" si="18"/>
        <v>2.0833333333333335</v>
      </c>
      <c r="C362">
        <f t="shared" si="23"/>
        <v>-0.71549435437330677</v>
      </c>
      <c r="H362" t="str">
        <f t="shared" si="24"/>
        <v/>
      </c>
      <c r="I362" t="str">
        <f t="shared" si="26"/>
        <v/>
      </c>
      <c r="J362">
        <f t="shared" si="25"/>
        <v>56333</v>
      </c>
      <c r="K362" t="s">
        <v>151</v>
      </c>
    </row>
    <row r="363" spans="1:11" x14ac:dyDescent="0.2">
      <c r="A363">
        <v>56504</v>
      </c>
      <c r="B363">
        <f t="shared" si="18"/>
        <v>10.458333333333334</v>
      </c>
      <c r="C363">
        <f t="shared" si="23"/>
        <v>0.74380851956952809</v>
      </c>
      <c r="H363" t="str">
        <f t="shared" si="24"/>
        <v/>
      </c>
      <c r="I363" t="str">
        <f t="shared" si="26"/>
        <v/>
      </c>
      <c r="J363" t="str">
        <f t="shared" si="25"/>
        <v/>
      </c>
      <c r="K363" t="s">
        <v>189</v>
      </c>
    </row>
    <row r="364" spans="1:11" x14ac:dyDescent="0.2">
      <c r="A364">
        <v>56755</v>
      </c>
      <c r="B364">
        <f t="shared" si="18"/>
        <v>3.5416666666666665</v>
      </c>
      <c r="C364">
        <f t="shared" si="23"/>
        <v>-0.46138688876137035</v>
      </c>
      <c r="H364" t="str">
        <f t="shared" si="24"/>
        <v/>
      </c>
      <c r="I364" t="str">
        <f t="shared" si="26"/>
        <v/>
      </c>
      <c r="J364" t="str">
        <f t="shared" si="25"/>
        <v/>
      </c>
    </row>
    <row r="365" spans="1:11" x14ac:dyDescent="0.2">
      <c r="A365">
        <v>56840</v>
      </c>
      <c r="B365">
        <f t="shared" si="18"/>
        <v>12.625</v>
      </c>
      <c r="C365">
        <f t="shared" si="23"/>
        <v>1.1213396113358334</v>
      </c>
      <c r="H365" t="str">
        <f t="shared" si="24"/>
        <v/>
      </c>
      <c r="I365" t="str">
        <f t="shared" si="26"/>
        <v/>
      </c>
      <c r="J365" t="str">
        <f t="shared" si="25"/>
        <v/>
      </c>
      <c r="K365" t="s">
        <v>182</v>
      </c>
    </row>
    <row r="366" spans="1:11" x14ac:dyDescent="0.2">
      <c r="A366">
        <v>57143</v>
      </c>
      <c r="B366">
        <f t="shared" si="18"/>
        <v>8.9166666666666661</v>
      </c>
      <c r="C366">
        <f t="shared" si="23"/>
        <v>0.4751806273511951</v>
      </c>
      <c r="D366" t="s">
        <v>13</v>
      </c>
      <c r="E366">
        <v>1</v>
      </c>
      <c r="G366">
        <v>1</v>
      </c>
      <c r="H366" t="str">
        <f t="shared" si="24"/>
        <v/>
      </c>
      <c r="I366" t="str">
        <f t="shared" si="26"/>
        <v/>
      </c>
      <c r="J366" t="str">
        <f t="shared" si="25"/>
        <v/>
      </c>
      <c r="K366" t="s">
        <v>190</v>
      </c>
    </row>
    <row r="367" spans="1:11" x14ac:dyDescent="0.2">
      <c r="A367">
        <v>57357</v>
      </c>
      <c r="B367">
        <f t="shared" si="18"/>
        <v>10.708333333333334</v>
      </c>
      <c r="C367">
        <f t="shared" si="23"/>
        <v>0.78736979938871721</v>
      </c>
      <c r="D367" t="s">
        <v>82</v>
      </c>
      <c r="E367" t="s">
        <v>14</v>
      </c>
      <c r="F367">
        <v>1</v>
      </c>
      <c r="G367">
        <v>1</v>
      </c>
      <c r="H367" t="str">
        <f t="shared" si="24"/>
        <v/>
      </c>
      <c r="I367" t="str">
        <f t="shared" si="26"/>
        <v/>
      </c>
      <c r="J367" t="str">
        <f t="shared" si="25"/>
        <v/>
      </c>
      <c r="K367" t="s">
        <v>191</v>
      </c>
    </row>
    <row r="368" spans="1:11" x14ac:dyDescent="0.2">
      <c r="A368">
        <v>57614</v>
      </c>
      <c r="B368">
        <f t="shared" si="18"/>
        <v>5</v>
      </c>
      <c r="C368">
        <f t="shared" si="23"/>
        <v>-0.20727942314943393</v>
      </c>
      <c r="F368">
        <v>1</v>
      </c>
      <c r="H368" t="str">
        <f t="shared" si="24"/>
        <v/>
      </c>
      <c r="I368" t="str">
        <f t="shared" si="26"/>
        <v/>
      </c>
      <c r="J368" t="str">
        <f t="shared" si="25"/>
        <v/>
      </c>
      <c r="K368" t="s">
        <v>146</v>
      </c>
    </row>
    <row r="369" spans="1:11" x14ac:dyDescent="0.2">
      <c r="A369">
        <v>57734</v>
      </c>
      <c r="B369">
        <f t="shared" si="18"/>
        <v>30.916666666666668</v>
      </c>
      <c r="C369">
        <f t="shared" si="23"/>
        <v>4.308573251439836</v>
      </c>
      <c r="H369">
        <f t="shared" si="24"/>
        <v>1</v>
      </c>
      <c r="I369">
        <f t="shared" si="26"/>
        <v>30.916666666666668</v>
      </c>
      <c r="J369" t="str">
        <f t="shared" si="25"/>
        <v/>
      </c>
      <c r="K369" t="s">
        <v>192</v>
      </c>
    </row>
    <row r="370" spans="1:11" x14ac:dyDescent="0.2">
      <c r="A370">
        <v>58476</v>
      </c>
      <c r="B370">
        <f t="shared" si="18"/>
        <v>3</v>
      </c>
      <c r="C370">
        <f t="shared" si="23"/>
        <v>-0.55576966170294673</v>
      </c>
      <c r="H370" t="str">
        <f t="shared" si="24"/>
        <v/>
      </c>
      <c r="I370" t="str">
        <f t="shared" si="26"/>
        <v/>
      </c>
      <c r="J370">
        <f t="shared" si="25"/>
        <v>58105</v>
      </c>
    </row>
    <row r="371" spans="1:11" x14ac:dyDescent="0.2">
      <c r="A371">
        <v>58548</v>
      </c>
      <c r="B371">
        <f t="shared" si="18"/>
        <v>3.1666666666666665</v>
      </c>
      <c r="C371">
        <f t="shared" si="23"/>
        <v>-0.52672880849015402</v>
      </c>
      <c r="H371" t="str">
        <f t="shared" si="24"/>
        <v/>
      </c>
      <c r="I371" t="str">
        <f t="shared" si="26"/>
        <v/>
      </c>
      <c r="J371" t="str">
        <f t="shared" si="25"/>
        <v/>
      </c>
      <c r="K371" t="s">
        <v>193</v>
      </c>
    </row>
    <row r="372" spans="1:11" x14ac:dyDescent="0.2">
      <c r="A372">
        <v>58624</v>
      </c>
      <c r="B372">
        <f t="shared" si="18"/>
        <v>1.6666666666666667</v>
      </c>
      <c r="C372">
        <f t="shared" si="23"/>
        <v>-0.78809648740528848</v>
      </c>
      <c r="H372" t="str">
        <f t="shared" si="24"/>
        <v/>
      </c>
      <c r="I372" t="str">
        <f t="shared" si="26"/>
        <v/>
      </c>
      <c r="J372" t="str">
        <f t="shared" si="25"/>
        <v/>
      </c>
      <c r="K372" t="s">
        <v>197</v>
      </c>
    </row>
    <row r="373" spans="1:11" x14ac:dyDescent="0.2">
      <c r="A373">
        <v>58664</v>
      </c>
      <c r="B373">
        <f t="shared" si="18"/>
        <v>4.541666666666667</v>
      </c>
      <c r="C373">
        <f t="shared" si="23"/>
        <v>-0.2871417694846139</v>
      </c>
      <c r="H373" t="str">
        <f t="shared" si="24"/>
        <v/>
      </c>
      <c r="I373" t="str">
        <f t="shared" si="26"/>
        <v/>
      </c>
      <c r="J373" t="str">
        <f t="shared" si="25"/>
        <v/>
      </c>
    </row>
    <row r="374" spans="1:11" x14ac:dyDescent="0.2">
      <c r="A374">
        <v>58773</v>
      </c>
      <c r="B374">
        <f t="shared" si="18"/>
        <v>6.458333333333333</v>
      </c>
      <c r="C374">
        <f t="shared" si="23"/>
        <v>4.6828042462502398E-2</v>
      </c>
      <c r="H374" t="str">
        <f t="shared" si="24"/>
        <v/>
      </c>
      <c r="I374" t="str">
        <f t="shared" si="26"/>
        <v/>
      </c>
      <c r="J374" t="str">
        <f t="shared" si="25"/>
        <v/>
      </c>
      <c r="K374" t="s">
        <v>195</v>
      </c>
    </row>
    <row r="375" spans="1:11" x14ac:dyDescent="0.2">
      <c r="A375">
        <v>58928</v>
      </c>
      <c r="B375">
        <f t="shared" si="18"/>
        <v>7.333333333333333</v>
      </c>
      <c r="C375">
        <f t="shared" si="23"/>
        <v>0.19929252182966423</v>
      </c>
      <c r="H375" t="str">
        <f t="shared" si="24"/>
        <v/>
      </c>
      <c r="I375" t="str">
        <f t="shared" si="26"/>
        <v/>
      </c>
      <c r="J375" t="str">
        <f t="shared" si="25"/>
        <v/>
      </c>
      <c r="K375" t="s">
        <v>199</v>
      </c>
    </row>
    <row r="376" spans="1:11" x14ac:dyDescent="0.2">
      <c r="A376">
        <v>59104</v>
      </c>
      <c r="B376">
        <f t="shared" si="18"/>
        <v>6.75</v>
      </c>
      <c r="C376">
        <f t="shared" si="23"/>
        <v>9.764953558488973E-2</v>
      </c>
      <c r="H376" t="str">
        <f t="shared" si="24"/>
        <v/>
      </c>
      <c r="I376" t="str">
        <f t="shared" si="26"/>
        <v/>
      </c>
      <c r="J376" t="str">
        <f t="shared" si="25"/>
        <v/>
      </c>
      <c r="K376" t="s">
        <v>198</v>
      </c>
    </row>
    <row r="377" spans="1:11" x14ac:dyDescent="0.2">
      <c r="A377">
        <v>59266</v>
      </c>
      <c r="B377">
        <f t="shared" si="18"/>
        <v>10.833333333333334</v>
      </c>
      <c r="C377">
        <f t="shared" si="23"/>
        <v>0.80915043929831165</v>
      </c>
      <c r="H377" t="str">
        <f t="shared" si="24"/>
        <v/>
      </c>
      <c r="I377" t="str">
        <f t="shared" si="26"/>
        <v/>
      </c>
      <c r="J377" t="str">
        <f t="shared" si="25"/>
        <v/>
      </c>
    </row>
    <row r="378" spans="1:11" x14ac:dyDescent="0.2">
      <c r="A378">
        <v>59526</v>
      </c>
      <c r="B378">
        <f t="shared" si="18"/>
        <v>2.625</v>
      </c>
      <c r="C378">
        <f t="shared" si="23"/>
        <v>-0.62111158143173029</v>
      </c>
      <c r="H378" t="str">
        <f t="shared" si="24"/>
        <v/>
      </c>
      <c r="I378" t="str">
        <f t="shared" si="26"/>
        <v/>
      </c>
      <c r="J378" t="str">
        <f t="shared" si="25"/>
        <v/>
      </c>
      <c r="K378" t="s">
        <v>200</v>
      </c>
    </row>
    <row r="379" spans="1:11" x14ac:dyDescent="0.2">
      <c r="A379">
        <v>59589</v>
      </c>
      <c r="B379">
        <f t="shared" si="18"/>
        <v>7.583333333333333</v>
      </c>
      <c r="C379">
        <f t="shared" si="23"/>
        <v>0.24285380164885331</v>
      </c>
      <c r="H379" t="str">
        <f t="shared" si="24"/>
        <v/>
      </c>
      <c r="I379" t="str">
        <f t="shared" si="26"/>
        <v/>
      </c>
      <c r="J379" t="str">
        <f t="shared" si="25"/>
        <v/>
      </c>
    </row>
    <row r="380" spans="1:11" x14ac:dyDescent="0.2">
      <c r="A380">
        <v>59771</v>
      </c>
      <c r="B380">
        <f t="shared" si="18"/>
        <v>4.375</v>
      </c>
      <c r="C380">
        <f t="shared" si="23"/>
        <v>-0.31618262269740666</v>
      </c>
      <c r="H380" t="str">
        <f t="shared" si="24"/>
        <v/>
      </c>
      <c r="I380" t="str">
        <f t="shared" si="26"/>
        <v/>
      </c>
      <c r="J380" t="str">
        <f t="shared" si="25"/>
        <v/>
      </c>
    </row>
    <row r="381" spans="1:11" x14ac:dyDescent="0.2">
      <c r="A381">
        <v>59876</v>
      </c>
      <c r="B381">
        <f t="shared" si="18"/>
        <v>8.875</v>
      </c>
      <c r="C381">
        <f t="shared" si="23"/>
        <v>0.467920414047997</v>
      </c>
      <c r="H381">
        <f t="shared" si="24"/>
        <v>1</v>
      </c>
      <c r="I381">
        <f t="shared" si="26"/>
        <v>8.875</v>
      </c>
      <c r="J381" t="str">
        <f t="shared" si="25"/>
        <v/>
      </c>
      <c r="K381" t="s">
        <v>201</v>
      </c>
    </row>
    <row r="382" spans="1:11" x14ac:dyDescent="0.2">
      <c r="A382">
        <v>60089</v>
      </c>
      <c r="B382">
        <f t="shared" si="18"/>
        <v>6.208333333333333</v>
      </c>
      <c r="C382">
        <f t="shared" si="23"/>
        <v>3.2667626433133066E-3</v>
      </c>
      <c r="H382" t="str">
        <f t="shared" si="24"/>
        <v/>
      </c>
      <c r="I382" t="str">
        <f t="shared" si="26"/>
        <v/>
      </c>
      <c r="J382">
        <f t="shared" si="25"/>
        <v>59982.5</v>
      </c>
    </row>
    <row r="383" spans="1:11" x14ac:dyDescent="0.2">
      <c r="A383">
        <v>60238</v>
      </c>
      <c r="B383">
        <f t="shared" si="18"/>
        <v>9.9166666666666661</v>
      </c>
      <c r="C383">
        <f t="shared" si="23"/>
        <v>0.64942574662795149</v>
      </c>
      <c r="H383" t="str">
        <f t="shared" si="24"/>
        <v/>
      </c>
      <c r="I383" t="str">
        <f t="shared" si="26"/>
        <v/>
      </c>
      <c r="J383" t="str">
        <f t="shared" si="25"/>
        <v/>
      </c>
    </row>
    <row r="384" spans="1:11" x14ac:dyDescent="0.2">
      <c r="A384">
        <v>60476</v>
      </c>
      <c r="B384">
        <f t="shared" si="18"/>
        <v>7.666666666666667</v>
      </c>
      <c r="C384">
        <f t="shared" si="23"/>
        <v>0.2573742282552498</v>
      </c>
      <c r="H384" t="str">
        <f t="shared" si="24"/>
        <v/>
      </c>
      <c r="I384" t="str">
        <f t="shared" si="26"/>
        <v/>
      </c>
      <c r="J384" t="str">
        <f t="shared" si="25"/>
        <v/>
      </c>
    </row>
    <row r="385" spans="1:11" x14ac:dyDescent="0.2">
      <c r="A385">
        <v>60660</v>
      </c>
      <c r="B385">
        <f t="shared" si="18"/>
        <v>3.875</v>
      </c>
      <c r="C385">
        <f t="shared" si="23"/>
        <v>-0.40330518233578483</v>
      </c>
      <c r="H385" t="str">
        <f t="shared" si="24"/>
        <v/>
      </c>
      <c r="I385" t="str">
        <f t="shared" si="26"/>
        <v/>
      </c>
      <c r="J385" t="str">
        <f t="shared" si="25"/>
        <v/>
      </c>
      <c r="K385" t="s">
        <v>203</v>
      </c>
    </row>
    <row r="386" spans="1:11" x14ac:dyDescent="0.2">
      <c r="A386">
        <v>60753</v>
      </c>
      <c r="B386">
        <f t="shared" si="18"/>
        <v>5</v>
      </c>
      <c r="C386">
        <f t="shared" si="23"/>
        <v>-0.20727942314943393</v>
      </c>
      <c r="H386" t="str">
        <f t="shared" si="24"/>
        <v/>
      </c>
      <c r="I386" t="str">
        <f t="shared" si="26"/>
        <v/>
      </c>
      <c r="J386" t="str">
        <f t="shared" si="25"/>
        <v/>
      </c>
    </row>
    <row r="387" spans="1:11" x14ac:dyDescent="0.2">
      <c r="A387">
        <v>60873</v>
      </c>
      <c r="B387">
        <f t="shared" si="18"/>
        <v>6.208333333333333</v>
      </c>
      <c r="C387">
        <f t="shared" ref="C387:C450" si="27">(B387-D$1093)/D$1094</f>
        <v>3.2667626433133066E-3</v>
      </c>
      <c r="H387" t="str">
        <f t="shared" ref="H387:H450" si="28">IF(ISNUMBER(SEARCH($L$2,K387)),1,"")</f>
        <v/>
      </c>
      <c r="I387" t="str">
        <f t="shared" si="26"/>
        <v/>
      </c>
      <c r="J387" t="str">
        <f t="shared" si="25"/>
        <v/>
      </c>
      <c r="K387" t="s">
        <v>195</v>
      </c>
    </row>
    <row r="388" spans="1:11" x14ac:dyDescent="0.2">
      <c r="A388">
        <v>61022</v>
      </c>
      <c r="B388">
        <f t="shared" si="18"/>
        <v>7.666666666666667</v>
      </c>
      <c r="C388">
        <f t="shared" si="27"/>
        <v>0.2573742282552498</v>
      </c>
      <c r="H388" t="str">
        <f t="shared" si="28"/>
        <v/>
      </c>
      <c r="I388" t="str">
        <f t="shared" si="26"/>
        <v/>
      </c>
      <c r="J388" t="str">
        <f t="shared" ref="J388:J451" si="29">IF(H387=1,(A387+A388)/2,"")</f>
        <v/>
      </c>
      <c r="K388" t="s">
        <v>202</v>
      </c>
    </row>
    <row r="389" spans="1:11" x14ac:dyDescent="0.2">
      <c r="A389">
        <v>61206</v>
      </c>
      <c r="B389">
        <f t="shared" si="18"/>
        <v>2.7083333333333335</v>
      </c>
      <c r="C389">
        <f t="shared" si="27"/>
        <v>-0.60659115482533388</v>
      </c>
      <c r="H389" t="str">
        <f t="shared" si="28"/>
        <v/>
      </c>
      <c r="I389" t="str">
        <f t="shared" si="26"/>
        <v/>
      </c>
      <c r="J389" t="str">
        <f t="shared" si="29"/>
        <v/>
      </c>
      <c r="K389" t="s">
        <v>203</v>
      </c>
    </row>
    <row r="390" spans="1:11" x14ac:dyDescent="0.2">
      <c r="A390">
        <v>61271</v>
      </c>
      <c r="B390">
        <f t="shared" si="18"/>
        <v>1.4166666666666667</v>
      </c>
      <c r="C390">
        <f t="shared" si="27"/>
        <v>-0.8316577672244776</v>
      </c>
      <c r="H390" t="str">
        <f t="shared" si="28"/>
        <v/>
      </c>
      <c r="I390" t="str">
        <f t="shared" si="26"/>
        <v/>
      </c>
      <c r="J390" t="str">
        <f t="shared" si="29"/>
        <v/>
      </c>
      <c r="K390" t="s">
        <v>204</v>
      </c>
    </row>
    <row r="391" spans="1:11" x14ac:dyDescent="0.2">
      <c r="A391">
        <v>61305</v>
      </c>
      <c r="B391">
        <f t="shared" si="18"/>
        <v>16.291666666666668</v>
      </c>
      <c r="C391">
        <f t="shared" si="27"/>
        <v>1.7602383820172738</v>
      </c>
      <c r="H391">
        <f t="shared" si="28"/>
        <v>1</v>
      </c>
      <c r="I391">
        <f t="shared" si="26"/>
        <v>16.291666666666668</v>
      </c>
      <c r="J391" t="str">
        <f t="shared" si="29"/>
        <v/>
      </c>
      <c r="K391" t="s">
        <v>205</v>
      </c>
    </row>
    <row r="392" spans="1:11" x14ac:dyDescent="0.2">
      <c r="A392">
        <v>61696</v>
      </c>
      <c r="B392">
        <f t="shared" si="18"/>
        <v>2.2083333333333335</v>
      </c>
      <c r="C392">
        <f t="shared" si="27"/>
        <v>-0.69371371446371211</v>
      </c>
      <c r="H392" t="str">
        <f t="shared" si="28"/>
        <v/>
      </c>
      <c r="I392" t="str">
        <f t="shared" si="26"/>
        <v/>
      </c>
      <c r="J392">
        <f t="shared" si="29"/>
        <v>61500.5</v>
      </c>
    </row>
    <row r="393" spans="1:11" x14ac:dyDescent="0.2">
      <c r="A393">
        <v>61749</v>
      </c>
      <c r="B393">
        <f t="shared" si="18"/>
        <v>9.75</v>
      </c>
      <c r="C393">
        <f t="shared" si="27"/>
        <v>0.6203848934151589</v>
      </c>
      <c r="H393" t="str">
        <f t="shared" si="28"/>
        <v/>
      </c>
      <c r="I393" t="str">
        <f t="shared" si="26"/>
        <v/>
      </c>
      <c r="J393" t="str">
        <f t="shared" si="29"/>
        <v/>
      </c>
      <c r="K393" t="s">
        <v>206</v>
      </c>
    </row>
    <row r="394" spans="1:11" x14ac:dyDescent="0.2">
      <c r="A394">
        <v>61983</v>
      </c>
      <c r="B394">
        <f t="shared" si="18"/>
        <v>3.6666666666666665</v>
      </c>
      <c r="C394">
        <f t="shared" si="27"/>
        <v>-0.43960624885177579</v>
      </c>
      <c r="H394" t="str">
        <f t="shared" si="28"/>
        <v/>
      </c>
      <c r="I394" t="str">
        <f t="shared" si="26"/>
        <v/>
      </c>
      <c r="J394" t="str">
        <f t="shared" si="29"/>
        <v/>
      </c>
    </row>
    <row r="395" spans="1:11" x14ac:dyDescent="0.2">
      <c r="A395">
        <v>62071</v>
      </c>
      <c r="B395">
        <f t="shared" si="18"/>
        <v>8.9583333333333339</v>
      </c>
      <c r="C395">
        <f t="shared" si="27"/>
        <v>0.48244084065439352</v>
      </c>
      <c r="H395">
        <f t="shared" si="28"/>
        <v>1</v>
      </c>
      <c r="I395">
        <f t="shared" si="26"/>
        <v>8.9583333333333339</v>
      </c>
      <c r="J395" t="str">
        <f t="shared" si="29"/>
        <v/>
      </c>
      <c r="K395" t="s">
        <v>207</v>
      </c>
    </row>
    <row r="396" spans="1:11" x14ac:dyDescent="0.2">
      <c r="A396">
        <v>62286</v>
      </c>
      <c r="B396">
        <f t="shared" si="18"/>
        <v>1.7916666666666667</v>
      </c>
      <c r="C396">
        <f t="shared" si="27"/>
        <v>-0.76631584749569392</v>
      </c>
      <c r="H396" t="str">
        <f t="shared" si="28"/>
        <v/>
      </c>
      <c r="I396" t="str">
        <f t="shared" si="26"/>
        <v/>
      </c>
      <c r="J396">
        <f t="shared" si="29"/>
        <v>62178.5</v>
      </c>
    </row>
    <row r="397" spans="1:11" x14ac:dyDescent="0.2">
      <c r="A397">
        <v>62329</v>
      </c>
      <c r="B397">
        <f t="shared" si="18"/>
        <v>9.625</v>
      </c>
      <c r="C397">
        <f t="shared" si="27"/>
        <v>0.59860425350556434</v>
      </c>
      <c r="H397" t="str">
        <f t="shared" si="28"/>
        <v/>
      </c>
      <c r="I397" t="str">
        <f t="shared" si="26"/>
        <v/>
      </c>
      <c r="J397" t="str">
        <f t="shared" si="29"/>
        <v/>
      </c>
      <c r="K397" t="s">
        <v>208</v>
      </c>
    </row>
    <row r="398" spans="1:11" x14ac:dyDescent="0.2">
      <c r="A398">
        <v>62560</v>
      </c>
      <c r="B398">
        <f t="shared" si="18"/>
        <v>2.875</v>
      </c>
      <c r="C398">
        <f t="shared" si="27"/>
        <v>-0.57755030161254117</v>
      </c>
      <c r="H398" t="str">
        <f t="shared" si="28"/>
        <v/>
      </c>
      <c r="I398" t="str">
        <f t="shared" si="26"/>
        <v/>
      </c>
      <c r="J398" t="str">
        <f t="shared" si="29"/>
        <v/>
      </c>
      <c r="K398" t="s">
        <v>209</v>
      </c>
    </row>
    <row r="399" spans="1:11" x14ac:dyDescent="0.2">
      <c r="A399">
        <v>62629</v>
      </c>
      <c r="B399">
        <f t="shared" si="18"/>
        <v>5.791666666666667</v>
      </c>
      <c r="C399">
        <f t="shared" si="27"/>
        <v>-6.933537038866841E-2</v>
      </c>
      <c r="H399" t="str">
        <f t="shared" si="28"/>
        <v/>
      </c>
      <c r="I399" t="str">
        <f t="shared" si="26"/>
        <v/>
      </c>
      <c r="J399" t="str">
        <f t="shared" si="29"/>
        <v/>
      </c>
      <c r="K399" t="s">
        <v>151</v>
      </c>
    </row>
    <row r="400" spans="1:11" x14ac:dyDescent="0.2">
      <c r="A400">
        <v>62768</v>
      </c>
      <c r="B400">
        <f t="shared" si="18"/>
        <v>3.0416666666666665</v>
      </c>
      <c r="C400">
        <f t="shared" si="27"/>
        <v>-0.54850944839974858</v>
      </c>
      <c r="H400" t="str">
        <f t="shared" si="28"/>
        <v/>
      </c>
      <c r="I400" t="str">
        <f t="shared" si="26"/>
        <v/>
      </c>
      <c r="J400" t="str">
        <f t="shared" si="29"/>
        <v/>
      </c>
      <c r="K400" t="s">
        <v>210</v>
      </c>
    </row>
    <row r="401" spans="1:11" x14ac:dyDescent="0.2">
      <c r="A401">
        <v>62841</v>
      </c>
      <c r="B401">
        <f t="shared" si="18"/>
        <v>2.9583333333333335</v>
      </c>
      <c r="C401">
        <f t="shared" si="27"/>
        <v>-0.56302987500614488</v>
      </c>
      <c r="H401" t="str">
        <f t="shared" si="28"/>
        <v/>
      </c>
      <c r="I401" t="str">
        <f t="shared" si="26"/>
        <v/>
      </c>
      <c r="J401" t="str">
        <f t="shared" si="29"/>
        <v/>
      </c>
      <c r="K401" t="s">
        <v>196</v>
      </c>
    </row>
    <row r="402" spans="1:11" x14ac:dyDescent="0.2">
      <c r="A402">
        <v>62912</v>
      </c>
      <c r="B402">
        <f t="shared" si="18"/>
        <v>3.375</v>
      </c>
      <c r="C402">
        <f t="shared" si="27"/>
        <v>-0.49042774197416306</v>
      </c>
      <c r="H402" t="str">
        <f t="shared" si="28"/>
        <v/>
      </c>
      <c r="I402" t="str">
        <f t="shared" si="26"/>
        <v/>
      </c>
      <c r="J402" t="str">
        <f t="shared" si="29"/>
        <v/>
      </c>
      <c r="K402" t="s">
        <v>194</v>
      </c>
    </row>
    <row r="403" spans="1:11" x14ac:dyDescent="0.2">
      <c r="A403">
        <v>62993</v>
      </c>
      <c r="B403">
        <f t="shared" si="18"/>
        <v>7</v>
      </c>
      <c r="C403">
        <f t="shared" si="27"/>
        <v>0.14121081540407882</v>
      </c>
      <c r="H403" t="str">
        <f t="shared" si="28"/>
        <v/>
      </c>
      <c r="I403" t="str">
        <f t="shared" ref="I403:I466" si="30">IF(H403=1,B403,"")</f>
        <v/>
      </c>
      <c r="J403" t="str">
        <f t="shared" si="29"/>
        <v/>
      </c>
      <c r="K403" t="s">
        <v>196</v>
      </c>
    </row>
    <row r="404" spans="1:11" x14ac:dyDescent="0.2">
      <c r="A404">
        <v>63161</v>
      </c>
      <c r="B404">
        <f t="shared" si="18"/>
        <v>26.041666666666668</v>
      </c>
      <c r="C404">
        <f t="shared" si="27"/>
        <v>3.4591282949656486</v>
      </c>
      <c r="H404" t="str">
        <f t="shared" si="28"/>
        <v/>
      </c>
      <c r="I404" t="str">
        <f t="shared" si="30"/>
        <v/>
      </c>
      <c r="J404" t="str">
        <f t="shared" si="29"/>
        <v/>
      </c>
      <c r="K404" t="s">
        <v>212</v>
      </c>
    </row>
    <row r="405" spans="1:11" x14ac:dyDescent="0.2">
      <c r="A405">
        <v>63786</v>
      </c>
      <c r="B405">
        <f t="shared" si="18"/>
        <v>12.5</v>
      </c>
      <c r="C405">
        <f t="shared" si="27"/>
        <v>1.0995589714262388</v>
      </c>
      <c r="H405" t="str">
        <f t="shared" si="28"/>
        <v/>
      </c>
      <c r="I405" t="str">
        <f t="shared" si="30"/>
        <v/>
      </c>
      <c r="J405" t="str">
        <f t="shared" si="29"/>
        <v/>
      </c>
    </row>
    <row r="406" spans="1:11" x14ac:dyDescent="0.2">
      <c r="A406">
        <v>64086</v>
      </c>
      <c r="B406">
        <f t="shared" si="18"/>
        <v>1.9166666666666667</v>
      </c>
      <c r="C406">
        <f t="shared" si="27"/>
        <v>-0.74453520758609937</v>
      </c>
      <c r="H406" t="str">
        <f t="shared" si="28"/>
        <v/>
      </c>
      <c r="I406" t="str">
        <f t="shared" si="30"/>
        <v/>
      </c>
      <c r="J406" t="str">
        <f t="shared" si="29"/>
        <v/>
      </c>
      <c r="K406" t="s">
        <v>50</v>
      </c>
    </row>
    <row r="407" spans="1:11" x14ac:dyDescent="0.2">
      <c r="A407">
        <v>64132</v>
      </c>
      <c r="B407">
        <f t="shared" si="18"/>
        <v>10.291666666666666</v>
      </c>
      <c r="C407">
        <f t="shared" si="27"/>
        <v>0.71476766635673517</v>
      </c>
      <c r="H407" t="str">
        <f t="shared" si="28"/>
        <v/>
      </c>
      <c r="I407" t="str">
        <f t="shared" si="30"/>
        <v/>
      </c>
      <c r="J407" t="str">
        <f t="shared" si="29"/>
        <v/>
      </c>
      <c r="K407" t="s">
        <v>211</v>
      </c>
    </row>
    <row r="408" spans="1:11" x14ac:dyDescent="0.2">
      <c r="A408">
        <v>64379</v>
      </c>
      <c r="B408">
        <f t="shared" si="18"/>
        <v>1.2916666666666667</v>
      </c>
      <c r="C408">
        <f t="shared" si="27"/>
        <v>-0.85343840713407215</v>
      </c>
      <c r="H408" t="str">
        <f t="shared" si="28"/>
        <v/>
      </c>
      <c r="I408" t="str">
        <f t="shared" si="30"/>
        <v/>
      </c>
      <c r="J408" t="str">
        <f t="shared" si="29"/>
        <v/>
      </c>
      <c r="K408" t="s">
        <v>156</v>
      </c>
    </row>
    <row r="409" spans="1:11" x14ac:dyDescent="0.2">
      <c r="A409">
        <v>64410</v>
      </c>
      <c r="B409">
        <f t="shared" si="18"/>
        <v>8.8333333333333339</v>
      </c>
      <c r="C409">
        <f t="shared" si="27"/>
        <v>0.46066020074479896</v>
      </c>
      <c r="H409">
        <f t="shared" si="28"/>
        <v>1</v>
      </c>
      <c r="I409">
        <f t="shared" si="30"/>
        <v>8.8333333333333339</v>
      </c>
      <c r="J409" t="str">
        <f t="shared" si="29"/>
        <v/>
      </c>
      <c r="K409" t="s">
        <v>213</v>
      </c>
    </row>
    <row r="410" spans="1:11" x14ac:dyDescent="0.2">
      <c r="A410">
        <v>64622</v>
      </c>
      <c r="B410">
        <f t="shared" si="18"/>
        <v>2.1666666666666665</v>
      </c>
      <c r="C410">
        <f t="shared" si="27"/>
        <v>-0.70097392776691025</v>
      </c>
      <c r="H410" t="str">
        <f t="shared" si="28"/>
        <v/>
      </c>
      <c r="I410" t="str">
        <f t="shared" si="30"/>
        <v/>
      </c>
      <c r="J410">
        <f t="shared" si="29"/>
        <v>64516</v>
      </c>
    </row>
    <row r="411" spans="1:11" x14ac:dyDescent="0.2">
      <c r="A411">
        <v>64674</v>
      </c>
      <c r="B411">
        <f t="shared" si="18"/>
        <v>3.625</v>
      </c>
      <c r="C411">
        <f t="shared" si="27"/>
        <v>-0.44686646215497394</v>
      </c>
      <c r="H411" t="str">
        <f t="shared" si="28"/>
        <v/>
      </c>
      <c r="I411" t="str">
        <f t="shared" si="30"/>
        <v/>
      </c>
      <c r="J411" t="str">
        <f t="shared" si="29"/>
        <v/>
      </c>
    </row>
    <row r="412" spans="1:11" x14ac:dyDescent="0.2">
      <c r="A412">
        <v>64761</v>
      </c>
      <c r="B412">
        <f t="shared" si="18"/>
        <v>6.5</v>
      </c>
      <c r="C412">
        <f t="shared" si="27"/>
        <v>5.4088255765700637E-2</v>
      </c>
      <c r="H412" t="str">
        <f t="shared" si="28"/>
        <v/>
      </c>
      <c r="I412" t="str">
        <f t="shared" si="30"/>
        <v/>
      </c>
      <c r="J412" t="str">
        <f t="shared" si="29"/>
        <v/>
      </c>
      <c r="K412" t="s">
        <v>214</v>
      </c>
    </row>
    <row r="413" spans="1:11" x14ac:dyDescent="0.2">
      <c r="A413">
        <v>64917</v>
      </c>
      <c r="B413">
        <f t="shared" si="18"/>
        <v>28.958333333333332</v>
      </c>
      <c r="C413">
        <f t="shared" si="27"/>
        <v>3.967343226189521</v>
      </c>
      <c r="D413" t="s">
        <v>13</v>
      </c>
      <c r="G413">
        <v>1</v>
      </c>
      <c r="H413" t="str">
        <f t="shared" si="28"/>
        <v/>
      </c>
      <c r="I413" t="str">
        <f t="shared" si="30"/>
        <v/>
      </c>
      <c r="J413" t="str">
        <f t="shared" si="29"/>
        <v/>
      </c>
      <c r="K413" t="s">
        <v>215</v>
      </c>
    </row>
    <row r="414" spans="1:11" x14ac:dyDescent="0.2">
      <c r="A414">
        <v>65612</v>
      </c>
      <c r="B414">
        <f t="shared" si="18"/>
        <v>4</v>
      </c>
      <c r="C414">
        <f t="shared" si="27"/>
        <v>-0.38152454242619033</v>
      </c>
      <c r="H414" t="str">
        <f t="shared" si="28"/>
        <v/>
      </c>
      <c r="I414" t="str">
        <f t="shared" si="30"/>
        <v/>
      </c>
      <c r="J414" t="str">
        <f t="shared" si="29"/>
        <v/>
      </c>
      <c r="K414" t="s">
        <v>217</v>
      </c>
    </row>
    <row r="415" spans="1:11" x14ac:dyDescent="0.2">
      <c r="A415">
        <v>65708</v>
      </c>
      <c r="B415">
        <f t="shared" si="18"/>
        <v>11.375</v>
      </c>
      <c r="C415">
        <f t="shared" si="27"/>
        <v>0.90353321223988792</v>
      </c>
      <c r="H415" t="str">
        <f t="shared" si="28"/>
        <v/>
      </c>
      <c r="I415" t="str">
        <f t="shared" si="30"/>
        <v/>
      </c>
      <c r="J415" t="str">
        <f t="shared" si="29"/>
        <v/>
      </c>
      <c r="K415" t="s">
        <v>216</v>
      </c>
    </row>
    <row r="416" spans="1:11" x14ac:dyDescent="0.2">
      <c r="A416">
        <v>65981</v>
      </c>
      <c r="B416">
        <f t="shared" si="18"/>
        <v>3.4166666666666665</v>
      </c>
      <c r="C416">
        <f t="shared" si="27"/>
        <v>-0.48316752867096491</v>
      </c>
      <c r="H416" t="str">
        <f t="shared" si="28"/>
        <v/>
      </c>
      <c r="I416" t="str">
        <f t="shared" si="30"/>
        <v/>
      </c>
      <c r="J416" t="str">
        <f t="shared" si="29"/>
        <v/>
      </c>
      <c r="K416" t="s">
        <v>218</v>
      </c>
    </row>
    <row r="417" spans="1:11" x14ac:dyDescent="0.2">
      <c r="A417">
        <v>66063</v>
      </c>
      <c r="B417">
        <f t="shared" si="18"/>
        <v>2.4166666666666665</v>
      </c>
      <c r="C417">
        <f t="shared" si="27"/>
        <v>-0.65741264794772125</v>
      </c>
      <c r="H417" t="str">
        <f t="shared" si="28"/>
        <v/>
      </c>
      <c r="I417" t="str">
        <f t="shared" si="30"/>
        <v/>
      </c>
      <c r="J417" t="str">
        <f t="shared" si="29"/>
        <v/>
      </c>
      <c r="K417" t="s">
        <v>219</v>
      </c>
    </row>
    <row r="418" spans="1:11" x14ac:dyDescent="0.2">
      <c r="A418">
        <v>66121</v>
      </c>
      <c r="B418">
        <f t="shared" si="18"/>
        <v>1.875</v>
      </c>
      <c r="C418">
        <f t="shared" si="27"/>
        <v>-0.75179542088929763</v>
      </c>
      <c r="H418" t="str">
        <f t="shared" si="28"/>
        <v/>
      </c>
      <c r="I418" t="str">
        <f t="shared" si="30"/>
        <v/>
      </c>
      <c r="J418" t="str">
        <f t="shared" si="29"/>
        <v/>
      </c>
      <c r="K418" t="s">
        <v>221</v>
      </c>
    </row>
    <row r="419" spans="1:11" x14ac:dyDescent="0.2">
      <c r="A419">
        <v>66166</v>
      </c>
      <c r="B419">
        <f t="shared" si="18"/>
        <v>6.125</v>
      </c>
      <c r="C419">
        <f t="shared" si="27"/>
        <v>-1.1253663963083006E-2</v>
      </c>
      <c r="H419" t="str">
        <f t="shared" si="28"/>
        <v/>
      </c>
      <c r="I419" t="str">
        <f t="shared" si="30"/>
        <v/>
      </c>
      <c r="J419" t="str">
        <f t="shared" si="29"/>
        <v/>
      </c>
      <c r="K419" t="s">
        <v>220</v>
      </c>
    </row>
    <row r="420" spans="1:11" x14ac:dyDescent="0.2">
      <c r="A420">
        <v>66313</v>
      </c>
      <c r="B420">
        <f t="shared" si="18"/>
        <v>6.916666666666667</v>
      </c>
      <c r="C420">
        <f t="shared" si="27"/>
        <v>0.12669038879768252</v>
      </c>
      <c r="H420" t="str">
        <f t="shared" si="28"/>
        <v/>
      </c>
      <c r="I420" t="str">
        <f t="shared" si="30"/>
        <v/>
      </c>
      <c r="J420" t="str">
        <f t="shared" si="29"/>
        <v/>
      </c>
      <c r="K420" t="s">
        <v>222</v>
      </c>
    </row>
    <row r="421" spans="1:11" x14ac:dyDescent="0.2">
      <c r="A421">
        <v>66479</v>
      </c>
      <c r="B421">
        <f t="shared" si="18"/>
        <v>7.166666666666667</v>
      </c>
      <c r="C421">
        <f t="shared" si="27"/>
        <v>0.1702516686168716</v>
      </c>
      <c r="H421" t="str">
        <f t="shared" si="28"/>
        <v/>
      </c>
      <c r="I421" t="str">
        <f t="shared" si="30"/>
        <v/>
      </c>
      <c r="J421" t="str">
        <f t="shared" si="29"/>
        <v/>
      </c>
      <c r="K421" t="s">
        <v>223</v>
      </c>
    </row>
    <row r="422" spans="1:11" x14ac:dyDescent="0.2">
      <c r="A422">
        <v>66651</v>
      </c>
      <c r="B422">
        <f t="shared" si="18"/>
        <v>7.666666666666667</v>
      </c>
      <c r="C422">
        <f t="shared" si="27"/>
        <v>0.2573742282552498</v>
      </c>
      <c r="H422" t="str">
        <f t="shared" si="28"/>
        <v/>
      </c>
      <c r="I422" t="str">
        <f t="shared" si="30"/>
        <v/>
      </c>
      <c r="J422" t="str">
        <f t="shared" si="29"/>
        <v/>
      </c>
    </row>
    <row r="423" spans="1:11" x14ac:dyDescent="0.2">
      <c r="A423">
        <v>66835</v>
      </c>
      <c r="B423">
        <f t="shared" si="18"/>
        <v>5.625</v>
      </c>
      <c r="C423">
        <f t="shared" si="27"/>
        <v>-9.8376223601461199E-2</v>
      </c>
      <c r="H423" t="str">
        <f t="shared" si="28"/>
        <v/>
      </c>
      <c r="I423" t="str">
        <f t="shared" si="30"/>
        <v/>
      </c>
      <c r="J423" t="str">
        <f t="shared" si="29"/>
        <v/>
      </c>
      <c r="K423" t="s">
        <v>224</v>
      </c>
    </row>
    <row r="424" spans="1:11" x14ac:dyDescent="0.2">
      <c r="A424">
        <v>66970</v>
      </c>
      <c r="B424">
        <f t="shared" si="18"/>
        <v>8.875</v>
      </c>
      <c r="C424">
        <f t="shared" si="27"/>
        <v>0.467920414047997</v>
      </c>
      <c r="H424" t="str">
        <f t="shared" si="28"/>
        <v/>
      </c>
      <c r="I424" t="str">
        <f t="shared" si="30"/>
        <v/>
      </c>
      <c r="J424" t="str">
        <f t="shared" si="29"/>
        <v/>
      </c>
      <c r="K424" t="s">
        <v>225</v>
      </c>
    </row>
    <row r="425" spans="1:11" x14ac:dyDescent="0.2">
      <c r="A425">
        <v>67183</v>
      </c>
      <c r="B425">
        <f t="shared" si="18"/>
        <v>9.5833333333333339</v>
      </c>
      <c r="C425">
        <f t="shared" si="27"/>
        <v>0.59134404020236619</v>
      </c>
      <c r="H425" t="str">
        <f t="shared" si="28"/>
        <v/>
      </c>
      <c r="I425" t="str">
        <f t="shared" si="30"/>
        <v/>
      </c>
      <c r="J425" t="str">
        <f t="shared" si="29"/>
        <v/>
      </c>
      <c r="K425" t="s">
        <v>226</v>
      </c>
    </row>
    <row r="426" spans="1:11" x14ac:dyDescent="0.2">
      <c r="A426">
        <v>67413</v>
      </c>
      <c r="B426">
        <f t="shared" si="18"/>
        <v>0.70833333333333337</v>
      </c>
      <c r="C426">
        <f t="shared" si="27"/>
        <v>-0.95508139337884679</v>
      </c>
      <c r="H426" t="str">
        <f t="shared" si="28"/>
        <v/>
      </c>
      <c r="I426" t="str">
        <f t="shared" si="30"/>
        <v/>
      </c>
      <c r="J426" t="str">
        <f t="shared" si="29"/>
        <v/>
      </c>
      <c r="K426" t="s">
        <v>227</v>
      </c>
    </row>
    <row r="427" spans="1:11" x14ac:dyDescent="0.2">
      <c r="A427">
        <v>67430</v>
      </c>
      <c r="B427">
        <f t="shared" si="18"/>
        <v>2.7083333333333335</v>
      </c>
      <c r="C427">
        <f t="shared" si="27"/>
        <v>-0.60659115482533388</v>
      </c>
      <c r="H427" t="str">
        <f t="shared" si="28"/>
        <v/>
      </c>
      <c r="I427" t="str">
        <f t="shared" si="30"/>
        <v/>
      </c>
      <c r="J427" t="str">
        <f t="shared" si="29"/>
        <v/>
      </c>
      <c r="K427" t="s">
        <v>203</v>
      </c>
    </row>
    <row r="428" spans="1:11" x14ac:dyDescent="0.2">
      <c r="A428">
        <v>67495</v>
      </c>
      <c r="B428">
        <f t="shared" si="18"/>
        <v>3.5416666666666665</v>
      </c>
      <c r="C428">
        <f t="shared" si="27"/>
        <v>-0.46138688876137035</v>
      </c>
      <c r="H428" t="str">
        <f t="shared" si="28"/>
        <v/>
      </c>
      <c r="I428" t="str">
        <f t="shared" si="30"/>
        <v/>
      </c>
      <c r="J428" t="str">
        <f t="shared" si="29"/>
        <v/>
      </c>
      <c r="K428" t="s">
        <v>228</v>
      </c>
    </row>
    <row r="429" spans="1:11" x14ac:dyDescent="0.2">
      <c r="A429">
        <v>67580</v>
      </c>
      <c r="B429">
        <f t="shared" si="18"/>
        <v>7.5</v>
      </c>
      <c r="C429">
        <f t="shared" si="27"/>
        <v>0.22833337504245702</v>
      </c>
      <c r="H429" t="str">
        <f t="shared" si="28"/>
        <v/>
      </c>
      <c r="I429" t="str">
        <f t="shared" si="30"/>
        <v/>
      </c>
      <c r="J429" t="str">
        <f t="shared" si="29"/>
        <v/>
      </c>
      <c r="K429" t="s">
        <v>229</v>
      </c>
    </row>
    <row r="430" spans="1:11" x14ac:dyDescent="0.2">
      <c r="A430">
        <v>67760</v>
      </c>
      <c r="B430">
        <f t="shared" si="18"/>
        <v>4.416666666666667</v>
      </c>
      <c r="C430">
        <f t="shared" si="27"/>
        <v>-0.30892240939420845</v>
      </c>
      <c r="H430" t="str">
        <f t="shared" si="28"/>
        <v/>
      </c>
      <c r="I430" t="str">
        <f t="shared" si="30"/>
        <v/>
      </c>
      <c r="J430" t="str">
        <f t="shared" si="29"/>
        <v/>
      </c>
      <c r="K430" t="s">
        <v>156</v>
      </c>
    </row>
    <row r="431" spans="1:11" x14ac:dyDescent="0.2">
      <c r="A431">
        <v>67866</v>
      </c>
      <c r="B431">
        <f t="shared" si="18"/>
        <v>5.5</v>
      </c>
      <c r="C431">
        <f t="shared" si="27"/>
        <v>-0.12015686351105574</v>
      </c>
      <c r="H431" t="str">
        <f t="shared" si="28"/>
        <v/>
      </c>
      <c r="I431" t="str">
        <f t="shared" si="30"/>
        <v/>
      </c>
      <c r="J431" t="str">
        <f t="shared" si="29"/>
        <v/>
      </c>
      <c r="K431" t="s">
        <v>151</v>
      </c>
    </row>
    <row r="432" spans="1:11" x14ac:dyDescent="0.2">
      <c r="A432">
        <v>67998</v>
      </c>
      <c r="B432">
        <f t="shared" si="18"/>
        <v>3.875</v>
      </c>
      <c r="C432">
        <f t="shared" si="27"/>
        <v>-0.40330518233578483</v>
      </c>
      <c r="H432" t="str">
        <f t="shared" si="28"/>
        <v/>
      </c>
      <c r="I432" t="str">
        <f t="shared" si="30"/>
        <v/>
      </c>
      <c r="J432" t="str">
        <f t="shared" si="29"/>
        <v/>
      </c>
      <c r="K432" t="s">
        <v>6</v>
      </c>
    </row>
    <row r="433" spans="1:11" x14ac:dyDescent="0.2">
      <c r="A433">
        <v>68091</v>
      </c>
      <c r="B433">
        <f t="shared" si="18"/>
        <v>8.3333333333333339</v>
      </c>
      <c r="C433">
        <f t="shared" si="27"/>
        <v>0.37353764110642074</v>
      </c>
      <c r="H433" t="str">
        <f t="shared" si="28"/>
        <v/>
      </c>
      <c r="I433" t="str">
        <f t="shared" si="30"/>
        <v/>
      </c>
      <c r="J433" t="str">
        <f t="shared" si="29"/>
        <v/>
      </c>
      <c r="K433" t="s">
        <v>151</v>
      </c>
    </row>
    <row r="434" spans="1:11" x14ac:dyDescent="0.2">
      <c r="A434">
        <v>68291</v>
      </c>
      <c r="B434">
        <f t="shared" si="18"/>
        <v>9.9583333333333339</v>
      </c>
      <c r="C434">
        <f t="shared" si="27"/>
        <v>0.65668595993114987</v>
      </c>
      <c r="H434" t="str">
        <f t="shared" si="28"/>
        <v/>
      </c>
      <c r="I434" t="str">
        <f t="shared" si="30"/>
        <v/>
      </c>
      <c r="J434" t="str">
        <f t="shared" si="29"/>
        <v/>
      </c>
      <c r="K434" t="s">
        <v>226</v>
      </c>
    </row>
    <row r="435" spans="1:11" x14ac:dyDescent="0.2">
      <c r="A435">
        <v>68530</v>
      </c>
      <c r="B435">
        <f t="shared" si="18"/>
        <v>4</v>
      </c>
      <c r="C435">
        <f t="shared" si="27"/>
        <v>-0.38152454242619033</v>
      </c>
      <c r="H435" t="str">
        <f t="shared" si="28"/>
        <v/>
      </c>
      <c r="I435" t="str">
        <f t="shared" si="30"/>
        <v/>
      </c>
      <c r="J435" t="str">
        <f t="shared" si="29"/>
        <v/>
      </c>
      <c r="K435" t="s">
        <v>203</v>
      </c>
    </row>
    <row r="436" spans="1:11" x14ac:dyDescent="0.2">
      <c r="A436">
        <v>68626</v>
      </c>
      <c r="B436">
        <f t="shared" si="18"/>
        <v>2.75</v>
      </c>
      <c r="C436">
        <f t="shared" si="27"/>
        <v>-0.59933094152213573</v>
      </c>
      <c r="H436" t="str">
        <f t="shared" si="28"/>
        <v/>
      </c>
      <c r="I436" t="str">
        <f t="shared" si="30"/>
        <v/>
      </c>
      <c r="J436" t="str">
        <f t="shared" si="29"/>
        <v/>
      </c>
      <c r="K436" t="s">
        <v>195</v>
      </c>
    </row>
    <row r="437" spans="1:11" x14ac:dyDescent="0.2">
      <c r="A437">
        <v>68692</v>
      </c>
      <c r="B437">
        <f t="shared" si="18"/>
        <v>1.1666666666666667</v>
      </c>
      <c r="C437">
        <f t="shared" si="27"/>
        <v>-0.8752190470436666</v>
      </c>
      <c r="H437" t="str">
        <f t="shared" si="28"/>
        <v/>
      </c>
      <c r="I437" t="str">
        <f t="shared" si="30"/>
        <v/>
      </c>
      <c r="J437" t="str">
        <f t="shared" si="29"/>
        <v/>
      </c>
      <c r="K437" t="s">
        <v>227</v>
      </c>
    </row>
    <row r="438" spans="1:11" x14ac:dyDescent="0.2">
      <c r="A438">
        <v>68720</v>
      </c>
      <c r="B438">
        <f t="shared" si="18"/>
        <v>5.958333333333333</v>
      </c>
      <c r="C438">
        <f t="shared" si="27"/>
        <v>-4.0294517175875788E-2</v>
      </c>
      <c r="H438" t="str">
        <f t="shared" si="28"/>
        <v/>
      </c>
      <c r="I438" t="str">
        <f t="shared" si="30"/>
        <v/>
      </c>
      <c r="J438" t="str">
        <f t="shared" si="29"/>
        <v/>
      </c>
      <c r="K438" t="s">
        <v>230</v>
      </c>
    </row>
    <row r="439" spans="1:11" x14ac:dyDescent="0.2">
      <c r="A439">
        <v>68863</v>
      </c>
      <c r="B439">
        <f t="shared" si="18"/>
        <v>3.9166666666666665</v>
      </c>
      <c r="C439">
        <f t="shared" si="27"/>
        <v>-0.39604496903258668</v>
      </c>
      <c r="H439" t="str">
        <f t="shared" si="28"/>
        <v/>
      </c>
      <c r="I439" t="str">
        <f t="shared" si="30"/>
        <v/>
      </c>
      <c r="J439" t="str">
        <f t="shared" si="29"/>
        <v/>
      </c>
      <c r="K439" t="s">
        <v>231</v>
      </c>
    </row>
    <row r="440" spans="1:11" x14ac:dyDescent="0.2">
      <c r="A440">
        <v>68957</v>
      </c>
      <c r="B440">
        <f t="shared" si="18"/>
        <v>2.9166666666666665</v>
      </c>
      <c r="C440">
        <f t="shared" si="27"/>
        <v>-0.57029008830934302</v>
      </c>
      <c r="H440" t="str">
        <f t="shared" si="28"/>
        <v/>
      </c>
      <c r="I440" t="str">
        <f t="shared" si="30"/>
        <v/>
      </c>
      <c r="J440" t="str">
        <f t="shared" si="29"/>
        <v/>
      </c>
      <c r="K440" t="s">
        <v>232</v>
      </c>
    </row>
    <row r="441" spans="1:11" x14ac:dyDescent="0.2">
      <c r="A441">
        <v>69027</v>
      </c>
      <c r="B441">
        <f t="shared" si="18"/>
        <v>1.8333333333333333</v>
      </c>
      <c r="C441">
        <f t="shared" si="27"/>
        <v>-0.75905563419249589</v>
      </c>
      <c r="H441" t="str">
        <f t="shared" si="28"/>
        <v/>
      </c>
      <c r="I441" t="str">
        <f t="shared" si="30"/>
        <v/>
      </c>
      <c r="J441" t="str">
        <f t="shared" si="29"/>
        <v/>
      </c>
    </row>
    <row r="442" spans="1:11" x14ac:dyDescent="0.2">
      <c r="A442">
        <v>69071</v>
      </c>
      <c r="B442">
        <f t="shared" si="18"/>
        <v>4</v>
      </c>
      <c r="C442">
        <f t="shared" si="27"/>
        <v>-0.38152454242619033</v>
      </c>
      <c r="H442" t="str">
        <f t="shared" si="28"/>
        <v/>
      </c>
      <c r="I442" t="str">
        <f t="shared" si="30"/>
        <v/>
      </c>
      <c r="J442" t="str">
        <f t="shared" si="29"/>
        <v/>
      </c>
      <c r="K442" t="s">
        <v>226</v>
      </c>
    </row>
    <row r="443" spans="1:11" x14ac:dyDescent="0.2">
      <c r="A443">
        <v>69167</v>
      </c>
      <c r="B443">
        <f t="shared" si="18"/>
        <v>4.541666666666667</v>
      </c>
      <c r="C443">
        <f t="shared" si="27"/>
        <v>-0.2871417694846139</v>
      </c>
      <c r="H443" t="str">
        <f t="shared" si="28"/>
        <v/>
      </c>
      <c r="I443" t="str">
        <f t="shared" si="30"/>
        <v/>
      </c>
      <c r="J443" t="str">
        <f t="shared" si="29"/>
        <v/>
      </c>
      <c r="K443" t="s">
        <v>233</v>
      </c>
    </row>
    <row r="444" spans="1:11" x14ac:dyDescent="0.2">
      <c r="A444">
        <v>69276</v>
      </c>
      <c r="B444">
        <f t="shared" si="18"/>
        <v>19.833333333333332</v>
      </c>
      <c r="C444">
        <f t="shared" si="27"/>
        <v>2.377356512789119</v>
      </c>
      <c r="H444" t="str">
        <f t="shared" si="28"/>
        <v/>
      </c>
      <c r="I444" t="str">
        <f t="shared" si="30"/>
        <v/>
      </c>
      <c r="J444" t="str">
        <f t="shared" si="29"/>
        <v/>
      </c>
      <c r="K444" t="s">
        <v>234</v>
      </c>
    </row>
    <row r="445" spans="1:11" x14ac:dyDescent="0.2">
      <c r="A445">
        <v>69752</v>
      </c>
      <c r="B445">
        <f t="shared" si="18"/>
        <v>11.291666666666666</v>
      </c>
      <c r="C445">
        <f t="shared" si="27"/>
        <v>0.88901278563349151</v>
      </c>
      <c r="H445" t="str">
        <f t="shared" si="28"/>
        <v/>
      </c>
      <c r="I445" t="str">
        <f t="shared" si="30"/>
        <v/>
      </c>
      <c r="J445" t="str">
        <f t="shared" si="29"/>
        <v/>
      </c>
      <c r="K445" t="s">
        <v>235</v>
      </c>
    </row>
    <row r="446" spans="1:11" x14ac:dyDescent="0.2">
      <c r="A446">
        <v>70023</v>
      </c>
      <c r="B446">
        <f t="shared" si="18"/>
        <v>6.708333333333333</v>
      </c>
      <c r="C446">
        <f t="shared" si="27"/>
        <v>9.0389322281691498E-2</v>
      </c>
      <c r="H446" t="str">
        <f t="shared" si="28"/>
        <v/>
      </c>
      <c r="I446" t="str">
        <f t="shared" si="30"/>
        <v/>
      </c>
      <c r="J446" t="str">
        <f t="shared" si="29"/>
        <v/>
      </c>
      <c r="K446" t="s">
        <v>236</v>
      </c>
    </row>
    <row r="447" spans="1:11" x14ac:dyDescent="0.2">
      <c r="A447">
        <v>70184</v>
      </c>
      <c r="B447">
        <f t="shared" si="18"/>
        <v>12.458333333333334</v>
      </c>
      <c r="C447">
        <f t="shared" si="27"/>
        <v>1.0922987581230408</v>
      </c>
      <c r="H447" t="str">
        <f t="shared" si="28"/>
        <v/>
      </c>
      <c r="I447" t="str">
        <f t="shared" si="30"/>
        <v/>
      </c>
      <c r="J447" t="str">
        <f t="shared" si="29"/>
        <v/>
      </c>
      <c r="K447" t="s">
        <v>237</v>
      </c>
    </row>
    <row r="448" spans="1:11" x14ac:dyDescent="0.2">
      <c r="A448">
        <v>70483</v>
      </c>
      <c r="B448">
        <f t="shared" si="18"/>
        <v>4.958333333333333</v>
      </c>
      <c r="C448">
        <f t="shared" si="27"/>
        <v>-0.21453963645263216</v>
      </c>
      <c r="H448" t="str">
        <f t="shared" si="28"/>
        <v/>
      </c>
      <c r="I448" t="str">
        <f t="shared" si="30"/>
        <v/>
      </c>
      <c r="J448" t="str">
        <f t="shared" si="29"/>
        <v/>
      </c>
    </row>
    <row r="449" spans="1:11" x14ac:dyDescent="0.2">
      <c r="A449">
        <v>70602</v>
      </c>
      <c r="B449">
        <f t="shared" si="18"/>
        <v>6.583333333333333</v>
      </c>
      <c r="C449">
        <f t="shared" si="27"/>
        <v>6.8608682372096941E-2</v>
      </c>
      <c r="H449" t="str">
        <f t="shared" si="28"/>
        <v/>
      </c>
      <c r="I449" t="str">
        <f t="shared" si="30"/>
        <v/>
      </c>
      <c r="J449" t="str">
        <f t="shared" si="29"/>
        <v/>
      </c>
      <c r="K449" t="s">
        <v>238</v>
      </c>
    </row>
    <row r="450" spans="1:11" x14ac:dyDescent="0.2">
      <c r="A450">
        <v>70760</v>
      </c>
      <c r="B450">
        <f t="shared" si="18"/>
        <v>13.291666666666666</v>
      </c>
      <c r="C450">
        <f t="shared" si="27"/>
        <v>1.2375030241870042</v>
      </c>
      <c r="H450" t="str">
        <f t="shared" si="28"/>
        <v/>
      </c>
      <c r="I450" t="str">
        <f t="shared" si="30"/>
        <v/>
      </c>
      <c r="J450" t="str">
        <f t="shared" si="29"/>
        <v/>
      </c>
      <c r="K450" t="s">
        <v>227</v>
      </c>
    </row>
    <row r="451" spans="1:11" x14ac:dyDescent="0.2">
      <c r="A451">
        <v>71079</v>
      </c>
      <c r="B451">
        <f t="shared" si="18"/>
        <v>2.0833333333333335</v>
      </c>
      <c r="C451">
        <f t="shared" ref="C451:C514" si="31">(B451-D$1093)/D$1094</f>
        <v>-0.71549435437330677</v>
      </c>
      <c r="H451" t="str">
        <f t="shared" ref="H451:H514" si="32">IF(ISNUMBER(SEARCH($L$2,K451)),1,"")</f>
        <v/>
      </c>
      <c r="I451" t="str">
        <f t="shared" si="30"/>
        <v/>
      </c>
      <c r="J451" t="str">
        <f t="shared" si="29"/>
        <v/>
      </c>
      <c r="K451" t="s">
        <v>185</v>
      </c>
    </row>
    <row r="452" spans="1:11" x14ac:dyDescent="0.2">
      <c r="A452">
        <v>71129</v>
      </c>
      <c r="B452">
        <f t="shared" si="18"/>
        <v>5.708333333333333</v>
      </c>
      <c r="C452">
        <f t="shared" si="31"/>
        <v>-8.3855796995064888E-2</v>
      </c>
      <c r="H452" t="str">
        <f t="shared" si="32"/>
        <v/>
      </c>
      <c r="I452" t="str">
        <f t="shared" si="30"/>
        <v/>
      </c>
      <c r="J452" t="str">
        <f t="shared" ref="J452:J515" si="33">IF(H451=1,(A451+A452)/2,"")</f>
        <v/>
      </c>
      <c r="K452" t="s">
        <v>239</v>
      </c>
    </row>
    <row r="453" spans="1:11" x14ac:dyDescent="0.2">
      <c r="A453">
        <v>71266</v>
      </c>
      <c r="B453">
        <f t="shared" si="18"/>
        <v>8.3333333333333339</v>
      </c>
      <c r="C453">
        <f t="shared" si="31"/>
        <v>0.37353764110642074</v>
      </c>
      <c r="H453" t="str">
        <f t="shared" si="32"/>
        <v/>
      </c>
      <c r="I453" t="str">
        <f t="shared" si="30"/>
        <v/>
      </c>
      <c r="J453" t="str">
        <f t="shared" si="33"/>
        <v/>
      </c>
      <c r="K453" t="s">
        <v>240</v>
      </c>
    </row>
    <row r="454" spans="1:11" x14ac:dyDescent="0.2">
      <c r="A454">
        <v>71466</v>
      </c>
      <c r="B454">
        <f t="shared" si="18"/>
        <v>5.541666666666667</v>
      </c>
      <c r="C454">
        <f t="shared" si="31"/>
        <v>-0.11289665020785751</v>
      </c>
      <c r="H454" t="str">
        <f t="shared" si="32"/>
        <v/>
      </c>
      <c r="I454" t="str">
        <f t="shared" si="30"/>
        <v/>
      </c>
      <c r="J454" t="str">
        <f t="shared" si="33"/>
        <v/>
      </c>
    </row>
    <row r="455" spans="1:11" x14ac:dyDescent="0.2">
      <c r="A455">
        <v>71599</v>
      </c>
      <c r="B455">
        <f t="shared" si="18"/>
        <v>11.25</v>
      </c>
      <c r="C455">
        <f t="shared" si="31"/>
        <v>0.88175257233029347</v>
      </c>
      <c r="H455" t="str">
        <f t="shared" si="32"/>
        <v/>
      </c>
      <c r="I455" t="str">
        <f t="shared" si="30"/>
        <v/>
      </c>
      <c r="J455" t="str">
        <f t="shared" si="33"/>
        <v/>
      </c>
      <c r="K455" t="s">
        <v>241</v>
      </c>
    </row>
    <row r="456" spans="1:11" x14ac:dyDescent="0.2">
      <c r="A456">
        <v>71869</v>
      </c>
      <c r="B456">
        <f t="shared" si="18"/>
        <v>3.25</v>
      </c>
      <c r="C456">
        <f t="shared" si="31"/>
        <v>-0.51220838188375761</v>
      </c>
      <c r="H456" t="str">
        <f t="shared" si="32"/>
        <v/>
      </c>
      <c r="I456" t="str">
        <f t="shared" si="30"/>
        <v/>
      </c>
      <c r="J456" t="str">
        <f t="shared" si="33"/>
        <v/>
      </c>
      <c r="K456" t="s">
        <v>151</v>
      </c>
    </row>
    <row r="457" spans="1:11" x14ac:dyDescent="0.2">
      <c r="A457">
        <v>71947</v>
      </c>
      <c r="B457">
        <f t="shared" si="18"/>
        <v>2.75</v>
      </c>
      <c r="C457">
        <f t="shared" si="31"/>
        <v>-0.59933094152213573</v>
      </c>
      <c r="H457" t="str">
        <f t="shared" si="32"/>
        <v/>
      </c>
      <c r="I457" t="str">
        <f t="shared" si="30"/>
        <v/>
      </c>
      <c r="J457" t="str">
        <f t="shared" si="33"/>
        <v/>
      </c>
      <c r="K457" t="s">
        <v>242</v>
      </c>
    </row>
    <row r="458" spans="1:11" x14ac:dyDescent="0.2">
      <c r="A458">
        <v>72013</v>
      </c>
      <c r="B458">
        <f t="shared" si="18"/>
        <v>9.75</v>
      </c>
      <c r="C458">
        <f t="shared" si="31"/>
        <v>0.6203848934151589</v>
      </c>
      <c r="H458">
        <f t="shared" si="32"/>
        <v>1</v>
      </c>
      <c r="I458">
        <f t="shared" si="30"/>
        <v>9.75</v>
      </c>
      <c r="J458" t="str">
        <f t="shared" si="33"/>
        <v/>
      </c>
      <c r="K458" t="s">
        <v>243</v>
      </c>
    </row>
    <row r="459" spans="1:11" x14ac:dyDescent="0.2">
      <c r="A459">
        <v>72247</v>
      </c>
      <c r="B459">
        <f t="shared" si="18"/>
        <v>4.375</v>
      </c>
      <c r="C459">
        <f t="shared" si="31"/>
        <v>-0.31618262269740666</v>
      </c>
      <c r="H459" t="str">
        <f t="shared" si="32"/>
        <v/>
      </c>
      <c r="I459" t="str">
        <f t="shared" si="30"/>
        <v/>
      </c>
      <c r="J459">
        <f t="shared" si="33"/>
        <v>72130</v>
      </c>
    </row>
    <row r="460" spans="1:11" x14ac:dyDescent="0.2">
      <c r="A460">
        <v>72352</v>
      </c>
      <c r="B460">
        <f t="shared" si="18"/>
        <v>4.666666666666667</v>
      </c>
      <c r="C460">
        <f t="shared" si="31"/>
        <v>-0.26536112957501934</v>
      </c>
      <c r="H460" t="str">
        <f t="shared" si="32"/>
        <v/>
      </c>
      <c r="I460" t="str">
        <f t="shared" si="30"/>
        <v/>
      </c>
      <c r="J460" t="str">
        <f t="shared" si="33"/>
        <v/>
      </c>
    </row>
    <row r="461" spans="1:11" x14ac:dyDescent="0.2">
      <c r="A461">
        <v>72464</v>
      </c>
      <c r="B461">
        <f t="shared" si="18"/>
        <v>3.2916666666666665</v>
      </c>
      <c r="C461">
        <f t="shared" si="31"/>
        <v>-0.50494816858055946</v>
      </c>
      <c r="H461" t="str">
        <f t="shared" si="32"/>
        <v/>
      </c>
      <c r="I461" t="str">
        <f t="shared" si="30"/>
        <v/>
      </c>
      <c r="J461" t="str">
        <f t="shared" si="33"/>
        <v/>
      </c>
      <c r="K461" t="s">
        <v>151</v>
      </c>
    </row>
    <row r="462" spans="1:11" x14ac:dyDescent="0.2">
      <c r="A462">
        <v>72543</v>
      </c>
      <c r="B462">
        <f t="shared" si="18"/>
        <v>5.375</v>
      </c>
      <c r="C462">
        <f t="shared" si="31"/>
        <v>-0.14193750342065029</v>
      </c>
      <c r="H462" t="str">
        <f t="shared" si="32"/>
        <v/>
      </c>
      <c r="I462" t="str">
        <f t="shared" si="30"/>
        <v/>
      </c>
      <c r="J462" t="str">
        <f t="shared" si="33"/>
        <v/>
      </c>
      <c r="K462" t="s">
        <v>244</v>
      </c>
    </row>
    <row r="463" spans="1:11" x14ac:dyDescent="0.2">
      <c r="A463">
        <v>72672</v>
      </c>
      <c r="B463">
        <f t="shared" si="18"/>
        <v>9.25</v>
      </c>
      <c r="C463">
        <f t="shared" si="31"/>
        <v>0.53326233377678067</v>
      </c>
      <c r="H463">
        <f t="shared" si="32"/>
        <v>1</v>
      </c>
      <c r="I463">
        <f t="shared" si="30"/>
        <v>9.25</v>
      </c>
      <c r="J463" t="str">
        <f t="shared" si="33"/>
        <v/>
      </c>
      <c r="K463" t="s">
        <v>245</v>
      </c>
    </row>
    <row r="464" spans="1:11" x14ac:dyDescent="0.2">
      <c r="A464">
        <v>72894</v>
      </c>
      <c r="B464">
        <f t="shared" si="18"/>
        <v>3.9166666666666665</v>
      </c>
      <c r="C464">
        <f t="shared" si="31"/>
        <v>-0.39604496903258668</v>
      </c>
      <c r="H464" t="str">
        <f t="shared" si="32"/>
        <v/>
      </c>
      <c r="I464" t="str">
        <f t="shared" si="30"/>
        <v/>
      </c>
      <c r="J464">
        <f t="shared" si="33"/>
        <v>72783</v>
      </c>
    </row>
    <row r="465" spans="1:11" x14ac:dyDescent="0.2">
      <c r="A465">
        <v>72988</v>
      </c>
      <c r="B465">
        <f t="shared" si="18"/>
        <v>7.708333333333333</v>
      </c>
      <c r="C465">
        <f t="shared" si="31"/>
        <v>0.2646344415584479</v>
      </c>
      <c r="H465" t="str">
        <f t="shared" si="32"/>
        <v/>
      </c>
      <c r="I465" t="str">
        <f t="shared" si="30"/>
        <v/>
      </c>
      <c r="J465" t="str">
        <f t="shared" si="33"/>
        <v/>
      </c>
      <c r="K465" t="s">
        <v>246</v>
      </c>
    </row>
    <row r="466" spans="1:11" x14ac:dyDescent="0.2">
      <c r="A466">
        <v>73173</v>
      </c>
      <c r="B466">
        <f t="shared" si="18"/>
        <v>1.625</v>
      </c>
      <c r="C466">
        <f t="shared" si="31"/>
        <v>-0.79535670070848674</v>
      </c>
      <c r="H466" t="str">
        <f t="shared" si="32"/>
        <v/>
      </c>
      <c r="I466" t="str">
        <f t="shared" si="30"/>
        <v/>
      </c>
      <c r="J466" t="str">
        <f t="shared" si="33"/>
        <v/>
      </c>
      <c r="K466" t="s">
        <v>247</v>
      </c>
    </row>
    <row r="467" spans="1:11" x14ac:dyDescent="0.2">
      <c r="A467">
        <v>73212</v>
      </c>
      <c r="B467">
        <f t="shared" si="18"/>
        <v>8.6666666666666661</v>
      </c>
      <c r="C467">
        <f t="shared" si="31"/>
        <v>0.43161934753200604</v>
      </c>
      <c r="H467" t="str">
        <f t="shared" si="32"/>
        <v/>
      </c>
      <c r="I467" t="str">
        <f t="shared" ref="I467:I530" si="34">IF(H467=1,B467,"")</f>
        <v/>
      </c>
      <c r="J467" t="str">
        <f t="shared" si="33"/>
        <v/>
      </c>
    </row>
    <row r="468" spans="1:11" x14ac:dyDescent="0.2">
      <c r="A468">
        <v>73420</v>
      </c>
      <c r="B468">
        <f t="shared" si="18"/>
        <v>2.9583333333333335</v>
      </c>
      <c r="C468">
        <f t="shared" si="31"/>
        <v>-0.56302987500614488</v>
      </c>
      <c r="H468" t="str">
        <f t="shared" si="32"/>
        <v/>
      </c>
      <c r="I468" t="str">
        <f t="shared" si="34"/>
        <v/>
      </c>
      <c r="J468" t="str">
        <f t="shared" si="33"/>
        <v/>
      </c>
      <c r="K468" t="s">
        <v>242</v>
      </c>
    </row>
    <row r="469" spans="1:11" x14ac:dyDescent="0.2">
      <c r="A469">
        <v>73491</v>
      </c>
      <c r="B469">
        <f t="shared" si="18"/>
        <v>2.9166666666666665</v>
      </c>
      <c r="C469">
        <f t="shared" si="31"/>
        <v>-0.57029008830934302</v>
      </c>
      <c r="H469" t="str">
        <f t="shared" si="32"/>
        <v/>
      </c>
      <c r="I469" t="str">
        <f t="shared" si="34"/>
        <v/>
      </c>
      <c r="J469" t="str">
        <f t="shared" si="33"/>
        <v/>
      </c>
      <c r="K469" t="s">
        <v>249</v>
      </c>
    </row>
    <row r="470" spans="1:11" x14ac:dyDescent="0.2">
      <c r="A470">
        <v>73561</v>
      </c>
      <c r="B470">
        <f t="shared" si="18"/>
        <v>3.9583333333333335</v>
      </c>
      <c r="C470">
        <f t="shared" si="31"/>
        <v>-0.38878475572938848</v>
      </c>
      <c r="E470">
        <v>1</v>
      </c>
      <c r="H470" t="str">
        <f t="shared" si="32"/>
        <v/>
      </c>
      <c r="I470" t="str">
        <f t="shared" si="34"/>
        <v/>
      </c>
      <c r="J470" t="str">
        <f t="shared" si="33"/>
        <v/>
      </c>
      <c r="K470" t="s">
        <v>248</v>
      </c>
    </row>
    <row r="471" spans="1:11" x14ac:dyDescent="0.2">
      <c r="A471">
        <v>73656</v>
      </c>
      <c r="B471">
        <f t="shared" si="18"/>
        <v>9.2083333333333339</v>
      </c>
      <c r="C471">
        <f t="shared" si="31"/>
        <v>0.52600212047358264</v>
      </c>
      <c r="H471" t="str">
        <f t="shared" si="32"/>
        <v/>
      </c>
      <c r="I471" t="str">
        <f t="shared" si="34"/>
        <v/>
      </c>
      <c r="J471" t="str">
        <f t="shared" si="33"/>
        <v/>
      </c>
      <c r="K471" t="s">
        <v>226</v>
      </c>
    </row>
    <row r="472" spans="1:11" x14ac:dyDescent="0.2">
      <c r="A472">
        <v>73877</v>
      </c>
      <c r="B472">
        <f t="shared" si="18"/>
        <v>2.7083333333333335</v>
      </c>
      <c r="C472">
        <f t="shared" si="31"/>
        <v>-0.60659115482533388</v>
      </c>
      <c r="E472">
        <v>1</v>
      </c>
      <c r="H472" t="str">
        <f t="shared" si="32"/>
        <v/>
      </c>
      <c r="I472" t="str">
        <f t="shared" si="34"/>
        <v/>
      </c>
      <c r="J472" t="str">
        <f t="shared" si="33"/>
        <v/>
      </c>
      <c r="K472" t="s">
        <v>250</v>
      </c>
    </row>
    <row r="473" spans="1:11" x14ac:dyDescent="0.2">
      <c r="A473">
        <v>73942</v>
      </c>
      <c r="B473">
        <f t="shared" si="18"/>
        <v>2.5833333333333335</v>
      </c>
      <c r="C473">
        <f t="shared" si="31"/>
        <v>-0.62837179473492843</v>
      </c>
      <c r="H473" t="str">
        <f t="shared" si="32"/>
        <v/>
      </c>
      <c r="I473" t="str">
        <f t="shared" si="34"/>
        <v/>
      </c>
      <c r="J473" t="str">
        <f t="shared" si="33"/>
        <v/>
      </c>
      <c r="K473" t="s">
        <v>251</v>
      </c>
    </row>
    <row r="474" spans="1:11" x14ac:dyDescent="0.2">
      <c r="A474">
        <v>74004</v>
      </c>
      <c r="B474">
        <f t="shared" si="18"/>
        <v>2.5</v>
      </c>
      <c r="C474">
        <f t="shared" si="31"/>
        <v>-0.64289222134132484</v>
      </c>
      <c r="H474" t="str">
        <f t="shared" si="32"/>
        <v/>
      </c>
      <c r="I474" t="str">
        <f t="shared" si="34"/>
        <v/>
      </c>
      <c r="J474" t="str">
        <f t="shared" si="33"/>
        <v/>
      </c>
      <c r="K474" t="s">
        <v>185</v>
      </c>
    </row>
    <row r="475" spans="1:11" x14ac:dyDescent="0.2">
      <c r="A475">
        <v>74064</v>
      </c>
      <c r="B475">
        <f t="shared" si="18"/>
        <v>10.208333333333334</v>
      </c>
      <c r="C475">
        <f t="shared" si="31"/>
        <v>0.70024723975033898</v>
      </c>
      <c r="H475" t="str">
        <f t="shared" si="32"/>
        <v/>
      </c>
      <c r="I475" t="str">
        <f t="shared" si="34"/>
        <v/>
      </c>
      <c r="J475" t="str">
        <f t="shared" si="33"/>
        <v/>
      </c>
      <c r="K475" t="s">
        <v>252</v>
      </c>
    </row>
    <row r="476" spans="1:11" x14ac:dyDescent="0.2">
      <c r="A476">
        <v>74309</v>
      </c>
      <c r="B476">
        <f t="shared" si="18"/>
        <v>2.875</v>
      </c>
      <c r="C476">
        <f t="shared" si="31"/>
        <v>-0.57755030161254117</v>
      </c>
      <c r="E476">
        <v>1</v>
      </c>
      <c r="H476" t="str">
        <f t="shared" si="32"/>
        <v/>
      </c>
      <c r="I476" t="str">
        <f t="shared" si="34"/>
        <v/>
      </c>
      <c r="J476" t="str">
        <f t="shared" si="33"/>
        <v/>
      </c>
      <c r="K476" t="s">
        <v>253</v>
      </c>
    </row>
    <row r="477" spans="1:11" x14ac:dyDescent="0.2">
      <c r="A477">
        <v>74378</v>
      </c>
      <c r="B477">
        <f t="shared" si="18"/>
        <v>3.25</v>
      </c>
      <c r="C477">
        <f t="shared" si="31"/>
        <v>-0.51220838188375761</v>
      </c>
      <c r="E477">
        <v>1</v>
      </c>
      <c r="H477" t="str">
        <f t="shared" si="32"/>
        <v/>
      </c>
      <c r="I477" t="str">
        <f t="shared" si="34"/>
        <v/>
      </c>
      <c r="J477" t="str">
        <f t="shared" si="33"/>
        <v/>
      </c>
      <c r="K477" t="s">
        <v>254</v>
      </c>
    </row>
    <row r="478" spans="1:11" x14ac:dyDescent="0.2">
      <c r="A478">
        <v>74456</v>
      </c>
      <c r="B478">
        <f t="shared" si="18"/>
        <v>3.25</v>
      </c>
      <c r="C478">
        <f t="shared" si="31"/>
        <v>-0.51220838188375761</v>
      </c>
      <c r="H478" t="str">
        <f t="shared" si="32"/>
        <v/>
      </c>
      <c r="I478" t="str">
        <f t="shared" si="34"/>
        <v/>
      </c>
      <c r="J478" t="str">
        <f t="shared" si="33"/>
        <v/>
      </c>
      <c r="K478" t="s">
        <v>151</v>
      </c>
    </row>
    <row r="479" spans="1:11" x14ac:dyDescent="0.2">
      <c r="A479">
        <v>74534</v>
      </c>
      <c r="B479">
        <f t="shared" si="18"/>
        <v>2.6666666666666665</v>
      </c>
      <c r="C479">
        <f t="shared" si="31"/>
        <v>-0.61385136812853214</v>
      </c>
      <c r="H479" t="str">
        <f t="shared" si="32"/>
        <v/>
      </c>
      <c r="I479" t="str">
        <f t="shared" si="34"/>
        <v/>
      </c>
      <c r="J479" t="str">
        <f t="shared" si="33"/>
        <v/>
      </c>
      <c r="K479" t="s">
        <v>255</v>
      </c>
    </row>
    <row r="480" spans="1:11" x14ac:dyDescent="0.2">
      <c r="A480">
        <v>74598</v>
      </c>
      <c r="B480">
        <f t="shared" si="18"/>
        <v>2.5416666666666665</v>
      </c>
      <c r="C480">
        <f t="shared" si="31"/>
        <v>-0.63563200803812669</v>
      </c>
      <c r="E480">
        <v>1</v>
      </c>
      <c r="H480" t="str">
        <f t="shared" si="32"/>
        <v/>
      </c>
      <c r="I480" t="str">
        <f t="shared" si="34"/>
        <v/>
      </c>
      <c r="J480" t="str">
        <f t="shared" si="33"/>
        <v/>
      </c>
      <c r="K480" t="s">
        <v>226</v>
      </c>
    </row>
    <row r="481" spans="1:11" x14ac:dyDescent="0.2">
      <c r="A481">
        <v>74659</v>
      </c>
      <c r="B481">
        <f t="shared" si="18"/>
        <v>3.0416666666666665</v>
      </c>
      <c r="C481">
        <f t="shared" si="31"/>
        <v>-0.54850944839974858</v>
      </c>
      <c r="E481" t="s">
        <v>14</v>
      </c>
      <c r="H481" t="str">
        <f t="shared" si="32"/>
        <v/>
      </c>
      <c r="I481" t="str">
        <f t="shared" si="34"/>
        <v/>
      </c>
      <c r="J481" t="str">
        <f t="shared" si="33"/>
        <v/>
      </c>
      <c r="K481" t="s">
        <v>256</v>
      </c>
    </row>
    <row r="482" spans="1:11" x14ac:dyDescent="0.2">
      <c r="A482">
        <v>74732</v>
      </c>
      <c r="B482">
        <f t="shared" si="18"/>
        <v>6.333333333333333</v>
      </c>
      <c r="C482">
        <f t="shared" si="31"/>
        <v>2.5047402552907855E-2</v>
      </c>
      <c r="H482" t="str">
        <f t="shared" si="32"/>
        <v/>
      </c>
      <c r="I482" t="str">
        <f t="shared" si="34"/>
        <v/>
      </c>
      <c r="J482" t="str">
        <f t="shared" si="33"/>
        <v/>
      </c>
      <c r="K482" t="s">
        <v>257</v>
      </c>
    </row>
    <row r="483" spans="1:11" x14ac:dyDescent="0.2">
      <c r="A483">
        <v>74884</v>
      </c>
      <c r="B483">
        <f t="shared" si="18"/>
        <v>3.4583333333333335</v>
      </c>
      <c r="C483">
        <f t="shared" si="31"/>
        <v>-0.47590731536776665</v>
      </c>
      <c r="E483">
        <v>1</v>
      </c>
      <c r="H483" t="str">
        <f t="shared" si="32"/>
        <v/>
      </c>
      <c r="I483" t="str">
        <f t="shared" si="34"/>
        <v/>
      </c>
      <c r="J483" t="str">
        <f t="shared" si="33"/>
        <v/>
      </c>
      <c r="K483" t="s">
        <v>151</v>
      </c>
    </row>
    <row r="484" spans="1:11" x14ac:dyDescent="0.2">
      <c r="A484">
        <v>74967</v>
      </c>
      <c r="B484">
        <f t="shared" si="18"/>
        <v>11.833333333333334</v>
      </c>
      <c r="C484">
        <f t="shared" si="31"/>
        <v>0.98339555857506811</v>
      </c>
      <c r="H484" t="str">
        <f t="shared" si="32"/>
        <v/>
      </c>
      <c r="I484" t="str">
        <f t="shared" si="34"/>
        <v/>
      </c>
      <c r="J484" t="str">
        <f t="shared" si="33"/>
        <v/>
      </c>
      <c r="K484" t="s">
        <v>226</v>
      </c>
    </row>
    <row r="485" spans="1:11" x14ac:dyDescent="0.2">
      <c r="A485">
        <v>75251</v>
      </c>
      <c r="B485">
        <f t="shared" si="18"/>
        <v>2.0833333333333335</v>
      </c>
      <c r="C485">
        <f t="shared" si="31"/>
        <v>-0.71549435437330677</v>
      </c>
      <c r="H485" t="str">
        <f t="shared" si="32"/>
        <v/>
      </c>
      <c r="I485" t="str">
        <f t="shared" si="34"/>
        <v/>
      </c>
      <c r="J485" t="str">
        <f t="shared" si="33"/>
        <v/>
      </c>
    </row>
    <row r="486" spans="1:11" x14ac:dyDescent="0.2">
      <c r="A486">
        <v>75301</v>
      </c>
      <c r="B486">
        <f t="shared" si="18"/>
        <v>7.25</v>
      </c>
      <c r="C486">
        <f t="shared" si="31"/>
        <v>0.18477209522326793</v>
      </c>
      <c r="H486">
        <f t="shared" si="32"/>
        <v>1</v>
      </c>
      <c r="I486">
        <f t="shared" si="34"/>
        <v>7.25</v>
      </c>
      <c r="J486" t="str">
        <f t="shared" si="33"/>
        <v/>
      </c>
      <c r="K486" t="s">
        <v>258</v>
      </c>
    </row>
    <row r="487" spans="1:11" x14ac:dyDescent="0.2">
      <c r="A487">
        <v>75475</v>
      </c>
      <c r="B487">
        <f t="shared" si="18"/>
        <v>0.70833333333333337</v>
      </c>
      <c r="C487">
        <f t="shared" si="31"/>
        <v>-0.95508139337884679</v>
      </c>
      <c r="H487" t="str">
        <f t="shared" si="32"/>
        <v/>
      </c>
      <c r="I487" t="str">
        <f t="shared" si="34"/>
        <v/>
      </c>
      <c r="J487">
        <f t="shared" si="33"/>
        <v>75388</v>
      </c>
    </row>
    <row r="488" spans="1:11" x14ac:dyDescent="0.2">
      <c r="A488">
        <v>75492</v>
      </c>
      <c r="B488">
        <f t="shared" si="18"/>
        <v>7.208333333333333</v>
      </c>
      <c r="C488">
        <f t="shared" si="31"/>
        <v>0.17751188192006967</v>
      </c>
      <c r="E488">
        <v>1</v>
      </c>
      <c r="H488" t="str">
        <f t="shared" si="32"/>
        <v/>
      </c>
      <c r="I488" t="str">
        <f t="shared" si="34"/>
        <v/>
      </c>
      <c r="J488" t="str">
        <f t="shared" si="33"/>
        <v/>
      </c>
      <c r="K488" t="s">
        <v>256</v>
      </c>
    </row>
    <row r="489" spans="1:11" x14ac:dyDescent="0.2">
      <c r="A489">
        <v>75665</v>
      </c>
      <c r="B489">
        <f t="shared" si="18"/>
        <v>9.5416666666666661</v>
      </c>
      <c r="C489">
        <f t="shared" si="31"/>
        <v>0.58408382689916782</v>
      </c>
      <c r="E489">
        <v>1</v>
      </c>
      <c r="H489" t="str">
        <f t="shared" si="32"/>
        <v/>
      </c>
      <c r="I489" t="str">
        <f t="shared" si="34"/>
        <v/>
      </c>
      <c r="J489" t="str">
        <f t="shared" si="33"/>
        <v/>
      </c>
      <c r="K489" t="s">
        <v>247</v>
      </c>
    </row>
    <row r="490" spans="1:11" x14ac:dyDescent="0.2">
      <c r="A490">
        <v>75894</v>
      </c>
      <c r="B490">
        <f t="shared" si="18"/>
        <v>6.875</v>
      </c>
      <c r="C490">
        <f t="shared" si="31"/>
        <v>0.11943017549448427</v>
      </c>
      <c r="H490" t="str">
        <f t="shared" si="32"/>
        <v/>
      </c>
      <c r="I490" t="str">
        <f t="shared" si="34"/>
        <v/>
      </c>
      <c r="J490" t="str">
        <f t="shared" si="33"/>
        <v/>
      </c>
      <c r="K490" t="s">
        <v>259</v>
      </c>
    </row>
    <row r="491" spans="1:11" x14ac:dyDescent="0.2">
      <c r="A491">
        <v>76059</v>
      </c>
      <c r="B491">
        <f t="shared" si="18"/>
        <v>11.583333333333334</v>
      </c>
      <c r="C491">
        <f t="shared" si="31"/>
        <v>0.93983427875587899</v>
      </c>
      <c r="D491" t="s">
        <v>13</v>
      </c>
      <c r="E491">
        <v>1</v>
      </c>
      <c r="G491">
        <v>1</v>
      </c>
      <c r="H491" t="str">
        <f t="shared" si="32"/>
        <v/>
      </c>
      <c r="I491" t="str">
        <f t="shared" si="34"/>
        <v/>
      </c>
      <c r="J491" t="str">
        <f t="shared" si="33"/>
        <v/>
      </c>
      <c r="K491" t="s">
        <v>256</v>
      </c>
    </row>
    <row r="492" spans="1:11" x14ac:dyDescent="0.2">
      <c r="A492">
        <v>76337</v>
      </c>
      <c r="B492">
        <f t="shared" si="18"/>
        <v>17.041666666666668</v>
      </c>
      <c r="C492">
        <f t="shared" si="31"/>
        <v>1.8909222214748411</v>
      </c>
      <c r="H492" t="str">
        <f t="shared" si="32"/>
        <v/>
      </c>
      <c r="I492" t="str">
        <f t="shared" si="34"/>
        <v/>
      </c>
      <c r="J492" t="str">
        <f t="shared" si="33"/>
        <v/>
      </c>
      <c r="K492" t="s">
        <v>260</v>
      </c>
    </row>
    <row r="493" spans="1:11" x14ac:dyDescent="0.2">
      <c r="A493">
        <v>76746</v>
      </c>
      <c r="B493">
        <f t="shared" si="18"/>
        <v>5.125</v>
      </c>
      <c r="C493">
        <f t="shared" si="31"/>
        <v>-0.18549878323983937</v>
      </c>
      <c r="D493" t="s">
        <v>82</v>
      </c>
      <c r="H493" t="str">
        <f t="shared" si="32"/>
        <v/>
      </c>
      <c r="I493" t="str">
        <f t="shared" si="34"/>
        <v/>
      </c>
      <c r="J493" t="str">
        <f t="shared" si="33"/>
        <v/>
      </c>
      <c r="K493" t="s">
        <v>261</v>
      </c>
    </row>
    <row r="494" spans="1:11" x14ac:dyDescent="0.2">
      <c r="A494">
        <v>76869</v>
      </c>
      <c r="B494">
        <f t="shared" si="18"/>
        <v>3.4166666666666665</v>
      </c>
      <c r="C494">
        <f t="shared" si="31"/>
        <v>-0.48316752867096491</v>
      </c>
      <c r="H494" t="str">
        <f t="shared" si="32"/>
        <v/>
      </c>
      <c r="I494" t="str">
        <f t="shared" si="34"/>
        <v/>
      </c>
      <c r="J494" t="str">
        <f t="shared" si="33"/>
        <v/>
      </c>
    </row>
    <row r="495" spans="1:11" x14ac:dyDescent="0.2">
      <c r="A495">
        <v>76951</v>
      </c>
      <c r="B495">
        <f t="shared" si="18"/>
        <v>1.5416666666666667</v>
      </c>
      <c r="C495">
        <f t="shared" si="31"/>
        <v>-0.80987712731488304</v>
      </c>
      <c r="H495" t="str">
        <f t="shared" si="32"/>
        <v/>
      </c>
      <c r="I495" t="str">
        <f t="shared" si="34"/>
        <v/>
      </c>
      <c r="J495" t="str">
        <f t="shared" si="33"/>
        <v/>
      </c>
      <c r="K495" t="s">
        <v>262</v>
      </c>
    </row>
    <row r="496" spans="1:11" x14ac:dyDescent="0.2">
      <c r="A496">
        <v>76988</v>
      </c>
      <c r="B496">
        <f t="shared" si="18"/>
        <v>2.3333333333333335</v>
      </c>
      <c r="C496">
        <f t="shared" si="31"/>
        <v>-0.67193307455411755</v>
      </c>
      <c r="H496" t="str">
        <f t="shared" si="32"/>
        <v/>
      </c>
      <c r="I496" t="str">
        <f t="shared" si="34"/>
        <v/>
      </c>
      <c r="J496" t="str">
        <f t="shared" si="33"/>
        <v/>
      </c>
    </row>
    <row r="497" spans="1:11" x14ac:dyDescent="0.2">
      <c r="A497">
        <v>77044</v>
      </c>
      <c r="B497">
        <f t="shared" si="18"/>
        <v>10.458333333333334</v>
      </c>
      <c r="C497">
        <f t="shared" si="31"/>
        <v>0.74380851956952809</v>
      </c>
      <c r="H497" t="str">
        <f t="shared" si="32"/>
        <v/>
      </c>
      <c r="I497" t="str">
        <f t="shared" si="34"/>
        <v/>
      </c>
      <c r="J497" t="str">
        <f t="shared" si="33"/>
        <v/>
      </c>
    </row>
    <row r="498" spans="1:11" x14ac:dyDescent="0.2">
      <c r="A498">
        <v>77295</v>
      </c>
      <c r="B498">
        <f t="shared" si="18"/>
        <v>7.333333333333333</v>
      </c>
      <c r="C498">
        <f t="shared" si="31"/>
        <v>0.19929252182966423</v>
      </c>
      <c r="H498" t="str">
        <f t="shared" si="32"/>
        <v/>
      </c>
      <c r="I498" t="str">
        <f t="shared" si="34"/>
        <v/>
      </c>
      <c r="J498" t="str">
        <f t="shared" si="33"/>
        <v/>
      </c>
    </row>
    <row r="499" spans="1:11" x14ac:dyDescent="0.2">
      <c r="A499">
        <v>77471</v>
      </c>
      <c r="B499">
        <f t="shared" si="18"/>
        <v>5.25</v>
      </c>
      <c r="C499">
        <f t="shared" si="31"/>
        <v>-0.16371814333024484</v>
      </c>
      <c r="H499" t="str">
        <f t="shared" si="32"/>
        <v/>
      </c>
      <c r="I499" t="str">
        <f t="shared" si="34"/>
        <v/>
      </c>
      <c r="J499" t="str">
        <f t="shared" si="33"/>
        <v/>
      </c>
      <c r="K499" t="s">
        <v>263</v>
      </c>
    </row>
    <row r="500" spans="1:11" x14ac:dyDescent="0.2">
      <c r="A500">
        <v>77597</v>
      </c>
      <c r="B500">
        <f t="shared" si="18"/>
        <v>5.166666666666667</v>
      </c>
      <c r="C500">
        <f t="shared" si="31"/>
        <v>-0.17823856993664114</v>
      </c>
      <c r="H500" t="str">
        <f t="shared" si="32"/>
        <v/>
      </c>
      <c r="I500" t="str">
        <f t="shared" si="34"/>
        <v/>
      </c>
      <c r="J500" t="str">
        <f t="shared" si="33"/>
        <v/>
      </c>
    </row>
    <row r="501" spans="1:11" x14ac:dyDescent="0.2">
      <c r="A501">
        <v>77721</v>
      </c>
      <c r="B501">
        <f t="shared" si="18"/>
        <v>5.958333333333333</v>
      </c>
      <c r="C501">
        <f t="shared" si="31"/>
        <v>-4.0294517175875788E-2</v>
      </c>
      <c r="H501">
        <f t="shared" si="32"/>
        <v>1</v>
      </c>
      <c r="I501">
        <f t="shared" si="34"/>
        <v>5.958333333333333</v>
      </c>
      <c r="J501" t="str">
        <f t="shared" si="33"/>
        <v/>
      </c>
      <c r="K501" t="s">
        <v>264</v>
      </c>
    </row>
    <row r="502" spans="1:11" x14ac:dyDescent="0.2">
      <c r="A502">
        <v>77864</v>
      </c>
      <c r="B502">
        <f t="shared" si="18"/>
        <v>5.875</v>
      </c>
      <c r="C502">
        <f t="shared" si="31"/>
        <v>-5.4814943782272099E-2</v>
      </c>
      <c r="H502" t="str">
        <f t="shared" si="32"/>
        <v/>
      </c>
      <c r="I502" t="str">
        <f t="shared" si="34"/>
        <v/>
      </c>
      <c r="J502">
        <f t="shared" si="33"/>
        <v>77792.5</v>
      </c>
    </row>
    <row r="503" spans="1:11" x14ac:dyDescent="0.2">
      <c r="A503">
        <v>78005</v>
      </c>
      <c r="B503">
        <f t="shared" si="18"/>
        <v>6.666666666666667</v>
      </c>
      <c r="C503">
        <f t="shared" si="31"/>
        <v>8.3129108978493418E-2</v>
      </c>
      <c r="E503">
        <v>1</v>
      </c>
      <c r="H503" t="str">
        <f t="shared" si="32"/>
        <v/>
      </c>
      <c r="I503" t="str">
        <f t="shared" si="34"/>
        <v/>
      </c>
      <c r="J503" t="str">
        <f t="shared" si="33"/>
        <v/>
      </c>
      <c r="K503" t="s">
        <v>265</v>
      </c>
    </row>
    <row r="504" spans="1:11" x14ac:dyDescent="0.2">
      <c r="A504">
        <v>78165</v>
      </c>
      <c r="B504">
        <f t="shared" si="18"/>
        <v>9.8333333333333339</v>
      </c>
      <c r="C504">
        <f t="shared" si="31"/>
        <v>0.63490532002155531</v>
      </c>
      <c r="H504" t="str">
        <f t="shared" si="32"/>
        <v/>
      </c>
      <c r="I504" t="str">
        <f t="shared" si="34"/>
        <v/>
      </c>
      <c r="J504" t="str">
        <f t="shared" si="33"/>
        <v/>
      </c>
      <c r="K504" t="s">
        <v>266</v>
      </c>
    </row>
    <row r="505" spans="1:11" x14ac:dyDescent="0.2">
      <c r="A505">
        <v>78401</v>
      </c>
      <c r="B505">
        <f t="shared" si="18"/>
        <v>15.541666666666666</v>
      </c>
      <c r="C505">
        <f t="shared" si="31"/>
        <v>1.629554542559706</v>
      </c>
      <c r="F505">
        <v>1</v>
      </c>
      <c r="H505" t="str">
        <f t="shared" si="32"/>
        <v/>
      </c>
      <c r="I505" t="str">
        <f t="shared" si="34"/>
        <v/>
      </c>
      <c r="J505" t="str">
        <f t="shared" si="33"/>
        <v/>
      </c>
      <c r="K505" t="s">
        <v>267</v>
      </c>
    </row>
    <row r="506" spans="1:11" x14ac:dyDescent="0.2">
      <c r="A506">
        <v>78774</v>
      </c>
      <c r="B506">
        <f t="shared" si="18"/>
        <v>4.916666666666667</v>
      </c>
      <c r="C506">
        <f t="shared" si="31"/>
        <v>-0.22179984975583025</v>
      </c>
      <c r="H506" t="str">
        <f t="shared" si="32"/>
        <v/>
      </c>
      <c r="I506" t="str">
        <f t="shared" si="34"/>
        <v/>
      </c>
      <c r="J506" t="str">
        <f t="shared" si="33"/>
        <v/>
      </c>
      <c r="K506" t="s">
        <v>203</v>
      </c>
    </row>
    <row r="507" spans="1:11" x14ac:dyDescent="0.2">
      <c r="A507">
        <v>78892</v>
      </c>
      <c r="B507">
        <f t="shared" si="18"/>
        <v>7.833333333333333</v>
      </c>
      <c r="C507">
        <f t="shared" si="31"/>
        <v>0.2864150814680424</v>
      </c>
      <c r="H507" t="str">
        <f t="shared" si="32"/>
        <v/>
      </c>
      <c r="I507" t="str">
        <f t="shared" si="34"/>
        <v/>
      </c>
      <c r="J507" t="str">
        <f t="shared" si="33"/>
        <v/>
      </c>
    </row>
    <row r="508" spans="1:11" x14ac:dyDescent="0.2">
      <c r="A508">
        <v>79080</v>
      </c>
      <c r="B508">
        <f t="shared" si="18"/>
        <v>2.3333333333333335</v>
      </c>
      <c r="C508">
        <f t="shared" si="31"/>
        <v>-0.67193307455411755</v>
      </c>
      <c r="H508" t="str">
        <f t="shared" si="32"/>
        <v/>
      </c>
      <c r="I508" t="str">
        <f t="shared" si="34"/>
        <v/>
      </c>
      <c r="J508" t="str">
        <f t="shared" si="33"/>
        <v/>
      </c>
      <c r="K508" t="s">
        <v>203</v>
      </c>
    </row>
    <row r="509" spans="1:11" x14ac:dyDescent="0.2">
      <c r="A509">
        <v>79136</v>
      </c>
      <c r="B509">
        <f t="shared" si="18"/>
        <v>3.2083333333333335</v>
      </c>
      <c r="C509">
        <f t="shared" si="31"/>
        <v>-0.51946859518695576</v>
      </c>
      <c r="H509" t="str">
        <f t="shared" si="32"/>
        <v/>
      </c>
      <c r="I509" t="str">
        <f t="shared" si="34"/>
        <v/>
      </c>
      <c r="J509" t="str">
        <f t="shared" si="33"/>
        <v/>
      </c>
      <c r="K509" t="s">
        <v>268</v>
      </c>
    </row>
    <row r="510" spans="1:11" x14ac:dyDescent="0.2">
      <c r="A510">
        <v>79213</v>
      </c>
      <c r="B510">
        <f t="shared" si="18"/>
        <v>1.7083333333333333</v>
      </c>
      <c r="C510">
        <f t="shared" si="31"/>
        <v>-0.78083627410209033</v>
      </c>
      <c r="H510" t="str">
        <f t="shared" si="32"/>
        <v/>
      </c>
      <c r="I510" t="str">
        <f t="shared" si="34"/>
        <v/>
      </c>
      <c r="J510" t="str">
        <f t="shared" si="33"/>
        <v/>
      </c>
      <c r="K510" t="s">
        <v>269</v>
      </c>
    </row>
    <row r="511" spans="1:11" x14ac:dyDescent="0.2">
      <c r="A511">
        <v>79254</v>
      </c>
      <c r="B511">
        <f t="shared" si="18"/>
        <v>7.625</v>
      </c>
      <c r="C511">
        <f t="shared" si="31"/>
        <v>0.25011401495205154</v>
      </c>
      <c r="H511">
        <f t="shared" si="32"/>
        <v>1</v>
      </c>
      <c r="I511">
        <f t="shared" si="34"/>
        <v>7.625</v>
      </c>
      <c r="J511" t="str">
        <f t="shared" si="33"/>
        <v/>
      </c>
      <c r="K511" t="s">
        <v>270</v>
      </c>
    </row>
    <row r="512" spans="1:11" x14ac:dyDescent="0.2">
      <c r="A512">
        <v>79437</v>
      </c>
      <c r="B512">
        <f t="shared" si="18"/>
        <v>4.5</v>
      </c>
      <c r="C512">
        <f t="shared" si="31"/>
        <v>-0.2944019827878121</v>
      </c>
      <c r="H512" t="str">
        <f t="shared" si="32"/>
        <v/>
      </c>
      <c r="I512" t="str">
        <f t="shared" si="34"/>
        <v/>
      </c>
      <c r="J512">
        <f t="shared" si="33"/>
        <v>79345.5</v>
      </c>
    </row>
    <row r="513" spans="1:11" x14ac:dyDescent="0.2">
      <c r="A513">
        <v>79545</v>
      </c>
      <c r="B513">
        <f t="shared" ref="B513:B767" si="35">(A514-A513)/24</f>
        <v>2.1666666666666665</v>
      </c>
      <c r="C513">
        <f t="shared" si="31"/>
        <v>-0.70097392776691025</v>
      </c>
      <c r="H513" t="str">
        <f t="shared" si="32"/>
        <v/>
      </c>
      <c r="I513" t="str">
        <f t="shared" si="34"/>
        <v/>
      </c>
      <c r="J513" t="str">
        <f t="shared" si="33"/>
        <v/>
      </c>
      <c r="K513" t="s">
        <v>156</v>
      </c>
    </row>
    <row r="514" spans="1:11" x14ac:dyDescent="0.2">
      <c r="A514">
        <v>79597</v>
      </c>
      <c r="B514">
        <f t="shared" si="35"/>
        <v>10.041666666666666</v>
      </c>
      <c r="C514">
        <f t="shared" si="31"/>
        <v>0.67120638653754605</v>
      </c>
      <c r="H514" t="str">
        <f t="shared" si="32"/>
        <v/>
      </c>
      <c r="I514" t="str">
        <f t="shared" si="34"/>
        <v/>
      </c>
      <c r="J514" t="str">
        <f t="shared" si="33"/>
        <v/>
      </c>
    </row>
    <row r="515" spans="1:11" x14ac:dyDescent="0.2">
      <c r="A515">
        <v>79838</v>
      </c>
      <c r="B515">
        <f t="shared" si="35"/>
        <v>9.9583333333333339</v>
      </c>
      <c r="C515">
        <f t="shared" ref="C515:C578" si="36">(B515-D$1093)/D$1094</f>
        <v>0.65668595993114987</v>
      </c>
      <c r="H515">
        <f t="shared" ref="H515:H578" si="37">IF(ISNUMBER(SEARCH($L$2,K515)),1,"")</f>
        <v>1</v>
      </c>
      <c r="I515">
        <f t="shared" si="34"/>
        <v>9.9583333333333339</v>
      </c>
      <c r="J515" t="str">
        <f t="shared" si="33"/>
        <v/>
      </c>
      <c r="K515" t="s">
        <v>271</v>
      </c>
    </row>
    <row r="516" spans="1:11" x14ac:dyDescent="0.2">
      <c r="A516">
        <v>80077</v>
      </c>
      <c r="B516">
        <f t="shared" si="35"/>
        <v>8.0416666666666661</v>
      </c>
      <c r="C516">
        <f t="shared" si="36"/>
        <v>0.32271614798403325</v>
      </c>
      <c r="H516" t="str">
        <f t="shared" si="37"/>
        <v/>
      </c>
      <c r="I516" t="str">
        <f t="shared" si="34"/>
        <v/>
      </c>
      <c r="J516">
        <f t="shared" ref="J516:J579" si="38">IF(H515=1,(A515+A516)/2,"")</f>
        <v>79957.5</v>
      </c>
    </row>
    <row r="517" spans="1:11" x14ac:dyDescent="0.2">
      <c r="A517">
        <v>80270</v>
      </c>
      <c r="B517">
        <f t="shared" si="35"/>
        <v>4.791666666666667</v>
      </c>
      <c r="C517">
        <f t="shared" si="36"/>
        <v>-0.24358048966542478</v>
      </c>
      <c r="H517" t="str">
        <f t="shared" si="37"/>
        <v/>
      </c>
      <c r="I517" t="str">
        <f t="shared" si="34"/>
        <v/>
      </c>
      <c r="J517" t="str">
        <f t="shared" si="38"/>
        <v/>
      </c>
    </row>
    <row r="518" spans="1:11" x14ac:dyDescent="0.2">
      <c r="A518">
        <v>80385</v>
      </c>
      <c r="B518">
        <f t="shared" si="35"/>
        <v>4.625</v>
      </c>
      <c r="C518">
        <f t="shared" si="36"/>
        <v>-0.27262134287821754</v>
      </c>
      <c r="H518" t="str">
        <f t="shared" si="37"/>
        <v/>
      </c>
      <c r="I518" t="str">
        <f t="shared" si="34"/>
        <v/>
      </c>
      <c r="J518" t="str">
        <f t="shared" si="38"/>
        <v/>
      </c>
    </row>
    <row r="519" spans="1:11" x14ac:dyDescent="0.2">
      <c r="A519">
        <v>80496</v>
      </c>
      <c r="B519">
        <f t="shared" si="35"/>
        <v>7.25</v>
      </c>
      <c r="C519">
        <f t="shared" si="36"/>
        <v>0.18477209522326793</v>
      </c>
      <c r="H519" t="str">
        <f t="shared" si="37"/>
        <v/>
      </c>
      <c r="I519" t="str">
        <f t="shared" si="34"/>
        <v/>
      </c>
      <c r="J519" t="str">
        <f t="shared" si="38"/>
        <v/>
      </c>
    </row>
    <row r="520" spans="1:11" x14ac:dyDescent="0.2">
      <c r="A520">
        <v>80670</v>
      </c>
      <c r="B520">
        <f t="shared" si="35"/>
        <v>1.8333333333333333</v>
      </c>
      <c r="C520">
        <f t="shared" si="36"/>
        <v>-0.75905563419249589</v>
      </c>
      <c r="H520" t="str">
        <f t="shared" si="37"/>
        <v/>
      </c>
      <c r="I520" t="str">
        <f t="shared" si="34"/>
        <v/>
      </c>
      <c r="J520" t="str">
        <f t="shared" si="38"/>
        <v/>
      </c>
      <c r="K520" t="s">
        <v>203</v>
      </c>
    </row>
    <row r="521" spans="1:11" x14ac:dyDescent="0.2">
      <c r="A521">
        <v>80714</v>
      </c>
      <c r="B521">
        <f t="shared" si="35"/>
        <v>10.375</v>
      </c>
      <c r="C521">
        <f t="shared" si="36"/>
        <v>0.72928809296313157</v>
      </c>
      <c r="E521" t="s">
        <v>14</v>
      </c>
      <c r="G521" t="s">
        <v>14</v>
      </c>
      <c r="H521" t="str">
        <f t="shared" si="37"/>
        <v/>
      </c>
      <c r="I521" t="str">
        <f t="shared" si="34"/>
        <v/>
      </c>
      <c r="J521" t="str">
        <f t="shared" si="38"/>
        <v/>
      </c>
      <c r="K521" t="s">
        <v>276</v>
      </c>
    </row>
    <row r="522" spans="1:11" x14ac:dyDescent="0.2">
      <c r="A522">
        <v>80963</v>
      </c>
      <c r="B522">
        <f t="shared" si="35"/>
        <v>4.916666666666667</v>
      </c>
      <c r="C522">
        <f t="shared" si="36"/>
        <v>-0.22179984975583025</v>
      </c>
      <c r="H522" t="str">
        <f t="shared" si="37"/>
        <v/>
      </c>
      <c r="I522" t="str">
        <f t="shared" si="34"/>
        <v/>
      </c>
      <c r="J522" t="str">
        <f t="shared" si="38"/>
        <v/>
      </c>
    </row>
    <row r="523" spans="1:11" x14ac:dyDescent="0.2">
      <c r="A523">
        <v>81081</v>
      </c>
      <c r="B523">
        <f t="shared" si="35"/>
        <v>2.875</v>
      </c>
      <c r="C523">
        <f t="shared" si="36"/>
        <v>-0.57755030161254117</v>
      </c>
      <c r="H523" t="str">
        <f t="shared" si="37"/>
        <v/>
      </c>
      <c r="I523" t="str">
        <f t="shared" si="34"/>
        <v/>
      </c>
      <c r="J523" t="str">
        <f t="shared" si="38"/>
        <v/>
      </c>
    </row>
    <row r="524" spans="1:11" x14ac:dyDescent="0.2">
      <c r="A524">
        <v>81150</v>
      </c>
      <c r="B524">
        <f t="shared" si="35"/>
        <v>2.25</v>
      </c>
      <c r="C524">
        <f t="shared" si="36"/>
        <v>-0.68645350116051396</v>
      </c>
      <c r="H524" t="str">
        <f t="shared" si="37"/>
        <v/>
      </c>
      <c r="I524" t="str">
        <f t="shared" si="34"/>
        <v/>
      </c>
      <c r="J524" t="str">
        <f t="shared" si="38"/>
        <v/>
      </c>
    </row>
    <row r="525" spans="1:11" x14ac:dyDescent="0.2">
      <c r="A525">
        <v>81204</v>
      </c>
      <c r="B525">
        <f t="shared" si="35"/>
        <v>7.166666666666667</v>
      </c>
      <c r="C525">
        <f t="shared" si="36"/>
        <v>0.1702516686168716</v>
      </c>
      <c r="H525" t="str">
        <f t="shared" si="37"/>
        <v/>
      </c>
      <c r="I525" t="str">
        <f t="shared" si="34"/>
        <v/>
      </c>
      <c r="J525" t="str">
        <f t="shared" si="38"/>
        <v/>
      </c>
      <c r="K525" t="s">
        <v>272</v>
      </c>
    </row>
    <row r="526" spans="1:11" x14ac:dyDescent="0.2">
      <c r="A526">
        <v>81376</v>
      </c>
      <c r="B526">
        <f t="shared" si="35"/>
        <v>17.25</v>
      </c>
      <c r="C526">
        <f t="shared" si="36"/>
        <v>1.9272232879908318</v>
      </c>
      <c r="H526" t="str">
        <f t="shared" si="37"/>
        <v/>
      </c>
      <c r="I526" t="str">
        <f t="shared" si="34"/>
        <v/>
      </c>
      <c r="J526" t="str">
        <f t="shared" si="38"/>
        <v/>
      </c>
      <c r="K526" t="s">
        <v>273</v>
      </c>
    </row>
    <row r="527" spans="1:11" x14ac:dyDescent="0.2">
      <c r="A527">
        <v>81790</v>
      </c>
      <c r="B527">
        <f t="shared" si="35"/>
        <v>3</v>
      </c>
      <c r="C527">
        <f t="shared" si="36"/>
        <v>-0.55576966170294673</v>
      </c>
      <c r="H527" t="str">
        <f t="shared" si="37"/>
        <v/>
      </c>
      <c r="I527" t="str">
        <f t="shared" si="34"/>
        <v/>
      </c>
      <c r="J527" t="str">
        <f t="shared" si="38"/>
        <v/>
      </c>
    </row>
    <row r="528" spans="1:11" x14ac:dyDescent="0.2">
      <c r="A528">
        <v>81862</v>
      </c>
      <c r="B528">
        <f t="shared" si="35"/>
        <v>4.041666666666667</v>
      </c>
      <c r="C528">
        <f t="shared" si="36"/>
        <v>-0.37426432912299207</v>
      </c>
      <c r="H528" t="str">
        <f t="shared" si="37"/>
        <v/>
      </c>
      <c r="I528" t="str">
        <f t="shared" si="34"/>
        <v/>
      </c>
      <c r="J528" t="str">
        <f t="shared" si="38"/>
        <v/>
      </c>
    </row>
    <row r="529" spans="1:11" x14ac:dyDescent="0.2">
      <c r="A529">
        <v>81959</v>
      </c>
      <c r="B529">
        <f t="shared" si="35"/>
        <v>1.3333333333333333</v>
      </c>
      <c r="C529">
        <f t="shared" si="36"/>
        <v>-0.846178193830874</v>
      </c>
      <c r="H529" t="str">
        <f t="shared" si="37"/>
        <v/>
      </c>
      <c r="I529" t="str">
        <f t="shared" si="34"/>
        <v/>
      </c>
      <c r="J529" t="str">
        <f t="shared" si="38"/>
        <v/>
      </c>
    </row>
    <row r="530" spans="1:11" x14ac:dyDescent="0.2">
      <c r="A530">
        <v>81991</v>
      </c>
      <c r="B530">
        <f t="shared" si="35"/>
        <v>27</v>
      </c>
      <c r="C530">
        <f t="shared" si="36"/>
        <v>3.6261132009392063</v>
      </c>
      <c r="H530" t="str">
        <f t="shared" si="37"/>
        <v/>
      </c>
      <c r="I530" t="str">
        <f t="shared" si="34"/>
        <v/>
      </c>
      <c r="J530" t="str">
        <f t="shared" si="38"/>
        <v/>
      </c>
      <c r="K530" t="s">
        <v>277</v>
      </c>
    </row>
    <row r="531" spans="1:11" x14ac:dyDescent="0.2">
      <c r="A531">
        <v>82639</v>
      </c>
      <c r="B531">
        <f t="shared" si="35"/>
        <v>2.4583333333333335</v>
      </c>
      <c r="C531">
        <f t="shared" si="36"/>
        <v>-0.65015243464452299</v>
      </c>
      <c r="H531" t="str">
        <f t="shared" si="37"/>
        <v/>
      </c>
      <c r="I531" t="str">
        <f t="shared" ref="I531:I594" si="39">IF(H531=1,B531,"")</f>
        <v/>
      </c>
      <c r="J531" t="str">
        <f t="shared" si="38"/>
        <v/>
      </c>
      <c r="K531" t="s">
        <v>151</v>
      </c>
    </row>
    <row r="532" spans="1:11" x14ac:dyDescent="0.2">
      <c r="A532">
        <v>82698</v>
      </c>
      <c r="B532">
        <f t="shared" si="35"/>
        <v>2.0416666666666665</v>
      </c>
      <c r="C532">
        <f t="shared" si="36"/>
        <v>-0.72275456767650481</v>
      </c>
      <c r="H532" t="str">
        <f t="shared" si="37"/>
        <v/>
      </c>
      <c r="I532" t="str">
        <f t="shared" si="39"/>
        <v/>
      </c>
      <c r="J532" t="str">
        <f t="shared" si="38"/>
        <v/>
      </c>
      <c r="K532" t="s">
        <v>50</v>
      </c>
    </row>
    <row r="533" spans="1:11" x14ac:dyDescent="0.2">
      <c r="A533">
        <v>82747</v>
      </c>
      <c r="B533">
        <f t="shared" si="35"/>
        <v>7.416666666666667</v>
      </c>
      <c r="C533">
        <f t="shared" si="36"/>
        <v>0.21381294843606069</v>
      </c>
      <c r="H533">
        <f t="shared" si="37"/>
        <v>1</v>
      </c>
      <c r="I533">
        <f t="shared" si="39"/>
        <v>7.416666666666667</v>
      </c>
      <c r="J533" t="str">
        <f t="shared" si="38"/>
        <v/>
      </c>
      <c r="K533" t="s">
        <v>275</v>
      </c>
    </row>
    <row r="534" spans="1:11" x14ac:dyDescent="0.2">
      <c r="A534">
        <v>82925</v>
      </c>
      <c r="B534">
        <f t="shared" si="35"/>
        <v>1.8333333333333333</v>
      </c>
      <c r="C534">
        <f t="shared" si="36"/>
        <v>-0.75905563419249589</v>
      </c>
      <c r="H534" t="str">
        <f t="shared" si="37"/>
        <v/>
      </c>
      <c r="I534" t="str">
        <f t="shared" si="39"/>
        <v/>
      </c>
      <c r="J534">
        <f t="shared" si="38"/>
        <v>82836</v>
      </c>
    </row>
    <row r="535" spans="1:11" x14ac:dyDescent="0.2">
      <c r="A535">
        <v>82969</v>
      </c>
      <c r="B535">
        <f t="shared" si="35"/>
        <v>16.166666666666668</v>
      </c>
      <c r="C535">
        <f t="shared" si="36"/>
        <v>1.7384577421076792</v>
      </c>
      <c r="H535" t="str">
        <f t="shared" si="37"/>
        <v/>
      </c>
      <c r="I535" t="str">
        <f t="shared" si="39"/>
        <v/>
      </c>
      <c r="J535" t="str">
        <f t="shared" si="38"/>
        <v/>
      </c>
    </row>
    <row r="536" spans="1:11" x14ac:dyDescent="0.2">
      <c r="A536">
        <v>83357</v>
      </c>
      <c r="B536">
        <f t="shared" si="35"/>
        <v>3.6666666666666665</v>
      </c>
      <c r="C536">
        <f t="shared" si="36"/>
        <v>-0.43960624885177579</v>
      </c>
      <c r="H536" t="str">
        <f t="shared" si="37"/>
        <v/>
      </c>
      <c r="I536" t="str">
        <f t="shared" si="39"/>
        <v/>
      </c>
      <c r="J536" t="str">
        <f t="shared" si="38"/>
        <v/>
      </c>
    </row>
    <row r="537" spans="1:11" x14ac:dyDescent="0.2">
      <c r="A537">
        <v>83445</v>
      </c>
      <c r="B537">
        <f t="shared" si="35"/>
        <v>13.375</v>
      </c>
      <c r="C537">
        <f t="shared" si="36"/>
        <v>1.2520234507934007</v>
      </c>
      <c r="H537" t="str">
        <f t="shared" si="37"/>
        <v/>
      </c>
      <c r="I537" t="str">
        <f t="shared" si="39"/>
        <v/>
      </c>
      <c r="J537" t="str">
        <f t="shared" si="38"/>
        <v/>
      </c>
      <c r="K537" t="s">
        <v>279</v>
      </c>
    </row>
    <row r="538" spans="1:11" x14ac:dyDescent="0.2">
      <c r="A538">
        <v>83766</v>
      </c>
      <c r="B538">
        <f t="shared" si="35"/>
        <v>6.708333333333333</v>
      </c>
      <c r="C538">
        <f t="shared" si="36"/>
        <v>9.0389322281691498E-2</v>
      </c>
      <c r="H538" t="str">
        <f t="shared" si="37"/>
        <v/>
      </c>
      <c r="I538" t="str">
        <f t="shared" si="39"/>
        <v/>
      </c>
      <c r="J538" t="str">
        <f t="shared" si="38"/>
        <v/>
      </c>
      <c r="K538" t="s">
        <v>278</v>
      </c>
    </row>
    <row r="539" spans="1:11" x14ac:dyDescent="0.2">
      <c r="A539">
        <v>83927</v>
      </c>
      <c r="B539">
        <f t="shared" si="35"/>
        <v>11.416666666666666</v>
      </c>
      <c r="C539">
        <f t="shared" si="36"/>
        <v>0.91079342554308607</v>
      </c>
      <c r="H539" t="str">
        <f t="shared" si="37"/>
        <v/>
      </c>
      <c r="I539" t="str">
        <f t="shared" si="39"/>
        <v/>
      </c>
      <c r="J539" t="str">
        <f t="shared" si="38"/>
        <v/>
      </c>
      <c r="K539" t="s">
        <v>280</v>
      </c>
    </row>
    <row r="540" spans="1:11" x14ac:dyDescent="0.2">
      <c r="A540">
        <v>84201</v>
      </c>
      <c r="B540">
        <f t="shared" si="35"/>
        <v>4.041666666666667</v>
      </c>
      <c r="C540">
        <f t="shared" si="36"/>
        <v>-0.37426432912299207</v>
      </c>
      <c r="H540" t="str">
        <f t="shared" si="37"/>
        <v/>
      </c>
      <c r="I540" t="str">
        <f t="shared" si="39"/>
        <v/>
      </c>
      <c r="J540" t="str">
        <f t="shared" si="38"/>
        <v/>
      </c>
      <c r="K540" t="s">
        <v>278</v>
      </c>
    </row>
    <row r="541" spans="1:11" x14ac:dyDescent="0.2">
      <c r="A541">
        <v>84298</v>
      </c>
      <c r="B541">
        <f t="shared" si="35"/>
        <v>11.458333333333334</v>
      </c>
      <c r="C541">
        <f t="shared" si="36"/>
        <v>0.91805363884628444</v>
      </c>
      <c r="H541" t="str">
        <f t="shared" si="37"/>
        <v/>
      </c>
      <c r="I541" t="str">
        <f t="shared" si="39"/>
        <v/>
      </c>
      <c r="J541" t="str">
        <f t="shared" si="38"/>
        <v/>
      </c>
      <c r="K541" t="s">
        <v>281</v>
      </c>
    </row>
    <row r="542" spans="1:11" x14ac:dyDescent="0.2">
      <c r="A542">
        <v>84573</v>
      </c>
      <c r="B542">
        <f t="shared" si="35"/>
        <v>4.333333333333333</v>
      </c>
      <c r="C542">
        <f t="shared" si="36"/>
        <v>-0.32344283600060492</v>
      </c>
      <c r="H542" t="str">
        <f t="shared" si="37"/>
        <v/>
      </c>
      <c r="I542" t="str">
        <f t="shared" si="39"/>
        <v/>
      </c>
      <c r="J542" t="str">
        <f t="shared" si="38"/>
        <v/>
      </c>
      <c r="K542" t="s">
        <v>282</v>
      </c>
    </row>
    <row r="543" spans="1:11" x14ac:dyDescent="0.2">
      <c r="A543">
        <v>84677</v>
      </c>
      <c r="B543">
        <f t="shared" si="35"/>
        <v>5.458333333333333</v>
      </c>
      <c r="C543">
        <f t="shared" si="36"/>
        <v>-0.12741707681425399</v>
      </c>
      <c r="H543" t="str">
        <f t="shared" si="37"/>
        <v/>
      </c>
      <c r="I543" t="str">
        <f t="shared" si="39"/>
        <v/>
      </c>
      <c r="J543" t="str">
        <f t="shared" si="38"/>
        <v/>
      </c>
      <c r="K543" t="s">
        <v>283</v>
      </c>
    </row>
    <row r="544" spans="1:11" x14ac:dyDescent="0.2">
      <c r="A544">
        <v>84808</v>
      </c>
      <c r="B544">
        <f t="shared" si="35"/>
        <v>1.7916666666666667</v>
      </c>
      <c r="C544">
        <f t="shared" si="36"/>
        <v>-0.76631584749569392</v>
      </c>
      <c r="H544" t="str">
        <f t="shared" si="37"/>
        <v/>
      </c>
      <c r="I544" t="str">
        <f t="shared" si="39"/>
        <v/>
      </c>
      <c r="J544" t="str">
        <f t="shared" si="38"/>
        <v/>
      </c>
      <c r="K544" t="s">
        <v>278</v>
      </c>
    </row>
    <row r="545" spans="1:11" x14ac:dyDescent="0.2">
      <c r="A545">
        <v>84851</v>
      </c>
      <c r="B545">
        <f t="shared" si="35"/>
        <v>7.5</v>
      </c>
      <c r="C545">
        <f t="shared" si="36"/>
        <v>0.22833337504245702</v>
      </c>
      <c r="H545" t="str">
        <f t="shared" si="37"/>
        <v/>
      </c>
      <c r="I545" t="str">
        <f t="shared" si="39"/>
        <v/>
      </c>
      <c r="J545" t="str">
        <f t="shared" si="38"/>
        <v/>
      </c>
      <c r="K545" t="s">
        <v>284</v>
      </c>
    </row>
    <row r="546" spans="1:11" x14ac:dyDescent="0.2">
      <c r="A546">
        <v>85031</v>
      </c>
      <c r="B546">
        <f t="shared" si="35"/>
        <v>6.5</v>
      </c>
      <c r="C546">
        <f t="shared" si="36"/>
        <v>5.4088255765700637E-2</v>
      </c>
      <c r="H546" t="str">
        <f t="shared" si="37"/>
        <v/>
      </c>
      <c r="I546" t="str">
        <f t="shared" si="39"/>
        <v/>
      </c>
      <c r="J546" t="str">
        <f t="shared" si="38"/>
        <v/>
      </c>
      <c r="K546" t="s">
        <v>278</v>
      </c>
    </row>
    <row r="547" spans="1:11" x14ac:dyDescent="0.2">
      <c r="A547">
        <v>85187</v>
      </c>
      <c r="B547">
        <f t="shared" si="35"/>
        <v>27.458333333333332</v>
      </c>
      <c r="C547">
        <f t="shared" si="36"/>
        <v>3.7059755472743863</v>
      </c>
      <c r="H547" t="str">
        <f t="shared" si="37"/>
        <v/>
      </c>
      <c r="I547" t="str">
        <f t="shared" si="39"/>
        <v/>
      </c>
      <c r="J547" t="str">
        <f t="shared" si="38"/>
        <v/>
      </c>
      <c r="K547" t="s">
        <v>285</v>
      </c>
    </row>
    <row r="548" spans="1:11" x14ac:dyDescent="0.2">
      <c r="A548">
        <v>85846</v>
      </c>
      <c r="B548">
        <f t="shared" si="35"/>
        <v>3.3333333333333335</v>
      </c>
      <c r="C548">
        <f t="shared" si="36"/>
        <v>-0.4976879552773612</v>
      </c>
      <c r="H548" t="str">
        <f t="shared" si="37"/>
        <v/>
      </c>
      <c r="I548" t="str">
        <f t="shared" si="39"/>
        <v/>
      </c>
      <c r="J548" t="str">
        <f t="shared" si="38"/>
        <v/>
      </c>
      <c r="K548" t="s">
        <v>286</v>
      </c>
    </row>
    <row r="549" spans="1:11" x14ac:dyDescent="0.2">
      <c r="A549">
        <v>85926</v>
      </c>
      <c r="B549">
        <f t="shared" si="35"/>
        <v>12.375</v>
      </c>
      <c r="C549">
        <f t="shared" si="36"/>
        <v>1.0777783315166443</v>
      </c>
      <c r="H549" t="str">
        <f t="shared" si="37"/>
        <v/>
      </c>
      <c r="I549" t="str">
        <f t="shared" si="39"/>
        <v/>
      </c>
      <c r="J549" t="str">
        <f t="shared" si="38"/>
        <v/>
      </c>
      <c r="K549" t="s">
        <v>287</v>
      </c>
    </row>
    <row r="550" spans="1:11" x14ac:dyDescent="0.2">
      <c r="A550">
        <v>86223</v>
      </c>
      <c r="B550">
        <f t="shared" si="35"/>
        <v>2.6666666666666665</v>
      </c>
      <c r="C550">
        <f t="shared" si="36"/>
        <v>-0.61385136812853214</v>
      </c>
      <c r="H550" t="str">
        <f t="shared" si="37"/>
        <v/>
      </c>
      <c r="I550" t="str">
        <f t="shared" si="39"/>
        <v/>
      </c>
      <c r="J550" t="str">
        <f t="shared" si="38"/>
        <v/>
      </c>
    </row>
    <row r="551" spans="1:11" x14ac:dyDescent="0.2">
      <c r="A551">
        <v>86287</v>
      </c>
      <c r="B551">
        <f t="shared" si="35"/>
        <v>1.875</v>
      </c>
      <c r="C551">
        <f t="shared" si="36"/>
        <v>-0.75179542088929763</v>
      </c>
      <c r="H551" t="str">
        <f t="shared" si="37"/>
        <v/>
      </c>
      <c r="I551" t="str">
        <f t="shared" si="39"/>
        <v/>
      </c>
      <c r="J551" t="str">
        <f t="shared" si="38"/>
        <v/>
      </c>
      <c r="K551" t="s">
        <v>151</v>
      </c>
    </row>
    <row r="552" spans="1:11" x14ac:dyDescent="0.2">
      <c r="A552">
        <v>86332</v>
      </c>
      <c r="B552">
        <f t="shared" si="35"/>
        <v>6.166666666666667</v>
      </c>
      <c r="C552">
        <f t="shared" si="36"/>
        <v>-3.9934506598847726E-3</v>
      </c>
      <c r="H552" t="str">
        <f t="shared" si="37"/>
        <v/>
      </c>
      <c r="I552" t="str">
        <f t="shared" si="39"/>
        <v/>
      </c>
      <c r="J552" t="str">
        <f t="shared" si="38"/>
        <v/>
      </c>
    </row>
    <row r="553" spans="1:11" x14ac:dyDescent="0.2">
      <c r="A553">
        <v>86480</v>
      </c>
      <c r="B553">
        <f t="shared" si="35"/>
        <v>3.4166666666666665</v>
      </c>
      <c r="C553">
        <f t="shared" si="36"/>
        <v>-0.48316752867096491</v>
      </c>
      <c r="H553" t="str">
        <f t="shared" si="37"/>
        <v/>
      </c>
      <c r="I553" t="str">
        <f t="shared" si="39"/>
        <v/>
      </c>
      <c r="J553" t="str">
        <f t="shared" si="38"/>
        <v/>
      </c>
    </row>
    <row r="554" spans="1:11" x14ac:dyDescent="0.2">
      <c r="A554">
        <v>86562</v>
      </c>
      <c r="B554">
        <f t="shared" si="35"/>
        <v>9.0833333333333339</v>
      </c>
      <c r="C554">
        <f t="shared" si="36"/>
        <v>0.50422148056398808</v>
      </c>
      <c r="H554" t="str">
        <f t="shared" si="37"/>
        <v/>
      </c>
      <c r="I554" t="str">
        <f t="shared" si="39"/>
        <v/>
      </c>
      <c r="J554" t="str">
        <f t="shared" si="38"/>
        <v/>
      </c>
      <c r="K554" t="s">
        <v>288</v>
      </c>
    </row>
    <row r="555" spans="1:11" x14ac:dyDescent="0.2">
      <c r="A555">
        <v>86780</v>
      </c>
      <c r="B555">
        <f t="shared" si="35"/>
        <v>3.7916666666666665</v>
      </c>
      <c r="C555">
        <f t="shared" si="36"/>
        <v>-0.41782560894218124</v>
      </c>
      <c r="H555" t="str">
        <f t="shared" si="37"/>
        <v/>
      </c>
      <c r="I555" t="str">
        <f t="shared" si="39"/>
        <v/>
      </c>
      <c r="J555" t="str">
        <f t="shared" si="38"/>
        <v/>
      </c>
    </row>
    <row r="556" spans="1:11" x14ac:dyDescent="0.2">
      <c r="A556">
        <v>86871</v>
      </c>
      <c r="B556">
        <f t="shared" si="35"/>
        <v>1.7083333333333333</v>
      </c>
      <c r="C556">
        <f t="shared" si="36"/>
        <v>-0.78083627410209033</v>
      </c>
      <c r="H556" t="str">
        <f t="shared" si="37"/>
        <v/>
      </c>
      <c r="I556" t="str">
        <f t="shared" si="39"/>
        <v/>
      </c>
      <c r="J556" t="str">
        <f t="shared" si="38"/>
        <v/>
      </c>
      <c r="K556" t="s">
        <v>289</v>
      </c>
    </row>
    <row r="557" spans="1:11" x14ac:dyDescent="0.2">
      <c r="A557">
        <v>86912</v>
      </c>
      <c r="B557">
        <f t="shared" si="35"/>
        <v>2.625</v>
      </c>
      <c r="C557">
        <f t="shared" si="36"/>
        <v>-0.62111158143173029</v>
      </c>
      <c r="H557" t="str">
        <f t="shared" si="37"/>
        <v/>
      </c>
      <c r="I557" t="str">
        <f t="shared" si="39"/>
        <v/>
      </c>
      <c r="J557" t="str">
        <f t="shared" si="38"/>
        <v/>
      </c>
      <c r="K557" t="s">
        <v>290</v>
      </c>
    </row>
    <row r="558" spans="1:11" x14ac:dyDescent="0.2">
      <c r="A558">
        <v>86975</v>
      </c>
      <c r="B558">
        <f t="shared" si="35"/>
        <v>2.7916666666666665</v>
      </c>
      <c r="C558">
        <f t="shared" si="36"/>
        <v>-0.59207072821893758</v>
      </c>
      <c r="H558" t="str">
        <f t="shared" si="37"/>
        <v/>
      </c>
      <c r="I558" t="str">
        <f t="shared" si="39"/>
        <v/>
      </c>
      <c r="J558" t="str">
        <f t="shared" si="38"/>
        <v/>
      </c>
    </row>
    <row r="559" spans="1:11" x14ac:dyDescent="0.2">
      <c r="A559">
        <v>87042</v>
      </c>
      <c r="B559">
        <f t="shared" si="35"/>
        <v>2.375</v>
      </c>
      <c r="C559">
        <f t="shared" si="36"/>
        <v>-0.6646728612509194</v>
      </c>
      <c r="H559" t="str">
        <f t="shared" si="37"/>
        <v/>
      </c>
      <c r="I559" t="str">
        <f t="shared" si="39"/>
        <v/>
      </c>
      <c r="J559" t="str">
        <f t="shared" si="38"/>
        <v/>
      </c>
      <c r="K559" t="s">
        <v>291</v>
      </c>
    </row>
    <row r="560" spans="1:11" x14ac:dyDescent="0.2">
      <c r="A560">
        <v>87099</v>
      </c>
      <c r="B560">
        <f t="shared" si="35"/>
        <v>10.791666666666666</v>
      </c>
      <c r="C560">
        <f t="shared" si="36"/>
        <v>0.80189022599511328</v>
      </c>
      <c r="H560" t="str">
        <f t="shared" si="37"/>
        <v/>
      </c>
      <c r="I560" t="str">
        <f t="shared" si="39"/>
        <v/>
      </c>
      <c r="J560" t="str">
        <f t="shared" si="38"/>
        <v/>
      </c>
      <c r="K560" t="s">
        <v>292</v>
      </c>
    </row>
    <row r="561" spans="1:11" x14ac:dyDescent="0.2">
      <c r="A561">
        <v>87358</v>
      </c>
      <c r="B561">
        <f t="shared" si="35"/>
        <v>7.5</v>
      </c>
      <c r="C561">
        <f t="shared" si="36"/>
        <v>0.22833337504245702</v>
      </c>
      <c r="H561" t="str">
        <f t="shared" si="37"/>
        <v/>
      </c>
      <c r="I561" t="str">
        <f t="shared" si="39"/>
        <v/>
      </c>
      <c r="J561" t="str">
        <f t="shared" si="38"/>
        <v/>
      </c>
    </row>
    <row r="562" spans="1:11" x14ac:dyDescent="0.2">
      <c r="A562">
        <v>87538</v>
      </c>
      <c r="B562">
        <f t="shared" si="35"/>
        <v>35.583333333333336</v>
      </c>
      <c r="C562">
        <f t="shared" si="36"/>
        <v>5.1217171413980322</v>
      </c>
      <c r="H562" t="str">
        <f t="shared" si="37"/>
        <v/>
      </c>
      <c r="I562" t="str">
        <f t="shared" si="39"/>
        <v/>
      </c>
      <c r="J562" t="str">
        <f t="shared" si="38"/>
        <v/>
      </c>
      <c r="K562" t="s">
        <v>293</v>
      </c>
    </row>
    <row r="563" spans="1:11" x14ac:dyDescent="0.2">
      <c r="A563">
        <v>88392</v>
      </c>
      <c r="B563">
        <f t="shared" si="35"/>
        <v>2.1666666666666665</v>
      </c>
      <c r="C563">
        <f t="shared" si="36"/>
        <v>-0.70097392776691025</v>
      </c>
      <c r="H563" t="str">
        <f t="shared" si="37"/>
        <v/>
      </c>
      <c r="I563" t="str">
        <f t="shared" si="39"/>
        <v/>
      </c>
      <c r="J563" t="str">
        <f t="shared" si="38"/>
        <v/>
      </c>
    </row>
    <row r="564" spans="1:11" x14ac:dyDescent="0.2">
      <c r="A564">
        <v>88444</v>
      </c>
      <c r="B564">
        <f t="shared" si="35"/>
        <v>13.875</v>
      </c>
      <c r="C564">
        <f t="shared" si="36"/>
        <v>1.3391460104317789</v>
      </c>
      <c r="H564">
        <f t="shared" si="37"/>
        <v>1</v>
      </c>
      <c r="I564">
        <f t="shared" si="39"/>
        <v>13.875</v>
      </c>
      <c r="J564" t="str">
        <f t="shared" si="38"/>
        <v/>
      </c>
      <c r="K564" t="s">
        <v>294</v>
      </c>
    </row>
    <row r="565" spans="1:11" x14ac:dyDescent="0.2">
      <c r="A565">
        <v>88777</v>
      </c>
      <c r="B565">
        <f t="shared" si="35"/>
        <v>4.583333333333333</v>
      </c>
      <c r="C565">
        <f t="shared" si="36"/>
        <v>-0.2798815561814158</v>
      </c>
      <c r="H565" t="str">
        <f t="shared" si="37"/>
        <v/>
      </c>
      <c r="I565" t="str">
        <f t="shared" si="39"/>
        <v/>
      </c>
      <c r="J565">
        <f t="shared" si="38"/>
        <v>88610.5</v>
      </c>
    </row>
    <row r="566" spans="1:11" x14ac:dyDescent="0.2">
      <c r="A566">
        <v>88887</v>
      </c>
      <c r="B566">
        <f t="shared" si="35"/>
        <v>21.833333333333332</v>
      </c>
      <c r="C566">
        <f t="shared" si="36"/>
        <v>2.7258467513426319</v>
      </c>
      <c r="H566" t="str">
        <f t="shared" si="37"/>
        <v/>
      </c>
      <c r="I566" t="str">
        <f t="shared" si="39"/>
        <v/>
      </c>
      <c r="J566" t="str">
        <f t="shared" si="38"/>
        <v/>
      </c>
      <c r="K566" t="s">
        <v>295</v>
      </c>
    </row>
    <row r="567" spans="1:11" x14ac:dyDescent="0.2">
      <c r="A567">
        <v>89411</v>
      </c>
      <c r="B567">
        <f t="shared" si="35"/>
        <v>10.833333333333334</v>
      </c>
      <c r="C567">
        <f t="shared" si="36"/>
        <v>0.80915043929831165</v>
      </c>
      <c r="H567" t="str">
        <f t="shared" si="37"/>
        <v/>
      </c>
      <c r="I567" t="str">
        <f t="shared" si="39"/>
        <v/>
      </c>
      <c r="J567" t="str">
        <f t="shared" si="38"/>
        <v/>
      </c>
      <c r="K567" t="s">
        <v>151</v>
      </c>
    </row>
    <row r="568" spans="1:11" x14ac:dyDescent="0.2">
      <c r="A568">
        <v>89671</v>
      </c>
      <c r="B568">
        <f t="shared" si="35"/>
        <v>2.4583333333333335</v>
      </c>
      <c r="C568">
        <f t="shared" si="36"/>
        <v>-0.65015243464452299</v>
      </c>
      <c r="H568" t="str">
        <f t="shared" si="37"/>
        <v/>
      </c>
      <c r="I568" t="str">
        <f t="shared" si="39"/>
        <v/>
      </c>
      <c r="J568" t="str">
        <f t="shared" si="38"/>
        <v/>
      </c>
    </row>
    <row r="569" spans="1:11" x14ac:dyDescent="0.2">
      <c r="A569">
        <v>89730</v>
      </c>
      <c r="B569">
        <f t="shared" si="35"/>
        <v>2.8333333333333335</v>
      </c>
      <c r="C569">
        <f t="shared" si="36"/>
        <v>-0.58481051491573943</v>
      </c>
      <c r="H569" t="str">
        <f t="shared" si="37"/>
        <v/>
      </c>
      <c r="I569" t="str">
        <f t="shared" si="39"/>
        <v/>
      </c>
      <c r="J569" t="str">
        <f t="shared" si="38"/>
        <v/>
      </c>
    </row>
    <row r="570" spans="1:11" x14ac:dyDescent="0.2">
      <c r="A570">
        <v>89798</v>
      </c>
      <c r="B570">
        <f t="shared" si="35"/>
        <v>4.166666666666667</v>
      </c>
      <c r="C570">
        <f t="shared" si="36"/>
        <v>-0.35248368921339751</v>
      </c>
      <c r="H570" t="str">
        <f t="shared" si="37"/>
        <v/>
      </c>
      <c r="I570" t="str">
        <f t="shared" si="39"/>
        <v/>
      </c>
      <c r="J570" t="str">
        <f t="shared" si="38"/>
        <v/>
      </c>
      <c r="K570" t="s">
        <v>296</v>
      </c>
    </row>
    <row r="571" spans="1:11" x14ac:dyDescent="0.2">
      <c r="A571">
        <v>89898</v>
      </c>
      <c r="B571">
        <f t="shared" si="35"/>
        <v>4.708333333333333</v>
      </c>
      <c r="C571">
        <f t="shared" si="36"/>
        <v>-0.25810091627182125</v>
      </c>
      <c r="H571" t="str">
        <f t="shared" si="37"/>
        <v/>
      </c>
      <c r="I571" t="str">
        <f t="shared" si="39"/>
        <v/>
      </c>
      <c r="J571" t="str">
        <f t="shared" si="38"/>
        <v/>
      </c>
      <c r="K571" t="s">
        <v>297</v>
      </c>
    </row>
    <row r="572" spans="1:11" x14ac:dyDescent="0.2">
      <c r="A572">
        <v>90011</v>
      </c>
      <c r="B572">
        <f t="shared" si="35"/>
        <v>4.5</v>
      </c>
      <c r="C572">
        <f t="shared" si="36"/>
        <v>-0.2944019827878121</v>
      </c>
      <c r="H572" t="str">
        <f t="shared" si="37"/>
        <v/>
      </c>
      <c r="I572" t="str">
        <f t="shared" si="39"/>
        <v/>
      </c>
      <c r="J572" t="str">
        <f t="shared" si="38"/>
        <v/>
      </c>
    </row>
    <row r="573" spans="1:11" x14ac:dyDescent="0.2">
      <c r="A573">
        <v>90119</v>
      </c>
      <c r="B573">
        <f t="shared" si="35"/>
        <v>9.5833333333333339</v>
      </c>
      <c r="C573">
        <f t="shared" si="36"/>
        <v>0.59134404020236619</v>
      </c>
      <c r="H573" t="str">
        <f t="shared" si="37"/>
        <v/>
      </c>
      <c r="I573" t="str">
        <f t="shared" si="39"/>
        <v/>
      </c>
      <c r="J573" t="str">
        <f t="shared" si="38"/>
        <v/>
      </c>
    </row>
    <row r="574" spans="1:11" x14ac:dyDescent="0.2">
      <c r="A574">
        <v>90349</v>
      </c>
      <c r="B574">
        <f t="shared" si="35"/>
        <v>16.958333333333332</v>
      </c>
      <c r="C574">
        <f t="shared" si="36"/>
        <v>1.8764017948684444</v>
      </c>
      <c r="H574" t="str">
        <f t="shared" si="37"/>
        <v/>
      </c>
      <c r="I574" t="str">
        <f t="shared" si="39"/>
        <v/>
      </c>
      <c r="J574" t="str">
        <f t="shared" si="38"/>
        <v/>
      </c>
      <c r="K574" t="s">
        <v>298</v>
      </c>
    </row>
    <row r="575" spans="1:11" x14ac:dyDescent="0.2">
      <c r="A575">
        <v>90756</v>
      </c>
      <c r="B575">
        <f t="shared" si="35"/>
        <v>6.041666666666667</v>
      </c>
      <c r="C575">
        <f t="shared" si="36"/>
        <v>-2.5774090569479321E-2</v>
      </c>
      <c r="H575" t="str">
        <f t="shared" si="37"/>
        <v/>
      </c>
      <c r="I575" t="str">
        <f t="shared" si="39"/>
        <v/>
      </c>
      <c r="J575" t="str">
        <f t="shared" si="38"/>
        <v/>
      </c>
      <c r="K575" t="s">
        <v>299</v>
      </c>
    </row>
    <row r="576" spans="1:11" x14ac:dyDescent="0.2">
      <c r="A576">
        <v>90901</v>
      </c>
      <c r="B576">
        <f t="shared" si="35"/>
        <v>6.208333333333333</v>
      </c>
      <c r="C576">
        <f t="shared" si="36"/>
        <v>3.2667626433133066E-3</v>
      </c>
      <c r="H576" t="str">
        <f t="shared" si="37"/>
        <v/>
      </c>
      <c r="I576" t="str">
        <f t="shared" si="39"/>
        <v/>
      </c>
      <c r="J576" t="str">
        <f t="shared" si="38"/>
        <v/>
      </c>
      <c r="K576" t="s">
        <v>14</v>
      </c>
    </row>
    <row r="577" spans="1:11" x14ac:dyDescent="0.2">
      <c r="A577">
        <v>91050</v>
      </c>
      <c r="B577">
        <f t="shared" si="35"/>
        <v>6.625</v>
      </c>
      <c r="C577">
        <f t="shared" si="36"/>
        <v>7.5868895675295187E-2</v>
      </c>
      <c r="H577" t="str">
        <f t="shared" si="37"/>
        <v/>
      </c>
      <c r="I577" t="str">
        <f t="shared" si="39"/>
        <v/>
      </c>
      <c r="J577" t="str">
        <f t="shared" si="38"/>
        <v/>
      </c>
      <c r="K577" t="s">
        <v>300</v>
      </c>
    </row>
    <row r="578" spans="1:11" x14ac:dyDescent="0.2">
      <c r="A578">
        <v>91209</v>
      </c>
      <c r="B578">
        <f t="shared" si="35"/>
        <v>6.083333333333333</v>
      </c>
      <c r="C578">
        <f t="shared" si="36"/>
        <v>-1.8513877266281242E-2</v>
      </c>
      <c r="H578" t="str">
        <f t="shared" si="37"/>
        <v/>
      </c>
      <c r="I578" t="str">
        <f t="shared" si="39"/>
        <v/>
      </c>
      <c r="J578" t="str">
        <f t="shared" si="38"/>
        <v/>
      </c>
      <c r="K578" t="s">
        <v>301</v>
      </c>
    </row>
    <row r="579" spans="1:11" x14ac:dyDescent="0.2">
      <c r="A579">
        <v>91355</v>
      </c>
      <c r="B579">
        <f t="shared" si="35"/>
        <v>3.625</v>
      </c>
      <c r="C579">
        <f t="shared" ref="C579:C642" si="40">(B579-D$1093)/D$1094</f>
        <v>-0.44686646215497394</v>
      </c>
      <c r="H579" t="str">
        <f t="shared" ref="H579:H642" si="41">IF(ISNUMBER(SEARCH($L$2,K579)),1,"")</f>
        <v/>
      </c>
      <c r="I579" t="str">
        <f t="shared" si="39"/>
        <v/>
      </c>
      <c r="J579" t="str">
        <f t="shared" si="38"/>
        <v/>
      </c>
    </row>
    <row r="580" spans="1:11" x14ac:dyDescent="0.2">
      <c r="A580">
        <v>91442</v>
      </c>
      <c r="B580">
        <f t="shared" si="35"/>
        <v>8.5</v>
      </c>
      <c r="C580">
        <f t="shared" si="40"/>
        <v>0.40257849431921339</v>
      </c>
      <c r="H580" t="str">
        <f t="shared" si="41"/>
        <v/>
      </c>
      <c r="I580" t="str">
        <f t="shared" si="39"/>
        <v/>
      </c>
      <c r="J580" t="str">
        <f t="shared" ref="J580:J643" si="42">IF(H579=1,(A579+A580)/2,"")</f>
        <v/>
      </c>
      <c r="K580" t="s">
        <v>302</v>
      </c>
    </row>
    <row r="581" spans="1:11" x14ac:dyDescent="0.2">
      <c r="A581">
        <v>91646</v>
      </c>
      <c r="B581">
        <f t="shared" si="35"/>
        <v>7.916666666666667</v>
      </c>
      <c r="C581">
        <f t="shared" si="40"/>
        <v>0.30093550807443886</v>
      </c>
      <c r="D581" t="s">
        <v>82</v>
      </c>
      <c r="H581" t="str">
        <f t="shared" si="41"/>
        <v/>
      </c>
      <c r="I581" t="str">
        <f t="shared" si="39"/>
        <v/>
      </c>
      <c r="J581" t="str">
        <f t="shared" si="42"/>
        <v/>
      </c>
      <c r="K581" t="s">
        <v>303</v>
      </c>
    </row>
    <row r="582" spans="1:11" x14ac:dyDescent="0.2">
      <c r="A582">
        <v>91836</v>
      </c>
      <c r="B582">
        <f t="shared" si="35"/>
        <v>5.208333333333333</v>
      </c>
      <c r="C582">
        <f t="shared" si="40"/>
        <v>-0.17097835663344307</v>
      </c>
      <c r="H582" t="str">
        <f t="shared" si="41"/>
        <v/>
      </c>
      <c r="I582" t="str">
        <f t="shared" si="39"/>
        <v/>
      </c>
      <c r="J582" t="str">
        <f t="shared" si="42"/>
        <v/>
      </c>
    </row>
    <row r="583" spans="1:11" x14ac:dyDescent="0.2">
      <c r="A583">
        <v>91961</v>
      </c>
      <c r="B583">
        <f t="shared" si="35"/>
        <v>4.708333333333333</v>
      </c>
      <c r="C583">
        <f t="shared" si="40"/>
        <v>-0.25810091627182125</v>
      </c>
      <c r="H583" t="str">
        <f t="shared" si="41"/>
        <v/>
      </c>
      <c r="I583" t="str">
        <f t="shared" si="39"/>
        <v/>
      </c>
      <c r="J583" t="str">
        <f t="shared" si="42"/>
        <v/>
      </c>
    </row>
    <row r="584" spans="1:11" x14ac:dyDescent="0.2">
      <c r="A584">
        <v>92074</v>
      </c>
      <c r="B584">
        <f t="shared" si="35"/>
        <v>2.25</v>
      </c>
      <c r="C584">
        <f t="shared" si="40"/>
        <v>-0.68645350116051396</v>
      </c>
      <c r="H584" t="str">
        <f t="shared" si="41"/>
        <v/>
      </c>
      <c r="I584" t="str">
        <f t="shared" si="39"/>
        <v/>
      </c>
      <c r="J584" t="str">
        <f t="shared" si="42"/>
        <v/>
      </c>
      <c r="K584" t="s">
        <v>304</v>
      </c>
    </row>
    <row r="585" spans="1:11" x14ac:dyDescent="0.2">
      <c r="A585">
        <v>92128</v>
      </c>
      <c r="B585">
        <f t="shared" si="35"/>
        <v>2.75</v>
      </c>
      <c r="C585">
        <f t="shared" si="40"/>
        <v>-0.59933094152213573</v>
      </c>
      <c r="H585" t="str">
        <f t="shared" si="41"/>
        <v/>
      </c>
      <c r="I585" t="str">
        <f t="shared" si="39"/>
        <v/>
      </c>
      <c r="J585" t="str">
        <f t="shared" si="42"/>
        <v/>
      </c>
    </row>
    <row r="586" spans="1:11" x14ac:dyDescent="0.2">
      <c r="A586">
        <v>92194</v>
      </c>
      <c r="B586">
        <f t="shared" si="35"/>
        <v>1.875</v>
      </c>
      <c r="C586">
        <f t="shared" si="40"/>
        <v>-0.75179542088929763</v>
      </c>
      <c r="H586" t="str">
        <f t="shared" si="41"/>
        <v/>
      </c>
      <c r="I586" t="str">
        <f t="shared" si="39"/>
        <v/>
      </c>
      <c r="J586" t="str">
        <f t="shared" si="42"/>
        <v/>
      </c>
      <c r="K586" t="s">
        <v>305</v>
      </c>
    </row>
    <row r="587" spans="1:11" x14ac:dyDescent="0.2">
      <c r="A587">
        <v>92239</v>
      </c>
      <c r="B587">
        <f t="shared" si="35"/>
        <v>2.4583333333333335</v>
      </c>
      <c r="C587">
        <f t="shared" si="40"/>
        <v>-0.65015243464452299</v>
      </c>
      <c r="H587" t="str">
        <f t="shared" si="41"/>
        <v/>
      </c>
      <c r="I587" t="str">
        <f t="shared" si="39"/>
        <v/>
      </c>
      <c r="J587" t="str">
        <f t="shared" si="42"/>
        <v/>
      </c>
    </row>
    <row r="588" spans="1:11" x14ac:dyDescent="0.2">
      <c r="A588">
        <v>92298</v>
      </c>
      <c r="B588">
        <f t="shared" si="35"/>
        <v>1.8333333333333333</v>
      </c>
      <c r="C588">
        <f t="shared" si="40"/>
        <v>-0.75905563419249589</v>
      </c>
      <c r="H588" t="str">
        <f t="shared" si="41"/>
        <v/>
      </c>
      <c r="I588" t="str">
        <f t="shared" si="39"/>
        <v/>
      </c>
      <c r="J588" t="str">
        <f t="shared" si="42"/>
        <v/>
      </c>
      <c r="K588" t="s">
        <v>306</v>
      </c>
    </row>
    <row r="589" spans="1:11" x14ac:dyDescent="0.2">
      <c r="A589">
        <v>92342</v>
      </c>
      <c r="B589">
        <f t="shared" si="35"/>
        <v>4.833333333333333</v>
      </c>
      <c r="C589">
        <f t="shared" si="40"/>
        <v>-0.23632027636222672</v>
      </c>
      <c r="H589" t="str">
        <f t="shared" si="41"/>
        <v/>
      </c>
      <c r="I589" t="str">
        <f t="shared" si="39"/>
        <v/>
      </c>
      <c r="J589" t="str">
        <f t="shared" si="42"/>
        <v/>
      </c>
      <c r="K589" t="s">
        <v>307</v>
      </c>
    </row>
    <row r="590" spans="1:11" x14ac:dyDescent="0.2">
      <c r="A590">
        <v>92458</v>
      </c>
      <c r="B590">
        <f t="shared" si="35"/>
        <v>2.2916666666666665</v>
      </c>
      <c r="C590">
        <f t="shared" si="40"/>
        <v>-0.67919328785731581</v>
      </c>
      <c r="H590" t="str">
        <f t="shared" si="41"/>
        <v/>
      </c>
      <c r="I590" t="str">
        <f t="shared" si="39"/>
        <v/>
      </c>
      <c r="J590" t="str">
        <f t="shared" si="42"/>
        <v/>
      </c>
      <c r="K590" t="s">
        <v>14</v>
      </c>
    </row>
    <row r="591" spans="1:11" x14ac:dyDescent="0.2">
      <c r="A591">
        <v>92513</v>
      </c>
      <c r="B591">
        <f t="shared" si="35"/>
        <v>2.0416666666666665</v>
      </c>
      <c r="C591">
        <f t="shared" si="40"/>
        <v>-0.72275456767650481</v>
      </c>
      <c r="H591" t="str">
        <f t="shared" si="41"/>
        <v/>
      </c>
      <c r="I591" t="str">
        <f t="shared" si="39"/>
        <v/>
      </c>
      <c r="J591" t="str">
        <f t="shared" si="42"/>
        <v/>
      </c>
    </row>
    <row r="592" spans="1:11" x14ac:dyDescent="0.2">
      <c r="A592">
        <v>92562</v>
      </c>
      <c r="B592">
        <f t="shared" si="35"/>
        <v>2.125</v>
      </c>
      <c r="C592">
        <f t="shared" si="40"/>
        <v>-0.70823414107010851</v>
      </c>
      <c r="H592" t="str">
        <f t="shared" si="41"/>
        <v/>
      </c>
      <c r="I592" t="str">
        <f t="shared" si="39"/>
        <v/>
      </c>
      <c r="J592" t="str">
        <f t="shared" si="42"/>
        <v/>
      </c>
    </row>
    <row r="593" spans="1:11" x14ac:dyDescent="0.2">
      <c r="A593">
        <v>92613</v>
      </c>
      <c r="B593">
        <f t="shared" si="35"/>
        <v>3.5</v>
      </c>
      <c r="C593">
        <f t="shared" si="40"/>
        <v>-0.4686471020645685</v>
      </c>
      <c r="H593" t="str">
        <f t="shared" si="41"/>
        <v/>
      </c>
      <c r="I593" t="str">
        <f t="shared" si="39"/>
        <v/>
      </c>
      <c r="J593" t="str">
        <f t="shared" si="42"/>
        <v/>
      </c>
      <c r="K593" t="s">
        <v>308</v>
      </c>
    </row>
    <row r="594" spans="1:11" x14ac:dyDescent="0.2">
      <c r="A594">
        <v>92697</v>
      </c>
      <c r="B594">
        <f t="shared" si="35"/>
        <v>7.291666666666667</v>
      </c>
      <c r="C594">
        <f t="shared" si="40"/>
        <v>0.19203230852646616</v>
      </c>
      <c r="H594" t="str">
        <f t="shared" si="41"/>
        <v/>
      </c>
      <c r="I594" t="str">
        <f t="shared" si="39"/>
        <v/>
      </c>
      <c r="J594" t="str">
        <f t="shared" si="42"/>
        <v/>
      </c>
      <c r="K594" t="s">
        <v>309</v>
      </c>
    </row>
    <row r="595" spans="1:11" x14ac:dyDescent="0.2">
      <c r="A595">
        <v>92872</v>
      </c>
      <c r="B595">
        <f t="shared" si="35"/>
        <v>79.791666666666671</v>
      </c>
      <c r="C595">
        <f t="shared" si="40"/>
        <v>12.824803456091304</v>
      </c>
      <c r="H595" t="str">
        <f t="shared" si="41"/>
        <v/>
      </c>
      <c r="I595" t="str">
        <f t="shared" ref="I595:I658" si="43">IF(H595=1,B595,"")</f>
        <v/>
      </c>
      <c r="J595" t="str">
        <f t="shared" si="42"/>
        <v/>
      </c>
      <c r="K595" t="s">
        <v>310</v>
      </c>
    </row>
    <row r="596" spans="1:11" x14ac:dyDescent="0.2">
      <c r="A596">
        <v>94787</v>
      </c>
      <c r="B596">
        <f t="shared" si="35"/>
        <v>3.7916666666666665</v>
      </c>
      <c r="C596">
        <f t="shared" si="40"/>
        <v>-0.41782560894218124</v>
      </c>
      <c r="H596" t="str">
        <f t="shared" si="41"/>
        <v/>
      </c>
      <c r="I596" t="str">
        <f t="shared" si="43"/>
        <v/>
      </c>
      <c r="J596" t="str">
        <f t="shared" si="42"/>
        <v/>
      </c>
      <c r="K596" t="s">
        <v>311</v>
      </c>
    </row>
    <row r="597" spans="1:11" x14ac:dyDescent="0.2">
      <c r="A597">
        <v>94878</v>
      </c>
      <c r="B597">
        <f t="shared" si="35"/>
        <v>16.833333333333332</v>
      </c>
      <c r="C597">
        <f t="shared" si="40"/>
        <v>1.8546211549588498</v>
      </c>
      <c r="H597" t="str">
        <f t="shared" si="41"/>
        <v/>
      </c>
      <c r="I597" t="str">
        <f t="shared" si="43"/>
        <v/>
      </c>
      <c r="J597" t="str">
        <f t="shared" si="42"/>
        <v/>
      </c>
      <c r="K597" t="s">
        <v>312</v>
      </c>
    </row>
    <row r="598" spans="1:11" x14ac:dyDescent="0.2">
      <c r="A598">
        <v>95282</v>
      </c>
      <c r="B598">
        <f t="shared" si="35"/>
        <v>5.166666666666667</v>
      </c>
      <c r="C598">
        <f t="shared" si="40"/>
        <v>-0.17823856993664114</v>
      </c>
      <c r="H598" t="str">
        <f t="shared" si="41"/>
        <v/>
      </c>
      <c r="I598" t="str">
        <f t="shared" si="43"/>
        <v/>
      </c>
      <c r="J598" t="str">
        <f t="shared" si="42"/>
        <v/>
      </c>
    </row>
    <row r="599" spans="1:11" x14ac:dyDescent="0.2">
      <c r="A599">
        <v>95406</v>
      </c>
      <c r="B599">
        <f t="shared" si="35"/>
        <v>2.5</v>
      </c>
      <c r="C599">
        <f t="shared" si="40"/>
        <v>-0.64289222134132484</v>
      </c>
      <c r="E599">
        <v>1</v>
      </c>
      <c r="H599" t="str">
        <f t="shared" si="41"/>
        <v/>
      </c>
      <c r="I599" t="str">
        <f t="shared" si="43"/>
        <v/>
      </c>
      <c r="J599" t="str">
        <f t="shared" si="42"/>
        <v/>
      </c>
      <c r="K599" t="s">
        <v>313</v>
      </c>
    </row>
    <row r="600" spans="1:11" x14ac:dyDescent="0.2">
      <c r="A600">
        <v>95466</v>
      </c>
      <c r="B600">
        <f t="shared" si="35"/>
        <v>9.125</v>
      </c>
      <c r="C600">
        <f t="shared" si="40"/>
        <v>0.51148169386718612</v>
      </c>
      <c r="H600" t="str">
        <f t="shared" si="41"/>
        <v/>
      </c>
      <c r="I600" t="str">
        <f t="shared" si="43"/>
        <v/>
      </c>
      <c r="J600" t="str">
        <f t="shared" si="42"/>
        <v/>
      </c>
      <c r="K600" t="s">
        <v>314</v>
      </c>
    </row>
    <row r="601" spans="1:11" x14ac:dyDescent="0.2">
      <c r="A601">
        <v>95685</v>
      </c>
      <c r="B601">
        <f t="shared" si="35"/>
        <v>21.208333333333332</v>
      </c>
      <c r="C601">
        <f t="shared" si="40"/>
        <v>2.6169435517946589</v>
      </c>
      <c r="H601">
        <f t="shared" si="41"/>
        <v>1</v>
      </c>
      <c r="I601">
        <f t="shared" si="43"/>
        <v>21.208333333333332</v>
      </c>
      <c r="J601" t="str">
        <f t="shared" si="42"/>
        <v/>
      </c>
      <c r="K601" t="s">
        <v>315</v>
      </c>
    </row>
    <row r="602" spans="1:11" x14ac:dyDescent="0.2">
      <c r="A602">
        <v>96194</v>
      </c>
      <c r="B602">
        <f t="shared" si="35"/>
        <v>3.9583333333333335</v>
      </c>
      <c r="C602">
        <f t="shared" si="40"/>
        <v>-0.38878475572938848</v>
      </c>
      <c r="H602" t="str">
        <f t="shared" si="41"/>
        <v/>
      </c>
      <c r="I602" t="str">
        <f t="shared" si="43"/>
        <v/>
      </c>
      <c r="J602">
        <f t="shared" si="42"/>
        <v>95939.5</v>
      </c>
    </row>
    <row r="603" spans="1:11" x14ac:dyDescent="0.2">
      <c r="A603">
        <v>96289</v>
      </c>
      <c r="B603">
        <f t="shared" si="35"/>
        <v>8</v>
      </c>
      <c r="C603">
        <f t="shared" si="40"/>
        <v>0.31545593468083521</v>
      </c>
      <c r="H603">
        <f t="shared" si="41"/>
        <v>1</v>
      </c>
      <c r="I603">
        <f t="shared" si="43"/>
        <v>8</v>
      </c>
      <c r="J603" t="str">
        <f t="shared" si="42"/>
        <v/>
      </c>
      <c r="K603" t="s">
        <v>316</v>
      </c>
    </row>
    <row r="604" spans="1:11" x14ac:dyDescent="0.2">
      <c r="A604">
        <v>96481</v>
      </c>
      <c r="B604">
        <f t="shared" si="35"/>
        <v>2.9166666666666665</v>
      </c>
      <c r="C604">
        <f t="shared" si="40"/>
        <v>-0.57029008830934302</v>
      </c>
      <c r="H604" t="str">
        <f t="shared" si="41"/>
        <v/>
      </c>
      <c r="I604" t="str">
        <f t="shared" si="43"/>
        <v/>
      </c>
      <c r="J604">
        <f t="shared" si="42"/>
        <v>96385</v>
      </c>
    </row>
    <row r="605" spans="1:11" x14ac:dyDescent="0.2">
      <c r="A605">
        <v>96551</v>
      </c>
      <c r="B605">
        <f t="shared" si="35"/>
        <v>3.7916666666666665</v>
      </c>
      <c r="C605">
        <f t="shared" si="40"/>
        <v>-0.41782560894218124</v>
      </c>
      <c r="E605">
        <v>1</v>
      </c>
      <c r="H605" t="str">
        <f t="shared" si="41"/>
        <v/>
      </c>
      <c r="I605" t="str">
        <f t="shared" si="43"/>
        <v/>
      </c>
      <c r="J605" t="str">
        <f t="shared" si="42"/>
        <v/>
      </c>
      <c r="K605" t="s">
        <v>286</v>
      </c>
    </row>
    <row r="606" spans="1:11" x14ac:dyDescent="0.2">
      <c r="A606">
        <v>96642</v>
      </c>
      <c r="B606">
        <f t="shared" si="35"/>
        <v>1.6666666666666667</v>
      </c>
      <c r="C606">
        <f t="shared" si="40"/>
        <v>-0.78809648740528848</v>
      </c>
      <c r="H606" t="str">
        <f t="shared" si="41"/>
        <v/>
      </c>
      <c r="I606" t="str">
        <f t="shared" si="43"/>
        <v/>
      </c>
      <c r="J606" t="str">
        <f t="shared" si="42"/>
        <v/>
      </c>
      <c r="K606" t="s">
        <v>269</v>
      </c>
    </row>
    <row r="607" spans="1:11" x14ac:dyDescent="0.2">
      <c r="A607">
        <v>96682</v>
      </c>
      <c r="B607">
        <f t="shared" si="35"/>
        <v>11.291666666666666</v>
      </c>
      <c r="C607">
        <f t="shared" si="40"/>
        <v>0.88901278563349151</v>
      </c>
      <c r="H607">
        <f t="shared" si="41"/>
        <v>1</v>
      </c>
      <c r="I607">
        <f t="shared" si="43"/>
        <v>11.291666666666666</v>
      </c>
      <c r="J607" t="str">
        <f t="shared" si="42"/>
        <v/>
      </c>
      <c r="K607" t="s">
        <v>317</v>
      </c>
    </row>
    <row r="608" spans="1:11" x14ac:dyDescent="0.2">
      <c r="A608">
        <v>96953</v>
      </c>
      <c r="B608">
        <f t="shared" si="35"/>
        <v>4.083333333333333</v>
      </c>
      <c r="C608">
        <f t="shared" si="40"/>
        <v>-0.36700411581979397</v>
      </c>
      <c r="H608" t="str">
        <f t="shared" si="41"/>
        <v/>
      </c>
      <c r="I608" t="str">
        <f t="shared" si="43"/>
        <v/>
      </c>
      <c r="J608">
        <f t="shared" si="42"/>
        <v>96817.5</v>
      </c>
    </row>
    <row r="609" spans="1:11" x14ac:dyDescent="0.2">
      <c r="A609">
        <v>97051</v>
      </c>
      <c r="B609">
        <f t="shared" si="35"/>
        <v>10.875</v>
      </c>
      <c r="C609">
        <f t="shared" si="40"/>
        <v>0.8164106526015098</v>
      </c>
      <c r="H609" t="str">
        <f t="shared" si="41"/>
        <v/>
      </c>
      <c r="I609" t="str">
        <f t="shared" si="43"/>
        <v/>
      </c>
      <c r="J609" t="str">
        <f t="shared" si="42"/>
        <v/>
      </c>
      <c r="K609" t="s">
        <v>318</v>
      </c>
    </row>
    <row r="610" spans="1:11" x14ac:dyDescent="0.2">
      <c r="A610">
        <v>97312</v>
      </c>
      <c r="B610">
        <f t="shared" si="35"/>
        <v>5.625</v>
      </c>
      <c r="C610">
        <f t="shared" si="40"/>
        <v>-9.8376223601461199E-2</v>
      </c>
      <c r="D610" t="s">
        <v>13</v>
      </c>
      <c r="E610">
        <v>1</v>
      </c>
      <c r="G610">
        <v>1</v>
      </c>
      <c r="H610" t="str">
        <f t="shared" si="41"/>
        <v/>
      </c>
      <c r="I610" t="str">
        <f t="shared" si="43"/>
        <v/>
      </c>
      <c r="J610" t="str">
        <f t="shared" si="42"/>
        <v/>
      </c>
      <c r="K610" t="s">
        <v>319</v>
      </c>
    </row>
    <row r="611" spans="1:11" x14ac:dyDescent="0.2">
      <c r="A611">
        <v>97447</v>
      </c>
      <c r="B611">
        <f t="shared" si="35"/>
        <v>11.833333333333334</v>
      </c>
      <c r="C611">
        <f t="shared" si="40"/>
        <v>0.98339555857506811</v>
      </c>
      <c r="E611">
        <v>1</v>
      </c>
      <c r="H611" t="str">
        <f t="shared" si="41"/>
        <v/>
      </c>
      <c r="I611" t="str">
        <f t="shared" si="43"/>
        <v/>
      </c>
      <c r="J611" t="str">
        <f t="shared" si="42"/>
        <v/>
      </c>
      <c r="K611" t="s">
        <v>17</v>
      </c>
    </row>
    <row r="612" spans="1:11" x14ac:dyDescent="0.2">
      <c r="A612">
        <v>97731</v>
      </c>
      <c r="B612">
        <f t="shared" si="35"/>
        <v>7</v>
      </c>
      <c r="C612">
        <f t="shared" si="40"/>
        <v>0.14121081540407882</v>
      </c>
      <c r="H612" t="str">
        <f t="shared" si="41"/>
        <v/>
      </c>
      <c r="I612" t="str">
        <f t="shared" si="43"/>
        <v/>
      </c>
      <c r="J612" t="str">
        <f t="shared" si="42"/>
        <v/>
      </c>
      <c r="K612" t="s">
        <v>151</v>
      </c>
    </row>
    <row r="613" spans="1:11" x14ac:dyDescent="0.2">
      <c r="A613">
        <v>97899</v>
      </c>
      <c r="B613">
        <f t="shared" si="35"/>
        <v>5.166666666666667</v>
      </c>
      <c r="C613">
        <f t="shared" si="40"/>
        <v>-0.17823856993664114</v>
      </c>
      <c r="E613">
        <v>1</v>
      </c>
      <c r="H613" t="str">
        <f t="shared" si="41"/>
        <v/>
      </c>
      <c r="I613" t="str">
        <f t="shared" si="43"/>
        <v/>
      </c>
      <c r="J613" t="str">
        <f t="shared" si="42"/>
        <v/>
      </c>
      <c r="K613" t="s">
        <v>322</v>
      </c>
    </row>
    <row r="614" spans="1:11" x14ac:dyDescent="0.2">
      <c r="A614">
        <v>98023</v>
      </c>
      <c r="B614">
        <f t="shared" si="35"/>
        <v>11.5</v>
      </c>
      <c r="C614">
        <f t="shared" si="40"/>
        <v>0.92531385214948247</v>
      </c>
      <c r="H614" t="str">
        <f t="shared" si="41"/>
        <v/>
      </c>
      <c r="I614" t="str">
        <f t="shared" si="43"/>
        <v/>
      </c>
      <c r="J614" t="str">
        <f t="shared" si="42"/>
        <v/>
      </c>
      <c r="K614" t="s">
        <v>320</v>
      </c>
    </row>
    <row r="615" spans="1:11" x14ac:dyDescent="0.2">
      <c r="A615">
        <v>98299</v>
      </c>
      <c r="B615">
        <f t="shared" si="35"/>
        <v>9.6666666666666661</v>
      </c>
      <c r="C615">
        <f t="shared" si="40"/>
        <v>0.60586446680876238</v>
      </c>
      <c r="H615" t="str">
        <f t="shared" si="41"/>
        <v/>
      </c>
      <c r="I615" t="str">
        <f t="shared" si="43"/>
        <v/>
      </c>
      <c r="J615" t="str">
        <f t="shared" si="42"/>
        <v/>
      </c>
      <c r="K615" t="s">
        <v>321</v>
      </c>
    </row>
    <row r="616" spans="1:11" x14ac:dyDescent="0.2">
      <c r="A616">
        <v>98531</v>
      </c>
      <c r="B616">
        <f t="shared" si="35"/>
        <v>13.458333333333334</v>
      </c>
      <c r="C616">
        <f t="shared" si="40"/>
        <v>1.2665438773997972</v>
      </c>
      <c r="H616" t="str">
        <f t="shared" si="41"/>
        <v/>
      </c>
      <c r="I616" t="str">
        <f t="shared" si="43"/>
        <v/>
      </c>
      <c r="J616" t="str">
        <f t="shared" si="42"/>
        <v/>
      </c>
    </row>
    <row r="617" spans="1:11" x14ac:dyDescent="0.2">
      <c r="A617">
        <v>98854</v>
      </c>
      <c r="B617">
        <f t="shared" si="35"/>
        <v>5.25</v>
      </c>
      <c r="C617">
        <f t="shared" si="40"/>
        <v>-0.16371814333024484</v>
      </c>
      <c r="H617" t="str">
        <f t="shared" si="41"/>
        <v/>
      </c>
      <c r="I617" t="str">
        <f t="shared" si="43"/>
        <v/>
      </c>
      <c r="J617" t="str">
        <f t="shared" si="42"/>
        <v/>
      </c>
      <c r="K617" t="s">
        <v>323</v>
      </c>
    </row>
    <row r="618" spans="1:11" x14ac:dyDescent="0.2">
      <c r="A618">
        <v>98980</v>
      </c>
      <c r="B618">
        <f t="shared" si="35"/>
        <v>2.2083333333333335</v>
      </c>
      <c r="C618">
        <f t="shared" si="40"/>
        <v>-0.69371371446371211</v>
      </c>
      <c r="H618" t="str">
        <f t="shared" si="41"/>
        <v/>
      </c>
      <c r="I618" t="str">
        <f t="shared" si="43"/>
        <v/>
      </c>
      <c r="J618" t="str">
        <f t="shared" si="42"/>
        <v/>
      </c>
      <c r="K618" t="s">
        <v>242</v>
      </c>
    </row>
    <row r="619" spans="1:11" x14ac:dyDescent="0.2">
      <c r="A619">
        <v>99033</v>
      </c>
      <c r="B619">
        <f t="shared" si="35"/>
        <v>12.583333333333334</v>
      </c>
      <c r="C619">
        <f t="shared" si="40"/>
        <v>1.1140793980326353</v>
      </c>
      <c r="H619">
        <f t="shared" si="41"/>
        <v>1</v>
      </c>
      <c r="I619">
        <f t="shared" si="43"/>
        <v>12.583333333333334</v>
      </c>
      <c r="J619" t="str">
        <f t="shared" si="42"/>
        <v/>
      </c>
      <c r="K619" t="s">
        <v>324</v>
      </c>
    </row>
    <row r="620" spans="1:11" x14ac:dyDescent="0.2">
      <c r="A620">
        <v>99335</v>
      </c>
      <c r="B620">
        <f t="shared" si="35"/>
        <v>5.291666666666667</v>
      </c>
      <c r="C620">
        <f t="shared" si="40"/>
        <v>-0.15645793002704661</v>
      </c>
      <c r="H620" t="str">
        <f t="shared" si="41"/>
        <v/>
      </c>
      <c r="I620" t="str">
        <f t="shared" si="43"/>
        <v/>
      </c>
      <c r="J620">
        <f t="shared" si="42"/>
        <v>99184</v>
      </c>
      <c r="K620" t="s">
        <v>50</v>
      </c>
    </row>
    <row r="621" spans="1:11" x14ac:dyDescent="0.2">
      <c r="A621">
        <v>99462</v>
      </c>
      <c r="B621">
        <f t="shared" si="35"/>
        <v>5.083333333333333</v>
      </c>
      <c r="C621">
        <f t="shared" si="40"/>
        <v>-0.1927589965430376</v>
      </c>
      <c r="H621">
        <f t="shared" si="41"/>
        <v>1</v>
      </c>
      <c r="I621">
        <f t="shared" si="43"/>
        <v>5.083333333333333</v>
      </c>
      <c r="J621" t="str">
        <f t="shared" si="42"/>
        <v/>
      </c>
      <c r="K621" t="s">
        <v>325</v>
      </c>
    </row>
    <row r="622" spans="1:11" x14ac:dyDescent="0.2">
      <c r="A622">
        <v>99584</v>
      </c>
      <c r="B622">
        <f t="shared" si="35"/>
        <v>1.2083333333333333</v>
      </c>
      <c r="C622">
        <f t="shared" si="40"/>
        <v>-0.86795883374046856</v>
      </c>
      <c r="H622" t="str">
        <f t="shared" si="41"/>
        <v/>
      </c>
      <c r="I622" t="str">
        <f t="shared" si="43"/>
        <v/>
      </c>
      <c r="J622">
        <f t="shared" si="42"/>
        <v>99523</v>
      </c>
      <c r="K622" t="s">
        <v>170</v>
      </c>
    </row>
    <row r="623" spans="1:11" x14ac:dyDescent="0.2">
      <c r="A623">
        <v>99613</v>
      </c>
      <c r="B623">
        <f t="shared" si="35"/>
        <v>3.8333333333333335</v>
      </c>
      <c r="C623">
        <f t="shared" si="40"/>
        <v>-0.41056539563898303</v>
      </c>
      <c r="H623" t="str">
        <f t="shared" si="41"/>
        <v/>
      </c>
      <c r="I623" t="str">
        <f t="shared" si="43"/>
        <v/>
      </c>
      <c r="J623" t="str">
        <f t="shared" si="42"/>
        <v/>
      </c>
    </row>
    <row r="624" spans="1:11" x14ac:dyDescent="0.2">
      <c r="A624">
        <v>99705</v>
      </c>
      <c r="B624">
        <f t="shared" si="35"/>
        <v>4.041666666666667</v>
      </c>
      <c r="C624">
        <f t="shared" si="40"/>
        <v>-0.37426432912299207</v>
      </c>
      <c r="E624">
        <v>1</v>
      </c>
      <c r="H624" t="str">
        <f t="shared" si="41"/>
        <v/>
      </c>
      <c r="I624" t="str">
        <f t="shared" si="43"/>
        <v/>
      </c>
      <c r="J624" t="str">
        <f t="shared" si="42"/>
        <v/>
      </c>
      <c r="K624" t="s">
        <v>326</v>
      </c>
    </row>
    <row r="625" spans="1:11" x14ac:dyDescent="0.2">
      <c r="A625">
        <v>99802</v>
      </c>
      <c r="B625">
        <f t="shared" si="35"/>
        <v>13.916666666666666</v>
      </c>
      <c r="C625">
        <f t="shared" si="40"/>
        <v>1.346406223734977</v>
      </c>
      <c r="H625">
        <f t="shared" si="41"/>
        <v>1</v>
      </c>
      <c r="I625">
        <f t="shared" si="43"/>
        <v>13.916666666666666</v>
      </c>
      <c r="J625" t="str">
        <f t="shared" si="42"/>
        <v/>
      </c>
      <c r="K625" t="s">
        <v>327</v>
      </c>
    </row>
    <row r="626" spans="1:11" x14ac:dyDescent="0.2">
      <c r="A626">
        <v>100136</v>
      </c>
      <c r="B626">
        <f t="shared" si="35"/>
        <v>0.41666666666666669</v>
      </c>
      <c r="C626">
        <f t="shared" si="40"/>
        <v>-1.0059028865012338</v>
      </c>
      <c r="H626" t="str">
        <f t="shared" si="41"/>
        <v/>
      </c>
      <c r="I626" t="str">
        <f t="shared" si="43"/>
        <v/>
      </c>
      <c r="J626">
        <f t="shared" si="42"/>
        <v>99969</v>
      </c>
    </row>
    <row r="627" spans="1:11" x14ac:dyDescent="0.2">
      <c r="A627">
        <v>100146</v>
      </c>
      <c r="B627">
        <f t="shared" si="35"/>
        <v>0.95833333333333337</v>
      </c>
      <c r="C627">
        <f t="shared" si="40"/>
        <v>-0.91152011355965767</v>
      </c>
      <c r="H627" t="str">
        <f t="shared" si="41"/>
        <v/>
      </c>
      <c r="I627" t="str">
        <f t="shared" si="43"/>
        <v/>
      </c>
      <c r="J627" t="str">
        <f t="shared" si="42"/>
        <v/>
      </c>
      <c r="K627" t="s">
        <v>156</v>
      </c>
    </row>
    <row r="628" spans="1:11" x14ac:dyDescent="0.2">
      <c r="A628">
        <v>100169</v>
      </c>
      <c r="B628">
        <f t="shared" si="35"/>
        <v>13</v>
      </c>
      <c r="C628">
        <f t="shared" si="40"/>
        <v>1.186681531064617</v>
      </c>
      <c r="H628" t="str">
        <f t="shared" si="41"/>
        <v/>
      </c>
      <c r="I628" t="str">
        <f t="shared" si="43"/>
        <v/>
      </c>
      <c r="J628" t="str">
        <f t="shared" si="42"/>
        <v/>
      </c>
      <c r="K628" t="s">
        <v>328</v>
      </c>
    </row>
    <row r="629" spans="1:11" x14ac:dyDescent="0.2">
      <c r="A629">
        <v>100481</v>
      </c>
      <c r="B629">
        <f t="shared" si="35"/>
        <v>12.125</v>
      </c>
      <c r="C629">
        <f t="shared" si="40"/>
        <v>1.0342170516974551</v>
      </c>
      <c r="H629" t="str">
        <f t="shared" si="41"/>
        <v/>
      </c>
      <c r="I629" t="str">
        <f t="shared" si="43"/>
        <v/>
      </c>
      <c r="J629" t="str">
        <f t="shared" si="42"/>
        <v/>
      </c>
      <c r="K629" t="s">
        <v>329</v>
      </c>
    </row>
    <row r="630" spans="1:11" x14ac:dyDescent="0.2">
      <c r="A630">
        <v>100772</v>
      </c>
      <c r="B630">
        <f t="shared" si="35"/>
        <v>11.666666666666666</v>
      </c>
      <c r="C630">
        <f t="shared" si="40"/>
        <v>0.95435470536227518</v>
      </c>
      <c r="H630" t="str">
        <f t="shared" si="41"/>
        <v/>
      </c>
      <c r="I630" t="str">
        <f t="shared" si="43"/>
        <v/>
      </c>
      <c r="J630" t="str">
        <f t="shared" si="42"/>
        <v/>
      </c>
      <c r="K630" t="s">
        <v>330</v>
      </c>
    </row>
    <row r="631" spans="1:11" x14ac:dyDescent="0.2">
      <c r="A631">
        <v>101052</v>
      </c>
      <c r="B631">
        <f t="shared" si="35"/>
        <v>12.416666666666666</v>
      </c>
      <c r="C631">
        <f t="shared" si="40"/>
        <v>1.0850385448198425</v>
      </c>
      <c r="H631" t="str">
        <f t="shared" si="41"/>
        <v/>
      </c>
      <c r="I631" t="str">
        <f t="shared" si="43"/>
        <v/>
      </c>
      <c r="J631" t="str">
        <f t="shared" si="42"/>
        <v/>
      </c>
      <c r="K631" t="s">
        <v>156</v>
      </c>
    </row>
    <row r="632" spans="1:11" x14ac:dyDescent="0.2">
      <c r="A632">
        <v>101350</v>
      </c>
      <c r="B632">
        <f t="shared" si="35"/>
        <v>10.25</v>
      </c>
      <c r="C632">
        <f t="shared" si="40"/>
        <v>0.70750745305353702</v>
      </c>
      <c r="E632">
        <v>1</v>
      </c>
      <c r="H632" t="str">
        <f t="shared" si="41"/>
        <v/>
      </c>
      <c r="I632" t="str">
        <f t="shared" si="43"/>
        <v/>
      </c>
      <c r="J632" t="str">
        <f t="shared" si="42"/>
        <v/>
      </c>
      <c r="K632" t="s">
        <v>331</v>
      </c>
    </row>
    <row r="633" spans="1:11" x14ac:dyDescent="0.2">
      <c r="A633">
        <v>101596</v>
      </c>
      <c r="B633">
        <f t="shared" si="35"/>
        <v>3.4583333333333335</v>
      </c>
      <c r="C633">
        <f t="shared" si="40"/>
        <v>-0.47590731536776665</v>
      </c>
      <c r="H633" t="str">
        <f t="shared" si="41"/>
        <v/>
      </c>
      <c r="I633" t="str">
        <f t="shared" si="43"/>
        <v/>
      </c>
      <c r="J633" t="str">
        <f t="shared" si="42"/>
        <v/>
      </c>
    </row>
    <row r="634" spans="1:11" x14ac:dyDescent="0.2">
      <c r="A634">
        <v>101679</v>
      </c>
      <c r="B634">
        <f t="shared" si="35"/>
        <v>5.958333333333333</v>
      </c>
      <c r="C634">
        <f t="shared" si="40"/>
        <v>-4.0294517175875788E-2</v>
      </c>
      <c r="H634" t="str">
        <f t="shared" si="41"/>
        <v/>
      </c>
      <c r="I634" t="str">
        <f t="shared" si="43"/>
        <v/>
      </c>
      <c r="J634" t="str">
        <f t="shared" si="42"/>
        <v/>
      </c>
      <c r="K634" t="s">
        <v>170</v>
      </c>
    </row>
    <row r="635" spans="1:11" x14ac:dyDescent="0.2">
      <c r="A635">
        <v>101822</v>
      </c>
      <c r="B635">
        <f t="shared" si="35"/>
        <v>2.625</v>
      </c>
      <c r="C635">
        <f t="shared" si="40"/>
        <v>-0.62111158143173029</v>
      </c>
      <c r="H635" t="str">
        <f t="shared" si="41"/>
        <v/>
      </c>
      <c r="I635" t="str">
        <f t="shared" si="43"/>
        <v/>
      </c>
      <c r="J635" t="str">
        <f t="shared" si="42"/>
        <v/>
      </c>
      <c r="K635" t="s">
        <v>50</v>
      </c>
    </row>
    <row r="636" spans="1:11" x14ac:dyDescent="0.2">
      <c r="A636">
        <v>101885</v>
      </c>
      <c r="B636">
        <f t="shared" si="35"/>
        <v>13.666666666666666</v>
      </c>
      <c r="C636">
        <f t="shared" si="40"/>
        <v>1.3028449439157879</v>
      </c>
      <c r="H636">
        <f t="shared" si="41"/>
        <v>1</v>
      </c>
      <c r="I636">
        <f t="shared" si="43"/>
        <v>13.666666666666666</v>
      </c>
      <c r="J636" t="str">
        <f t="shared" si="42"/>
        <v/>
      </c>
      <c r="K636" t="s">
        <v>332</v>
      </c>
    </row>
    <row r="637" spans="1:11" x14ac:dyDescent="0.2">
      <c r="A637">
        <v>102213</v>
      </c>
      <c r="B637">
        <f t="shared" si="35"/>
        <v>0.66666666666666663</v>
      </c>
      <c r="C637">
        <f t="shared" si="40"/>
        <v>-0.96234160668204483</v>
      </c>
      <c r="H637" t="str">
        <f t="shared" si="41"/>
        <v/>
      </c>
      <c r="I637" t="str">
        <f t="shared" si="43"/>
        <v/>
      </c>
      <c r="J637">
        <f t="shared" si="42"/>
        <v>102049</v>
      </c>
    </row>
    <row r="638" spans="1:11" x14ac:dyDescent="0.2">
      <c r="A638">
        <v>102229</v>
      </c>
      <c r="B638">
        <f t="shared" si="35"/>
        <v>1.75</v>
      </c>
      <c r="C638">
        <f t="shared" si="40"/>
        <v>-0.77357606079889218</v>
      </c>
      <c r="H638" t="str">
        <f t="shared" si="41"/>
        <v/>
      </c>
      <c r="I638" t="str">
        <f t="shared" si="43"/>
        <v/>
      </c>
      <c r="J638" t="str">
        <f t="shared" si="42"/>
        <v/>
      </c>
      <c r="K638" t="s">
        <v>333</v>
      </c>
    </row>
    <row r="639" spans="1:11" x14ac:dyDescent="0.2">
      <c r="A639">
        <v>102271</v>
      </c>
      <c r="B639">
        <f t="shared" si="35"/>
        <v>0.875</v>
      </c>
      <c r="C639">
        <f t="shared" si="40"/>
        <v>-0.92604054016605397</v>
      </c>
      <c r="H639" t="str">
        <f t="shared" si="41"/>
        <v/>
      </c>
      <c r="I639" t="str">
        <f t="shared" si="43"/>
        <v/>
      </c>
      <c r="J639" t="str">
        <f t="shared" si="42"/>
        <v/>
      </c>
      <c r="K639" t="s">
        <v>170</v>
      </c>
    </row>
    <row r="640" spans="1:11" x14ac:dyDescent="0.2">
      <c r="A640">
        <v>102292</v>
      </c>
      <c r="B640">
        <f t="shared" si="35"/>
        <v>7.5</v>
      </c>
      <c r="C640">
        <f t="shared" si="40"/>
        <v>0.22833337504245702</v>
      </c>
      <c r="H640">
        <f t="shared" si="41"/>
        <v>1</v>
      </c>
      <c r="I640">
        <f t="shared" si="43"/>
        <v>7.5</v>
      </c>
      <c r="J640" t="str">
        <f t="shared" si="42"/>
        <v/>
      </c>
      <c r="K640" t="s">
        <v>334</v>
      </c>
    </row>
    <row r="641" spans="1:11" x14ac:dyDescent="0.2">
      <c r="A641">
        <v>102472</v>
      </c>
      <c r="B641">
        <f t="shared" si="35"/>
        <v>1.7083333333333333</v>
      </c>
      <c r="C641">
        <f t="shared" si="40"/>
        <v>-0.78083627410209033</v>
      </c>
      <c r="H641" t="str">
        <f t="shared" si="41"/>
        <v/>
      </c>
      <c r="I641" t="str">
        <f t="shared" si="43"/>
        <v/>
      </c>
      <c r="J641">
        <f t="shared" si="42"/>
        <v>102382</v>
      </c>
      <c r="K641" t="s">
        <v>50</v>
      </c>
    </row>
    <row r="642" spans="1:11" x14ac:dyDescent="0.2">
      <c r="A642">
        <v>102513</v>
      </c>
      <c r="B642">
        <f t="shared" si="35"/>
        <v>2.75</v>
      </c>
      <c r="C642">
        <f t="shared" si="40"/>
        <v>-0.59933094152213573</v>
      </c>
      <c r="H642">
        <f t="shared" si="41"/>
        <v>1</v>
      </c>
      <c r="I642">
        <f t="shared" si="43"/>
        <v>2.75</v>
      </c>
      <c r="J642" t="str">
        <f t="shared" si="42"/>
        <v/>
      </c>
      <c r="K642" t="s">
        <v>335</v>
      </c>
    </row>
    <row r="643" spans="1:11" x14ac:dyDescent="0.2">
      <c r="A643">
        <v>102579</v>
      </c>
      <c r="B643">
        <f t="shared" si="35"/>
        <v>2.0416666666666665</v>
      </c>
      <c r="C643">
        <f t="shared" ref="C643:C706" si="44">(B643-D$1093)/D$1094</f>
        <v>-0.72275456767650481</v>
      </c>
      <c r="H643" t="str">
        <f t="shared" ref="H643:H706" si="45">IF(ISNUMBER(SEARCH($L$2,K643)),1,"")</f>
        <v/>
      </c>
      <c r="I643" t="str">
        <f t="shared" si="43"/>
        <v/>
      </c>
      <c r="J643">
        <f t="shared" si="42"/>
        <v>102546</v>
      </c>
      <c r="K643" t="s">
        <v>333</v>
      </c>
    </row>
    <row r="644" spans="1:11" x14ac:dyDescent="0.2">
      <c r="A644">
        <v>102628</v>
      </c>
      <c r="B644">
        <f t="shared" si="35"/>
        <v>3.5</v>
      </c>
      <c r="C644">
        <f t="shared" si="44"/>
        <v>-0.4686471020645685</v>
      </c>
      <c r="H644" t="str">
        <f t="shared" si="45"/>
        <v/>
      </c>
      <c r="I644" t="str">
        <f t="shared" si="43"/>
        <v/>
      </c>
      <c r="J644" t="str">
        <f t="shared" ref="J644:J707" si="46">IF(H643=1,(A643+A644)/2,"")</f>
        <v/>
      </c>
      <c r="K644" t="s">
        <v>170</v>
      </c>
    </row>
    <row r="645" spans="1:11" x14ac:dyDescent="0.2">
      <c r="A645">
        <v>102712</v>
      </c>
      <c r="B645">
        <f t="shared" si="35"/>
        <v>2.5</v>
      </c>
      <c r="C645">
        <f t="shared" si="44"/>
        <v>-0.64289222134132484</v>
      </c>
      <c r="H645">
        <f t="shared" si="45"/>
        <v>1</v>
      </c>
      <c r="I645">
        <f t="shared" si="43"/>
        <v>2.5</v>
      </c>
      <c r="J645" t="str">
        <f t="shared" si="46"/>
        <v/>
      </c>
      <c r="K645" t="s">
        <v>336</v>
      </c>
    </row>
    <row r="646" spans="1:11" x14ac:dyDescent="0.2">
      <c r="A646">
        <v>102772</v>
      </c>
      <c r="B646">
        <f t="shared" si="35"/>
        <v>4.875</v>
      </c>
      <c r="C646">
        <f t="shared" si="44"/>
        <v>-0.22906006305902848</v>
      </c>
      <c r="H646" t="str">
        <f t="shared" si="45"/>
        <v/>
      </c>
      <c r="I646" t="str">
        <f t="shared" si="43"/>
        <v/>
      </c>
      <c r="J646">
        <f t="shared" si="46"/>
        <v>102742</v>
      </c>
    </row>
    <row r="647" spans="1:11" x14ac:dyDescent="0.2">
      <c r="A647">
        <v>102889</v>
      </c>
      <c r="B647">
        <f t="shared" si="35"/>
        <v>0.5</v>
      </c>
      <c r="C647">
        <f t="shared" si="44"/>
        <v>-0.99138245989483764</v>
      </c>
      <c r="H647" t="str">
        <f t="shared" si="45"/>
        <v/>
      </c>
      <c r="I647" t="str">
        <f t="shared" si="43"/>
        <v/>
      </c>
      <c r="J647" t="str">
        <f t="shared" si="46"/>
        <v/>
      </c>
      <c r="K647" t="s">
        <v>337</v>
      </c>
    </row>
    <row r="648" spans="1:11" x14ac:dyDescent="0.2">
      <c r="A648">
        <v>102901</v>
      </c>
      <c r="B648">
        <f t="shared" si="35"/>
        <v>1.0416666666666667</v>
      </c>
      <c r="C648">
        <f t="shared" si="44"/>
        <v>-0.89699968695326115</v>
      </c>
      <c r="H648" t="str">
        <f t="shared" si="45"/>
        <v/>
      </c>
      <c r="I648" t="str">
        <f t="shared" si="43"/>
        <v/>
      </c>
      <c r="J648" t="str">
        <f t="shared" si="46"/>
        <v/>
      </c>
      <c r="K648" t="s">
        <v>338</v>
      </c>
    </row>
    <row r="649" spans="1:11" x14ac:dyDescent="0.2">
      <c r="A649">
        <v>102926</v>
      </c>
      <c r="B649">
        <f t="shared" si="35"/>
        <v>1.8333333333333333</v>
      </c>
      <c r="C649">
        <f t="shared" si="44"/>
        <v>-0.75905563419249589</v>
      </c>
      <c r="H649" t="str">
        <f t="shared" si="45"/>
        <v/>
      </c>
      <c r="I649" t="str">
        <f t="shared" si="43"/>
        <v/>
      </c>
      <c r="J649" t="str">
        <f t="shared" si="46"/>
        <v/>
      </c>
      <c r="K649" t="s">
        <v>339</v>
      </c>
    </row>
    <row r="650" spans="1:11" x14ac:dyDescent="0.2">
      <c r="A650">
        <v>102970</v>
      </c>
      <c r="B650">
        <f t="shared" si="35"/>
        <v>1.3333333333333333</v>
      </c>
      <c r="C650">
        <f t="shared" si="44"/>
        <v>-0.846178193830874</v>
      </c>
      <c r="H650" t="str">
        <f t="shared" si="45"/>
        <v/>
      </c>
      <c r="I650" t="str">
        <f t="shared" si="43"/>
        <v/>
      </c>
      <c r="J650" t="str">
        <f t="shared" si="46"/>
        <v/>
      </c>
      <c r="K650" t="s">
        <v>340</v>
      </c>
    </row>
    <row r="651" spans="1:11" x14ac:dyDescent="0.2">
      <c r="A651">
        <v>103002</v>
      </c>
      <c r="B651">
        <f t="shared" si="35"/>
        <v>3.0833333333333335</v>
      </c>
      <c r="C651">
        <f t="shared" si="44"/>
        <v>-0.54124923509655032</v>
      </c>
      <c r="H651" t="str">
        <f t="shared" si="45"/>
        <v/>
      </c>
      <c r="I651" t="str">
        <f t="shared" si="43"/>
        <v/>
      </c>
      <c r="J651" t="str">
        <f t="shared" si="46"/>
        <v/>
      </c>
      <c r="K651" t="s">
        <v>342</v>
      </c>
    </row>
    <row r="652" spans="1:11" x14ac:dyDescent="0.2">
      <c r="A652">
        <v>103076</v>
      </c>
      <c r="B652">
        <f t="shared" si="35"/>
        <v>3.4583333333333335</v>
      </c>
      <c r="C652">
        <f t="shared" si="44"/>
        <v>-0.47590731536776665</v>
      </c>
      <c r="H652" t="str">
        <f t="shared" si="45"/>
        <v/>
      </c>
      <c r="I652" t="str">
        <f t="shared" si="43"/>
        <v/>
      </c>
      <c r="J652" t="str">
        <f t="shared" si="46"/>
        <v/>
      </c>
      <c r="K652" t="s">
        <v>50</v>
      </c>
    </row>
    <row r="653" spans="1:11" x14ac:dyDescent="0.2">
      <c r="A653">
        <v>103159</v>
      </c>
      <c r="B653">
        <f t="shared" si="35"/>
        <v>3.5833333333333335</v>
      </c>
      <c r="C653">
        <f t="shared" si="44"/>
        <v>-0.45412667545817209</v>
      </c>
      <c r="H653" t="str">
        <f t="shared" si="45"/>
        <v/>
      </c>
      <c r="I653" t="str">
        <f t="shared" si="43"/>
        <v/>
      </c>
      <c r="J653" t="str">
        <f t="shared" si="46"/>
        <v/>
      </c>
      <c r="K653" t="s">
        <v>341</v>
      </c>
    </row>
    <row r="654" spans="1:11" x14ac:dyDescent="0.2">
      <c r="A654">
        <v>103245</v>
      </c>
      <c r="B654">
        <f t="shared" si="35"/>
        <v>5.333333333333333</v>
      </c>
      <c r="C654">
        <f t="shared" si="44"/>
        <v>-0.14919771672384852</v>
      </c>
      <c r="H654">
        <f t="shared" si="45"/>
        <v>1</v>
      </c>
      <c r="I654">
        <f t="shared" si="43"/>
        <v>5.333333333333333</v>
      </c>
      <c r="J654" t="str">
        <f t="shared" si="46"/>
        <v/>
      </c>
      <c r="K654" t="s">
        <v>343</v>
      </c>
    </row>
    <row r="655" spans="1:11" x14ac:dyDescent="0.2">
      <c r="A655">
        <v>103373</v>
      </c>
      <c r="B655">
        <f t="shared" si="35"/>
        <v>3.0416666666666665</v>
      </c>
      <c r="C655">
        <f t="shared" si="44"/>
        <v>-0.54850944839974858</v>
      </c>
      <c r="H655" t="str">
        <f t="shared" si="45"/>
        <v/>
      </c>
      <c r="I655" t="str">
        <f t="shared" si="43"/>
        <v/>
      </c>
      <c r="J655">
        <f t="shared" si="46"/>
        <v>103309</v>
      </c>
    </row>
    <row r="656" spans="1:11" x14ac:dyDescent="0.2">
      <c r="A656">
        <v>103446</v>
      </c>
      <c r="B656">
        <f t="shared" si="35"/>
        <v>3.7916666666666665</v>
      </c>
      <c r="C656">
        <f t="shared" si="44"/>
        <v>-0.41782560894218124</v>
      </c>
      <c r="H656" t="str">
        <f t="shared" si="45"/>
        <v/>
      </c>
      <c r="I656" t="str">
        <f t="shared" si="43"/>
        <v/>
      </c>
      <c r="J656" t="str">
        <f t="shared" si="46"/>
        <v/>
      </c>
    </row>
    <row r="657" spans="1:11" x14ac:dyDescent="0.2">
      <c r="A657">
        <v>103537</v>
      </c>
      <c r="B657">
        <f t="shared" si="35"/>
        <v>2.8333333333333335</v>
      </c>
      <c r="C657">
        <f t="shared" si="44"/>
        <v>-0.58481051491573943</v>
      </c>
      <c r="H657" t="str">
        <f t="shared" si="45"/>
        <v/>
      </c>
      <c r="I657" t="str">
        <f t="shared" si="43"/>
        <v/>
      </c>
      <c r="J657" t="str">
        <f t="shared" si="46"/>
        <v/>
      </c>
    </row>
    <row r="658" spans="1:11" x14ac:dyDescent="0.2">
      <c r="A658">
        <v>103605</v>
      </c>
      <c r="B658">
        <f t="shared" si="35"/>
        <v>3.4583333333333335</v>
      </c>
      <c r="C658">
        <f t="shared" si="44"/>
        <v>-0.47590731536776665</v>
      </c>
      <c r="E658">
        <v>1</v>
      </c>
      <c r="H658" t="str">
        <f t="shared" si="45"/>
        <v/>
      </c>
      <c r="I658" t="str">
        <f t="shared" si="43"/>
        <v/>
      </c>
      <c r="J658" t="str">
        <f t="shared" si="46"/>
        <v/>
      </c>
      <c r="K658" t="s">
        <v>344</v>
      </c>
    </row>
    <row r="659" spans="1:11" x14ac:dyDescent="0.2">
      <c r="A659">
        <v>103688</v>
      </c>
      <c r="B659">
        <f t="shared" si="35"/>
        <v>4.125</v>
      </c>
      <c r="C659">
        <f t="shared" si="44"/>
        <v>-0.35974390251659577</v>
      </c>
      <c r="H659" t="str">
        <f t="shared" si="45"/>
        <v/>
      </c>
      <c r="I659" t="str">
        <f t="shared" ref="I659:I666" si="47">IF(H659=1,B659,"")</f>
        <v/>
      </c>
      <c r="J659" t="str">
        <f t="shared" si="46"/>
        <v/>
      </c>
      <c r="K659" t="s">
        <v>345</v>
      </c>
    </row>
    <row r="660" spans="1:11" x14ac:dyDescent="0.2">
      <c r="A660">
        <v>103787</v>
      </c>
      <c r="B660">
        <f t="shared" si="35"/>
        <v>9.3333333333333339</v>
      </c>
      <c r="C660">
        <f t="shared" si="44"/>
        <v>0.54778276038317708</v>
      </c>
      <c r="H660" t="str">
        <f t="shared" si="45"/>
        <v/>
      </c>
      <c r="I660" t="str">
        <f t="shared" si="47"/>
        <v/>
      </c>
      <c r="J660" t="str">
        <f t="shared" si="46"/>
        <v/>
      </c>
    </row>
    <row r="661" spans="1:11" x14ac:dyDescent="0.2">
      <c r="A661">
        <v>104011</v>
      </c>
      <c r="B661">
        <f t="shared" si="35"/>
        <v>6.625</v>
      </c>
      <c r="C661">
        <f t="shared" si="44"/>
        <v>7.5868895675295187E-2</v>
      </c>
      <c r="H661" t="str">
        <f t="shared" si="45"/>
        <v/>
      </c>
      <c r="I661" t="str">
        <f t="shared" si="47"/>
        <v/>
      </c>
      <c r="J661" t="str">
        <f t="shared" si="46"/>
        <v/>
      </c>
      <c r="K661" t="s">
        <v>346</v>
      </c>
    </row>
    <row r="662" spans="1:11" x14ac:dyDescent="0.2">
      <c r="A662">
        <v>104170</v>
      </c>
      <c r="B662">
        <f t="shared" si="35"/>
        <v>1.2083333333333333</v>
      </c>
      <c r="C662">
        <f t="shared" si="44"/>
        <v>-0.86795883374046856</v>
      </c>
      <c r="H662" t="str">
        <f t="shared" si="45"/>
        <v/>
      </c>
      <c r="I662" t="str">
        <f t="shared" si="47"/>
        <v/>
      </c>
      <c r="J662" t="str">
        <f t="shared" si="46"/>
        <v/>
      </c>
    </row>
    <row r="663" spans="1:11" x14ac:dyDescent="0.2">
      <c r="A663">
        <v>104199</v>
      </c>
      <c r="B663">
        <f t="shared" si="35"/>
        <v>8.9583333333333339</v>
      </c>
      <c r="C663">
        <f t="shared" si="44"/>
        <v>0.48244084065439352</v>
      </c>
      <c r="H663" t="str">
        <f t="shared" si="45"/>
        <v/>
      </c>
      <c r="I663" t="str">
        <f t="shared" si="47"/>
        <v/>
      </c>
      <c r="J663" t="str">
        <f t="shared" si="46"/>
        <v/>
      </c>
      <c r="K663" t="s">
        <v>347</v>
      </c>
    </row>
    <row r="664" spans="1:11" x14ac:dyDescent="0.2">
      <c r="A664">
        <v>104414</v>
      </c>
      <c r="B664">
        <f t="shared" si="35"/>
        <v>11.291666666666666</v>
      </c>
      <c r="C664">
        <f t="shared" si="44"/>
        <v>0.88901278563349151</v>
      </c>
      <c r="H664" t="str">
        <f t="shared" si="45"/>
        <v/>
      </c>
      <c r="I664" t="str">
        <f t="shared" si="47"/>
        <v/>
      </c>
      <c r="J664" t="str">
        <f t="shared" si="46"/>
        <v/>
      </c>
    </row>
    <row r="665" spans="1:11" x14ac:dyDescent="0.2">
      <c r="A665">
        <v>104685</v>
      </c>
      <c r="B665">
        <f t="shared" si="35"/>
        <v>2.7083333333333335</v>
      </c>
      <c r="C665">
        <f t="shared" si="44"/>
        <v>-0.60659115482533388</v>
      </c>
      <c r="H665" t="str">
        <f t="shared" si="45"/>
        <v/>
      </c>
      <c r="I665" t="str">
        <f t="shared" si="47"/>
        <v/>
      </c>
      <c r="J665" t="str">
        <f t="shared" si="46"/>
        <v/>
      </c>
      <c r="K665" t="s">
        <v>348</v>
      </c>
    </row>
    <row r="666" spans="1:11" x14ac:dyDescent="0.2">
      <c r="A666">
        <v>104750</v>
      </c>
      <c r="B666">
        <f t="shared" si="35"/>
        <v>4.583333333333333</v>
      </c>
      <c r="C666">
        <f t="shared" si="44"/>
        <v>-0.2798815561814158</v>
      </c>
      <c r="H666" t="str">
        <f t="shared" si="45"/>
        <v/>
      </c>
      <c r="I666" t="str">
        <f t="shared" si="47"/>
        <v/>
      </c>
      <c r="J666" t="str">
        <f t="shared" si="46"/>
        <v/>
      </c>
    </row>
    <row r="667" spans="1:11" x14ac:dyDescent="0.2">
      <c r="A667">
        <v>104860</v>
      </c>
      <c r="B667">
        <f t="shared" si="35"/>
        <v>7.5</v>
      </c>
      <c r="C667">
        <f t="shared" si="44"/>
        <v>0.22833337504245702</v>
      </c>
      <c r="H667" t="str">
        <f t="shared" si="45"/>
        <v/>
      </c>
      <c r="I667" t="str">
        <f>IF(H667=1,B667,"")</f>
        <v/>
      </c>
      <c r="J667" t="str">
        <f t="shared" si="46"/>
        <v/>
      </c>
    </row>
    <row r="668" spans="1:11" x14ac:dyDescent="0.2">
      <c r="A668">
        <v>105040</v>
      </c>
      <c r="B668">
        <f t="shared" si="35"/>
        <v>15.125</v>
      </c>
      <c r="C668">
        <f t="shared" si="44"/>
        <v>1.5569524095277245</v>
      </c>
      <c r="E668">
        <v>1</v>
      </c>
      <c r="H668" t="str">
        <f t="shared" si="45"/>
        <v/>
      </c>
      <c r="I668" t="str">
        <f t="shared" ref="I668:I731" si="48">IF(H668=1,B668,"")</f>
        <v/>
      </c>
      <c r="J668" t="str">
        <f t="shared" si="46"/>
        <v/>
      </c>
      <c r="K668" t="s">
        <v>349</v>
      </c>
    </row>
    <row r="669" spans="1:11" x14ac:dyDescent="0.2">
      <c r="A669">
        <v>105403</v>
      </c>
      <c r="B669">
        <f t="shared" si="35"/>
        <v>4.625</v>
      </c>
      <c r="C669">
        <f t="shared" si="44"/>
        <v>-0.27262134287821754</v>
      </c>
      <c r="H669" t="str">
        <f t="shared" si="45"/>
        <v/>
      </c>
      <c r="I669" t="str">
        <f t="shared" si="48"/>
        <v/>
      </c>
      <c r="J669" t="str">
        <f t="shared" si="46"/>
        <v/>
      </c>
      <c r="K669" t="s">
        <v>350</v>
      </c>
    </row>
    <row r="670" spans="1:11" x14ac:dyDescent="0.2">
      <c r="A670">
        <v>105514</v>
      </c>
      <c r="B670">
        <f t="shared" si="35"/>
        <v>5.875</v>
      </c>
      <c r="C670">
        <f t="shared" si="44"/>
        <v>-5.4814943782272099E-2</v>
      </c>
      <c r="H670" t="str">
        <f t="shared" si="45"/>
        <v/>
      </c>
      <c r="I670" t="str">
        <f t="shared" si="48"/>
        <v/>
      </c>
      <c r="J670" t="str">
        <f t="shared" si="46"/>
        <v/>
      </c>
      <c r="K670" t="s">
        <v>352</v>
      </c>
    </row>
    <row r="671" spans="1:11" x14ac:dyDescent="0.2">
      <c r="A671">
        <v>105655</v>
      </c>
      <c r="B671">
        <f t="shared" si="35"/>
        <v>3.2916666666666665</v>
      </c>
      <c r="C671">
        <f t="shared" si="44"/>
        <v>-0.50494816858055946</v>
      </c>
      <c r="H671" t="str">
        <f t="shared" si="45"/>
        <v/>
      </c>
      <c r="I671" t="str">
        <f t="shared" si="48"/>
        <v/>
      </c>
      <c r="J671" t="str">
        <f t="shared" si="46"/>
        <v/>
      </c>
      <c r="K671" t="s">
        <v>351</v>
      </c>
    </row>
    <row r="672" spans="1:11" x14ac:dyDescent="0.2">
      <c r="A672">
        <v>105734</v>
      </c>
      <c r="B672">
        <f t="shared" si="35"/>
        <v>7</v>
      </c>
      <c r="C672">
        <f t="shared" si="44"/>
        <v>0.14121081540407882</v>
      </c>
      <c r="H672" t="str">
        <f t="shared" si="45"/>
        <v/>
      </c>
      <c r="I672" t="str">
        <f t="shared" si="48"/>
        <v/>
      </c>
      <c r="J672" t="str">
        <f t="shared" si="46"/>
        <v/>
      </c>
      <c r="K672" t="s">
        <v>353</v>
      </c>
    </row>
    <row r="673" spans="1:11" x14ac:dyDescent="0.2">
      <c r="A673">
        <v>105902</v>
      </c>
      <c r="B673">
        <f t="shared" si="35"/>
        <v>6.291666666666667</v>
      </c>
      <c r="C673">
        <f t="shared" si="44"/>
        <v>1.7787189249709776E-2</v>
      </c>
      <c r="H673" t="str">
        <f t="shared" si="45"/>
        <v/>
      </c>
      <c r="I673" t="str">
        <f t="shared" si="48"/>
        <v/>
      </c>
      <c r="J673" t="str">
        <f t="shared" si="46"/>
        <v/>
      </c>
    </row>
    <row r="674" spans="1:11" x14ac:dyDescent="0.2">
      <c r="A674">
        <v>106053</v>
      </c>
      <c r="B674">
        <f t="shared" si="35"/>
        <v>1.9583333333333333</v>
      </c>
      <c r="C674">
        <f t="shared" si="44"/>
        <v>-0.73727499428290133</v>
      </c>
      <c r="H674" t="str">
        <f t="shared" si="45"/>
        <v/>
      </c>
      <c r="I674" t="str">
        <f t="shared" si="48"/>
        <v/>
      </c>
      <c r="J674" t="str">
        <f t="shared" si="46"/>
        <v/>
      </c>
    </row>
    <row r="675" spans="1:11" x14ac:dyDescent="0.2">
      <c r="A675">
        <v>106100</v>
      </c>
      <c r="B675">
        <f t="shared" si="35"/>
        <v>2.5</v>
      </c>
      <c r="C675">
        <f t="shared" si="44"/>
        <v>-0.64289222134132484</v>
      </c>
      <c r="H675" t="str">
        <f t="shared" si="45"/>
        <v/>
      </c>
      <c r="I675" t="str">
        <f t="shared" si="48"/>
        <v/>
      </c>
      <c r="J675" t="str">
        <f t="shared" si="46"/>
        <v/>
      </c>
    </row>
    <row r="676" spans="1:11" x14ac:dyDescent="0.2">
      <c r="A676">
        <v>106160</v>
      </c>
      <c r="B676">
        <f t="shared" si="35"/>
        <v>6.791666666666667</v>
      </c>
      <c r="C676">
        <f t="shared" si="44"/>
        <v>0.10490974888808796</v>
      </c>
      <c r="H676" t="str">
        <f t="shared" si="45"/>
        <v/>
      </c>
      <c r="I676" t="str">
        <f t="shared" si="48"/>
        <v/>
      </c>
      <c r="J676" t="str">
        <f t="shared" si="46"/>
        <v/>
      </c>
    </row>
    <row r="677" spans="1:11" x14ac:dyDescent="0.2">
      <c r="A677">
        <v>106323</v>
      </c>
      <c r="B677">
        <f t="shared" si="35"/>
        <v>9.1666666666666661</v>
      </c>
      <c r="C677">
        <f t="shared" si="44"/>
        <v>0.51874190717038415</v>
      </c>
      <c r="H677" t="str">
        <f t="shared" si="45"/>
        <v/>
      </c>
      <c r="I677" t="str">
        <f t="shared" si="48"/>
        <v/>
      </c>
      <c r="J677" t="str">
        <f t="shared" si="46"/>
        <v/>
      </c>
    </row>
    <row r="678" spans="1:11" x14ac:dyDescent="0.2">
      <c r="A678">
        <v>106543</v>
      </c>
      <c r="B678">
        <f t="shared" si="35"/>
        <v>4.166666666666667</v>
      </c>
      <c r="C678">
        <f t="shared" si="44"/>
        <v>-0.35248368921339751</v>
      </c>
      <c r="H678" t="str">
        <f t="shared" si="45"/>
        <v/>
      </c>
      <c r="I678" t="str">
        <f t="shared" si="48"/>
        <v/>
      </c>
      <c r="J678" t="str">
        <f t="shared" si="46"/>
        <v/>
      </c>
    </row>
    <row r="679" spans="1:11" x14ac:dyDescent="0.2">
      <c r="A679">
        <v>106643</v>
      </c>
      <c r="B679">
        <f t="shared" si="35"/>
        <v>21.833333333333332</v>
      </c>
      <c r="C679">
        <f t="shared" si="44"/>
        <v>2.7258467513426319</v>
      </c>
      <c r="E679">
        <v>1</v>
      </c>
      <c r="H679" t="str">
        <f t="shared" si="45"/>
        <v/>
      </c>
      <c r="I679" t="str">
        <f t="shared" si="48"/>
        <v/>
      </c>
      <c r="J679" t="str">
        <f t="shared" si="46"/>
        <v/>
      </c>
      <c r="K679" t="s">
        <v>227</v>
      </c>
    </row>
    <row r="680" spans="1:11" x14ac:dyDescent="0.2">
      <c r="A680">
        <v>107167</v>
      </c>
      <c r="B680">
        <f t="shared" si="35"/>
        <v>57.75</v>
      </c>
      <c r="C680">
        <f t="shared" si="44"/>
        <v>8.9841506186994646</v>
      </c>
      <c r="H680" t="str">
        <f t="shared" si="45"/>
        <v/>
      </c>
      <c r="I680" t="str">
        <f t="shared" si="48"/>
        <v/>
      </c>
      <c r="J680" t="str">
        <f t="shared" si="46"/>
        <v/>
      </c>
      <c r="K680" t="s">
        <v>242</v>
      </c>
    </row>
    <row r="681" spans="1:11" x14ac:dyDescent="0.2">
      <c r="A681">
        <v>108553</v>
      </c>
      <c r="B681">
        <f t="shared" si="35"/>
        <v>5.416666666666667</v>
      </c>
      <c r="C681">
        <f t="shared" si="44"/>
        <v>-0.13467729011745205</v>
      </c>
      <c r="E681">
        <v>1</v>
      </c>
      <c r="H681" t="str">
        <f t="shared" si="45"/>
        <v/>
      </c>
      <c r="I681" t="str">
        <f t="shared" si="48"/>
        <v/>
      </c>
      <c r="J681" t="str">
        <f t="shared" si="46"/>
        <v/>
      </c>
      <c r="K681" t="s">
        <v>354</v>
      </c>
    </row>
    <row r="682" spans="1:11" x14ac:dyDescent="0.2">
      <c r="A682">
        <v>108683</v>
      </c>
      <c r="B682">
        <f t="shared" si="35"/>
        <v>4.375</v>
      </c>
      <c r="C682">
        <f t="shared" si="44"/>
        <v>-0.31618262269740666</v>
      </c>
      <c r="H682" t="str">
        <f t="shared" si="45"/>
        <v/>
      </c>
      <c r="I682" t="str">
        <f t="shared" si="48"/>
        <v/>
      </c>
      <c r="J682" t="str">
        <f t="shared" si="46"/>
        <v/>
      </c>
      <c r="K682" t="s">
        <v>156</v>
      </c>
    </row>
    <row r="683" spans="1:11" x14ac:dyDescent="0.2">
      <c r="A683">
        <v>108788</v>
      </c>
      <c r="B683">
        <f t="shared" si="35"/>
        <v>3.0833333333333335</v>
      </c>
      <c r="C683">
        <f t="shared" si="44"/>
        <v>-0.54124923509655032</v>
      </c>
      <c r="H683" t="str">
        <f t="shared" si="45"/>
        <v/>
      </c>
      <c r="I683" t="str">
        <f t="shared" si="48"/>
        <v/>
      </c>
      <c r="J683" t="str">
        <f t="shared" si="46"/>
        <v/>
      </c>
      <c r="K683" t="s">
        <v>355</v>
      </c>
    </row>
    <row r="684" spans="1:11" x14ac:dyDescent="0.2">
      <c r="A684">
        <v>108862</v>
      </c>
      <c r="B684">
        <f t="shared" si="35"/>
        <v>7.5</v>
      </c>
      <c r="C684">
        <f t="shared" si="44"/>
        <v>0.22833337504245702</v>
      </c>
      <c r="H684">
        <f t="shared" si="45"/>
        <v>1</v>
      </c>
      <c r="I684">
        <f t="shared" si="48"/>
        <v>7.5</v>
      </c>
      <c r="J684" t="str">
        <f t="shared" si="46"/>
        <v/>
      </c>
      <c r="K684" t="s">
        <v>356</v>
      </c>
    </row>
    <row r="685" spans="1:11" x14ac:dyDescent="0.2">
      <c r="A685">
        <v>109042</v>
      </c>
      <c r="B685">
        <f t="shared" si="35"/>
        <v>1.7916666666666667</v>
      </c>
      <c r="C685">
        <f t="shared" si="44"/>
        <v>-0.76631584749569392</v>
      </c>
      <c r="H685" t="str">
        <f t="shared" si="45"/>
        <v/>
      </c>
      <c r="I685" t="str">
        <f t="shared" si="48"/>
        <v/>
      </c>
      <c r="J685">
        <f t="shared" si="46"/>
        <v>108952</v>
      </c>
    </row>
    <row r="686" spans="1:11" x14ac:dyDescent="0.2">
      <c r="A686">
        <v>109085</v>
      </c>
      <c r="B686">
        <f t="shared" si="35"/>
        <v>2.8333333333333335</v>
      </c>
      <c r="C686">
        <f t="shared" si="44"/>
        <v>-0.58481051491573943</v>
      </c>
      <c r="H686" t="str">
        <f t="shared" si="45"/>
        <v/>
      </c>
      <c r="I686" t="str">
        <f t="shared" si="48"/>
        <v/>
      </c>
      <c r="J686" t="str">
        <f t="shared" si="46"/>
        <v/>
      </c>
      <c r="K686" t="s">
        <v>156</v>
      </c>
    </row>
    <row r="687" spans="1:11" x14ac:dyDescent="0.2">
      <c r="A687">
        <v>109153</v>
      </c>
      <c r="B687">
        <f t="shared" si="35"/>
        <v>6.291666666666667</v>
      </c>
      <c r="C687">
        <f t="shared" si="44"/>
        <v>1.7787189249709776E-2</v>
      </c>
      <c r="H687">
        <f t="shared" si="45"/>
        <v>1</v>
      </c>
      <c r="I687">
        <f t="shared" si="48"/>
        <v>6.291666666666667</v>
      </c>
      <c r="J687" t="str">
        <f t="shared" si="46"/>
        <v/>
      </c>
      <c r="K687" t="s">
        <v>357</v>
      </c>
    </row>
    <row r="688" spans="1:11" x14ac:dyDescent="0.2">
      <c r="A688">
        <v>109304</v>
      </c>
      <c r="B688">
        <f t="shared" si="35"/>
        <v>2.25</v>
      </c>
      <c r="C688">
        <f t="shared" si="44"/>
        <v>-0.68645350116051396</v>
      </c>
      <c r="H688" t="str">
        <f t="shared" si="45"/>
        <v/>
      </c>
      <c r="I688" t="str">
        <f t="shared" si="48"/>
        <v/>
      </c>
      <c r="J688">
        <f t="shared" si="46"/>
        <v>109228.5</v>
      </c>
    </row>
    <row r="689" spans="1:11" x14ac:dyDescent="0.2">
      <c r="A689">
        <v>109358</v>
      </c>
      <c r="B689">
        <f t="shared" si="35"/>
        <v>2.4166666666666665</v>
      </c>
      <c r="C689">
        <f t="shared" si="44"/>
        <v>-0.65741264794772125</v>
      </c>
      <c r="H689" t="str">
        <f t="shared" si="45"/>
        <v/>
      </c>
      <c r="I689" t="str">
        <f t="shared" si="48"/>
        <v/>
      </c>
      <c r="J689" t="str">
        <f t="shared" si="46"/>
        <v/>
      </c>
    </row>
    <row r="690" spans="1:11" x14ac:dyDescent="0.2">
      <c r="A690">
        <v>109416</v>
      </c>
      <c r="B690">
        <f t="shared" si="35"/>
        <v>7</v>
      </c>
      <c r="C690">
        <f t="shared" si="44"/>
        <v>0.14121081540407882</v>
      </c>
      <c r="H690">
        <f t="shared" si="45"/>
        <v>1</v>
      </c>
      <c r="I690">
        <f t="shared" si="48"/>
        <v>7</v>
      </c>
      <c r="J690" t="str">
        <f t="shared" si="46"/>
        <v/>
      </c>
      <c r="K690" t="s">
        <v>358</v>
      </c>
    </row>
    <row r="691" spans="1:11" x14ac:dyDescent="0.2">
      <c r="A691">
        <v>109584</v>
      </c>
      <c r="B691">
        <f t="shared" si="35"/>
        <v>2.375</v>
      </c>
      <c r="C691">
        <f t="shared" si="44"/>
        <v>-0.6646728612509194</v>
      </c>
      <c r="H691" t="str">
        <f t="shared" si="45"/>
        <v/>
      </c>
      <c r="I691" t="str">
        <f t="shared" si="48"/>
        <v/>
      </c>
      <c r="J691">
        <f t="shared" si="46"/>
        <v>109500</v>
      </c>
    </row>
    <row r="692" spans="1:11" x14ac:dyDescent="0.2">
      <c r="A692">
        <v>109641</v>
      </c>
      <c r="B692">
        <f t="shared" si="35"/>
        <v>5.291666666666667</v>
      </c>
      <c r="C692">
        <f t="shared" si="44"/>
        <v>-0.15645793002704661</v>
      </c>
      <c r="H692" t="str">
        <f t="shared" si="45"/>
        <v/>
      </c>
      <c r="I692" t="str">
        <f t="shared" si="48"/>
        <v/>
      </c>
      <c r="J692" t="str">
        <f t="shared" si="46"/>
        <v/>
      </c>
    </row>
    <row r="693" spans="1:11" x14ac:dyDescent="0.2">
      <c r="A693">
        <v>109768</v>
      </c>
      <c r="B693">
        <f t="shared" si="35"/>
        <v>4.541666666666667</v>
      </c>
      <c r="C693">
        <f t="shared" si="44"/>
        <v>-0.2871417694846139</v>
      </c>
      <c r="H693" t="str">
        <f t="shared" si="45"/>
        <v/>
      </c>
      <c r="I693" t="str">
        <f t="shared" si="48"/>
        <v/>
      </c>
      <c r="J693" t="str">
        <f t="shared" si="46"/>
        <v/>
      </c>
    </row>
    <row r="694" spans="1:11" x14ac:dyDescent="0.2">
      <c r="A694">
        <v>109877</v>
      </c>
      <c r="B694">
        <f t="shared" si="35"/>
        <v>5.583333333333333</v>
      </c>
      <c r="C694">
        <f t="shared" si="44"/>
        <v>-0.10563643690465943</v>
      </c>
      <c r="H694" t="str">
        <f t="shared" si="45"/>
        <v/>
      </c>
      <c r="I694" t="str">
        <f t="shared" si="48"/>
        <v/>
      </c>
      <c r="J694" t="str">
        <f t="shared" si="46"/>
        <v/>
      </c>
    </row>
    <row r="695" spans="1:11" x14ac:dyDescent="0.2">
      <c r="A695">
        <v>110011</v>
      </c>
      <c r="B695">
        <f t="shared" si="35"/>
        <v>9.5416666666666661</v>
      </c>
      <c r="C695">
        <f t="shared" si="44"/>
        <v>0.58408382689916782</v>
      </c>
      <c r="H695" t="str">
        <f t="shared" si="45"/>
        <v/>
      </c>
      <c r="I695" t="str">
        <f t="shared" si="48"/>
        <v/>
      </c>
      <c r="J695" t="str">
        <f t="shared" si="46"/>
        <v/>
      </c>
      <c r="K695" t="s">
        <v>359</v>
      </c>
    </row>
    <row r="696" spans="1:11" x14ac:dyDescent="0.2">
      <c r="A696">
        <v>110240</v>
      </c>
      <c r="B696">
        <f t="shared" si="35"/>
        <v>22.75</v>
      </c>
      <c r="C696">
        <f t="shared" si="44"/>
        <v>2.8855714440129918</v>
      </c>
      <c r="E696">
        <v>1</v>
      </c>
      <c r="H696" t="str">
        <f t="shared" si="45"/>
        <v/>
      </c>
      <c r="I696" t="str">
        <f t="shared" si="48"/>
        <v/>
      </c>
      <c r="J696" t="str">
        <f t="shared" si="46"/>
        <v/>
      </c>
      <c r="K696" t="s">
        <v>360</v>
      </c>
    </row>
    <row r="697" spans="1:11" x14ac:dyDescent="0.2">
      <c r="A697">
        <v>110786</v>
      </c>
      <c r="B697">
        <f t="shared" si="35"/>
        <v>1.5416666666666667</v>
      </c>
      <c r="C697">
        <f t="shared" si="44"/>
        <v>-0.80987712731488304</v>
      </c>
      <c r="H697" t="str">
        <f t="shared" si="45"/>
        <v/>
      </c>
      <c r="I697" t="str">
        <f t="shared" si="48"/>
        <v/>
      </c>
      <c r="J697" t="str">
        <f t="shared" si="46"/>
        <v/>
      </c>
      <c r="K697" t="s">
        <v>6</v>
      </c>
    </row>
    <row r="698" spans="1:11" x14ac:dyDescent="0.2">
      <c r="A698">
        <v>110823</v>
      </c>
      <c r="B698">
        <f t="shared" si="35"/>
        <v>12.5</v>
      </c>
      <c r="C698">
        <f t="shared" si="44"/>
        <v>1.0995589714262388</v>
      </c>
      <c r="H698">
        <f t="shared" si="45"/>
        <v>1</v>
      </c>
      <c r="I698">
        <f t="shared" si="48"/>
        <v>12.5</v>
      </c>
      <c r="J698" t="str">
        <f t="shared" si="46"/>
        <v/>
      </c>
      <c r="K698" t="s">
        <v>361</v>
      </c>
    </row>
    <row r="699" spans="1:11" x14ac:dyDescent="0.2">
      <c r="A699">
        <v>111123</v>
      </c>
      <c r="B699">
        <f t="shared" si="35"/>
        <v>2.5833333333333335</v>
      </c>
      <c r="C699">
        <f t="shared" si="44"/>
        <v>-0.62837179473492843</v>
      </c>
      <c r="H699" t="str">
        <f t="shared" si="45"/>
        <v/>
      </c>
      <c r="I699" t="str">
        <f t="shared" si="48"/>
        <v/>
      </c>
      <c r="J699">
        <f t="shared" si="46"/>
        <v>110973</v>
      </c>
    </row>
    <row r="700" spans="1:11" x14ac:dyDescent="0.2">
      <c r="A700">
        <v>111185</v>
      </c>
      <c r="B700">
        <f t="shared" si="35"/>
        <v>0.95833333333333337</v>
      </c>
      <c r="C700">
        <f t="shared" si="44"/>
        <v>-0.91152011355965767</v>
      </c>
      <c r="H700" t="str">
        <f t="shared" si="45"/>
        <v/>
      </c>
      <c r="I700" t="str">
        <f t="shared" si="48"/>
        <v/>
      </c>
      <c r="J700" t="str">
        <f t="shared" si="46"/>
        <v/>
      </c>
      <c r="K700" t="s">
        <v>151</v>
      </c>
    </row>
    <row r="701" spans="1:11" x14ac:dyDescent="0.2">
      <c r="A701">
        <v>111208</v>
      </c>
      <c r="B701">
        <f t="shared" si="35"/>
        <v>6.541666666666667</v>
      </c>
      <c r="C701">
        <f t="shared" si="44"/>
        <v>6.1348469068898868E-2</v>
      </c>
      <c r="H701">
        <f t="shared" si="45"/>
        <v>1</v>
      </c>
      <c r="I701">
        <f t="shared" si="48"/>
        <v>6.541666666666667</v>
      </c>
      <c r="J701" t="str">
        <f t="shared" si="46"/>
        <v/>
      </c>
      <c r="K701" t="s">
        <v>362</v>
      </c>
    </row>
    <row r="702" spans="1:11" x14ac:dyDescent="0.2">
      <c r="A702">
        <v>111365</v>
      </c>
      <c r="B702">
        <f t="shared" si="35"/>
        <v>1.7083333333333333</v>
      </c>
      <c r="C702">
        <f t="shared" si="44"/>
        <v>-0.78083627410209033</v>
      </c>
      <c r="H702" t="str">
        <f t="shared" si="45"/>
        <v/>
      </c>
      <c r="I702" t="str">
        <f t="shared" si="48"/>
        <v/>
      </c>
      <c r="J702">
        <f t="shared" si="46"/>
        <v>111286.5</v>
      </c>
    </row>
    <row r="703" spans="1:11" x14ac:dyDescent="0.2">
      <c r="A703">
        <v>111406</v>
      </c>
      <c r="B703">
        <f t="shared" si="35"/>
        <v>1.8333333333333333</v>
      </c>
      <c r="C703">
        <f t="shared" si="44"/>
        <v>-0.75905563419249589</v>
      </c>
      <c r="H703" t="str">
        <f t="shared" si="45"/>
        <v/>
      </c>
      <c r="I703" t="str">
        <f t="shared" si="48"/>
        <v/>
      </c>
      <c r="J703" t="str">
        <f t="shared" si="46"/>
        <v/>
      </c>
    </row>
    <row r="704" spans="1:11" x14ac:dyDescent="0.2">
      <c r="A704">
        <v>111450</v>
      </c>
      <c r="B704">
        <f t="shared" si="35"/>
        <v>2.2083333333333335</v>
      </c>
      <c r="C704">
        <f t="shared" si="44"/>
        <v>-0.69371371446371211</v>
      </c>
      <c r="H704" t="str">
        <f t="shared" si="45"/>
        <v/>
      </c>
      <c r="I704" t="str">
        <f t="shared" si="48"/>
        <v/>
      </c>
      <c r="J704" t="str">
        <f t="shared" si="46"/>
        <v/>
      </c>
      <c r="K704" t="s">
        <v>6</v>
      </c>
    </row>
    <row r="705" spans="1:11" x14ac:dyDescent="0.2">
      <c r="A705">
        <v>111503</v>
      </c>
      <c r="B705">
        <f t="shared" si="35"/>
        <v>8.75</v>
      </c>
      <c r="C705">
        <f t="shared" si="44"/>
        <v>0.4461397741384025</v>
      </c>
      <c r="H705">
        <f t="shared" si="45"/>
        <v>1</v>
      </c>
      <c r="I705">
        <f t="shared" si="48"/>
        <v>8.75</v>
      </c>
      <c r="J705" t="str">
        <f t="shared" si="46"/>
        <v/>
      </c>
      <c r="K705" t="s">
        <v>363</v>
      </c>
    </row>
    <row r="706" spans="1:11" x14ac:dyDescent="0.2">
      <c r="A706">
        <v>111713</v>
      </c>
      <c r="B706">
        <f t="shared" si="35"/>
        <v>1.875</v>
      </c>
      <c r="C706">
        <f t="shared" si="44"/>
        <v>-0.75179542088929763</v>
      </c>
      <c r="H706" t="str">
        <f t="shared" si="45"/>
        <v/>
      </c>
      <c r="I706" t="str">
        <f t="shared" si="48"/>
        <v/>
      </c>
      <c r="J706">
        <f t="shared" si="46"/>
        <v>111608</v>
      </c>
    </row>
    <row r="707" spans="1:11" x14ac:dyDescent="0.2">
      <c r="A707">
        <v>111758</v>
      </c>
      <c r="B707">
        <f t="shared" si="35"/>
        <v>4.208333333333333</v>
      </c>
      <c r="C707">
        <f t="shared" ref="C707:C770" si="49">(B707-D$1093)/D$1094</f>
        <v>-0.34522347591019942</v>
      </c>
      <c r="H707" t="str">
        <f t="shared" ref="H707:H770" si="50">IF(ISNUMBER(SEARCH($L$2,K707)),1,"")</f>
        <v/>
      </c>
      <c r="I707" t="str">
        <f t="shared" si="48"/>
        <v/>
      </c>
      <c r="J707" t="str">
        <f t="shared" si="46"/>
        <v/>
      </c>
      <c r="K707" t="s">
        <v>364</v>
      </c>
    </row>
    <row r="708" spans="1:11" x14ac:dyDescent="0.2">
      <c r="A708">
        <v>111859</v>
      </c>
      <c r="B708">
        <f t="shared" si="35"/>
        <v>3.4166666666666665</v>
      </c>
      <c r="C708">
        <f t="shared" si="49"/>
        <v>-0.48316752867096491</v>
      </c>
      <c r="H708" t="str">
        <f t="shared" si="50"/>
        <v/>
      </c>
      <c r="I708" t="str">
        <f t="shared" si="48"/>
        <v/>
      </c>
      <c r="J708" t="str">
        <f t="shared" ref="J708:J771" si="51">IF(H707=1,(A707+A708)/2,"")</f>
        <v/>
      </c>
    </row>
    <row r="709" spans="1:11" x14ac:dyDescent="0.2">
      <c r="A709">
        <v>111941</v>
      </c>
      <c r="B709">
        <f t="shared" si="35"/>
        <v>2.7916666666666665</v>
      </c>
      <c r="C709">
        <f t="shared" si="49"/>
        <v>-0.59207072821893758</v>
      </c>
      <c r="H709" t="str">
        <f t="shared" si="50"/>
        <v/>
      </c>
      <c r="I709" t="str">
        <f t="shared" si="48"/>
        <v/>
      </c>
      <c r="J709" t="str">
        <f t="shared" si="51"/>
        <v/>
      </c>
    </row>
    <row r="710" spans="1:11" x14ac:dyDescent="0.2">
      <c r="A710">
        <v>112008</v>
      </c>
      <c r="B710">
        <f t="shared" si="35"/>
        <v>5.458333333333333</v>
      </c>
      <c r="C710">
        <f t="shared" si="49"/>
        <v>-0.12741707681425399</v>
      </c>
      <c r="H710" t="str">
        <f t="shared" si="50"/>
        <v/>
      </c>
      <c r="I710" t="str">
        <f t="shared" si="48"/>
        <v/>
      </c>
      <c r="J710" t="str">
        <f t="shared" si="51"/>
        <v/>
      </c>
    </row>
    <row r="711" spans="1:11" x14ac:dyDescent="0.2">
      <c r="A711">
        <v>112139</v>
      </c>
      <c r="B711">
        <f t="shared" si="35"/>
        <v>1.2916666666666667</v>
      </c>
      <c r="C711">
        <f t="shared" si="49"/>
        <v>-0.85343840713407215</v>
      </c>
      <c r="H711" t="str">
        <f t="shared" si="50"/>
        <v/>
      </c>
      <c r="I711" t="str">
        <f t="shared" si="48"/>
        <v/>
      </c>
      <c r="J711" t="str">
        <f t="shared" si="51"/>
        <v/>
      </c>
      <c r="K711" t="s">
        <v>365</v>
      </c>
    </row>
    <row r="712" spans="1:11" x14ac:dyDescent="0.2">
      <c r="A712">
        <v>112170</v>
      </c>
      <c r="B712">
        <f t="shared" si="35"/>
        <v>5.75</v>
      </c>
      <c r="C712">
        <f t="shared" si="49"/>
        <v>-7.6595583691866642E-2</v>
      </c>
      <c r="H712">
        <f t="shared" si="50"/>
        <v>1</v>
      </c>
      <c r="I712">
        <f t="shared" si="48"/>
        <v>5.75</v>
      </c>
      <c r="J712" t="str">
        <f t="shared" si="51"/>
        <v/>
      </c>
      <c r="K712" t="s">
        <v>366</v>
      </c>
    </row>
    <row r="713" spans="1:11" x14ac:dyDescent="0.2">
      <c r="A713">
        <v>112308</v>
      </c>
      <c r="B713">
        <f t="shared" si="35"/>
        <v>1.2083333333333333</v>
      </c>
      <c r="C713">
        <f t="shared" si="49"/>
        <v>-0.86795883374046856</v>
      </c>
      <c r="H713" t="str">
        <f t="shared" si="50"/>
        <v/>
      </c>
      <c r="I713" t="str">
        <f t="shared" si="48"/>
        <v/>
      </c>
      <c r="J713">
        <f t="shared" si="51"/>
        <v>112239</v>
      </c>
    </row>
    <row r="714" spans="1:11" x14ac:dyDescent="0.2">
      <c r="A714">
        <v>112337</v>
      </c>
      <c r="B714">
        <f t="shared" si="35"/>
        <v>4.833333333333333</v>
      </c>
      <c r="C714">
        <f t="shared" si="49"/>
        <v>-0.23632027636222672</v>
      </c>
      <c r="F714">
        <v>1</v>
      </c>
      <c r="H714" t="str">
        <f t="shared" si="50"/>
        <v/>
      </c>
      <c r="I714" t="str">
        <f t="shared" si="48"/>
        <v/>
      </c>
      <c r="J714" t="str">
        <f t="shared" si="51"/>
        <v/>
      </c>
      <c r="K714" t="s">
        <v>367</v>
      </c>
    </row>
    <row r="715" spans="1:11" x14ac:dyDescent="0.2">
      <c r="A715">
        <v>112453</v>
      </c>
      <c r="B715">
        <f t="shared" si="35"/>
        <v>1.4166666666666667</v>
      </c>
      <c r="C715">
        <f t="shared" si="49"/>
        <v>-0.8316577672244776</v>
      </c>
      <c r="H715" t="str">
        <f t="shared" si="50"/>
        <v/>
      </c>
      <c r="I715" t="str">
        <f t="shared" si="48"/>
        <v/>
      </c>
      <c r="J715" t="str">
        <f t="shared" si="51"/>
        <v/>
      </c>
      <c r="K715" t="s">
        <v>6</v>
      </c>
    </row>
    <row r="716" spans="1:11" x14ac:dyDescent="0.2">
      <c r="A716">
        <v>112487</v>
      </c>
      <c r="B716">
        <f t="shared" si="35"/>
        <v>10</v>
      </c>
      <c r="C716">
        <f t="shared" si="49"/>
        <v>0.6639461732343479</v>
      </c>
      <c r="H716">
        <f t="shared" si="50"/>
        <v>1</v>
      </c>
      <c r="I716">
        <f t="shared" si="48"/>
        <v>10</v>
      </c>
      <c r="J716" t="str">
        <f t="shared" si="51"/>
        <v/>
      </c>
      <c r="K716" t="s">
        <v>368</v>
      </c>
    </row>
    <row r="717" spans="1:11" x14ac:dyDescent="0.2">
      <c r="A717">
        <v>112727</v>
      </c>
      <c r="B717">
        <f t="shared" si="35"/>
        <v>8.875</v>
      </c>
      <c r="C717">
        <f t="shared" si="49"/>
        <v>0.467920414047997</v>
      </c>
      <c r="H717" t="str">
        <f t="shared" si="50"/>
        <v/>
      </c>
      <c r="I717" t="str">
        <f t="shared" si="48"/>
        <v/>
      </c>
      <c r="J717">
        <f t="shared" si="51"/>
        <v>112607</v>
      </c>
      <c r="K717" t="s">
        <v>369</v>
      </c>
    </row>
    <row r="718" spans="1:11" x14ac:dyDescent="0.2">
      <c r="A718">
        <v>112940</v>
      </c>
      <c r="B718">
        <f t="shared" si="35"/>
        <v>6.083333333333333</v>
      </c>
      <c r="C718">
        <f t="shared" si="49"/>
        <v>-1.8513877266281242E-2</v>
      </c>
      <c r="H718" t="str">
        <f t="shared" si="50"/>
        <v/>
      </c>
      <c r="I718" t="str">
        <f t="shared" si="48"/>
        <v/>
      </c>
      <c r="J718" t="str">
        <f t="shared" si="51"/>
        <v/>
      </c>
      <c r="K718" t="s">
        <v>156</v>
      </c>
    </row>
    <row r="719" spans="1:11" x14ac:dyDescent="0.2">
      <c r="A719">
        <v>113086</v>
      </c>
      <c r="B719">
        <f t="shared" si="35"/>
        <v>11</v>
      </c>
      <c r="C719">
        <f t="shared" si="49"/>
        <v>0.83819129251110436</v>
      </c>
      <c r="H719" t="str">
        <f t="shared" si="50"/>
        <v/>
      </c>
      <c r="I719" t="str">
        <f t="shared" si="48"/>
        <v/>
      </c>
      <c r="J719" t="str">
        <f t="shared" si="51"/>
        <v/>
      </c>
    </row>
    <row r="720" spans="1:11" x14ac:dyDescent="0.2">
      <c r="A720">
        <v>113350</v>
      </c>
      <c r="B720">
        <f t="shared" si="35"/>
        <v>8.25</v>
      </c>
      <c r="C720">
        <f t="shared" si="49"/>
        <v>0.35901721450002427</v>
      </c>
      <c r="H720">
        <f t="shared" si="50"/>
        <v>1</v>
      </c>
      <c r="I720">
        <f t="shared" si="48"/>
        <v>8.25</v>
      </c>
      <c r="J720" t="str">
        <f t="shared" si="51"/>
        <v/>
      </c>
      <c r="K720" t="s">
        <v>370</v>
      </c>
    </row>
    <row r="721" spans="1:11" x14ac:dyDescent="0.2">
      <c r="A721">
        <v>113548</v>
      </c>
      <c r="B721">
        <f t="shared" si="35"/>
        <v>1.5</v>
      </c>
      <c r="C721">
        <f t="shared" si="49"/>
        <v>-0.8171373406180813</v>
      </c>
      <c r="H721" t="str">
        <f t="shared" si="50"/>
        <v/>
      </c>
      <c r="I721" t="str">
        <f t="shared" si="48"/>
        <v/>
      </c>
      <c r="J721">
        <f t="shared" si="51"/>
        <v>113449</v>
      </c>
    </row>
    <row r="722" spans="1:11" x14ac:dyDescent="0.2">
      <c r="A722">
        <v>113584</v>
      </c>
      <c r="B722">
        <f t="shared" si="35"/>
        <v>12.541666666666666</v>
      </c>
      <c r="C722">
        <f t="shared" si="49"/>
        <v>1.1068191847294371</v>
      </c>
      <c r="H722" t="str">
        <f t="shared" si="50"/>
        <v/>
      </c>
      <c r="I722" t="str">
        <f t="shared" si="48"/>
        <v/>
      </c>
      <c r="J722" t="str">
        <f t="shared" si="51"/>
        <v/>
      </c>
    </row>
    <row r="723" spans="1:11" x14ac:dyDescent="0.2">
      <c r="A723">
        <v>113885</v>
      </c>
      <c r="B723">
        <f t="shared" si="35"/>
        <v>11.875</v>
      </c>
      <c r="C723">
        <f t="shared" si="49"/>
        <v>0.99065577187826614</v>
      </c>
      <c r="H723" t="str">
        <f t="shared" si="50"/>
        <v/>
      </c>
      <c r="I723" t="str">
        <f t="shared" si="48"/>
        <v/>
      </c>
      <c r="J723" t="str">
        <f t="shared" si="51"/>
        <v/>
      </c>
      <c r="K723" t="s">
        <v>371</v>
      </c>
    </row>
    <row r="724" spans="1:11" x14ac:dyDescent="0.2">
      <c r="A724">
        <v>114170</v>
      </c>
      <c r="B724">
        <f t="shared" si="35"/>
        <v>7.25</v>
      </c>
      <c r="C724">
        <f t="shared" si="49"/>
        <v>0.18477209522326793</v>
      </c>
      <c r="H724">
        <f t="shared" si="50"/>
        <v>1</v>
      </c>
      <c r="I724">
        <f t="shared" si="48"/>
        <v>7.25</v>
      </c>
      <c r="J724" t="str">
        <f t="shared" si="51"/>
        <v/>
      </c>
      <c r="K724" t="s">
        <v>372</v>
      </c>
    </row>
    <row r="725" spans="1:11" x14ac:dyDescent="0.2">
      <c r="A725">
        <v>114344</v>
      </c>
      <c r="B725">
        <f t="shared" si="35"/>
        <v>11.083333333333334</v>
      </c>
      <c r="C725">
        <f t="shared" si="49"/>
        <v>0.85271171911750077</v>
      </c>
      <c r="H725" t="str">
        <f t="shared" si="50"/>
        <v/>
      </c>
      <c r="I725" t="str">
        <f t="shared" si="48"/>
        <v/>
      </c>
      <c r="J725">
        <f t="shared" si="51"/>
        <v>114257</v>
      </c>
      <c r="K725" t="s">
        <v>373</v>
      </c>
    </row>
    <row r="726" spans="1:11" x14ac:dyDescent="0.2">
      <c r="A726">
        <v>114610</v>
      </c>
      <c r="B726">
        <f t="shared" si="35"/>
        <v>8.7083333333333339</v>
      </c>
      <c r="C726">
        <f t="shared" si="49"/>
        <v>0.43887956083520441</v>
      </c>
      <c r="H726" t="str">
        <f t="shared" si="50"/>
        <v/>
      </c>
      <c r="I726" t="str">
        <f t="shared" si="48"/>
        <v/>
      </c>
      <c r="J726" t="str">
        <f t="shared" si="51"/>
        <v/>
      </c>
    </row>
    <row r="727" spans="1:11" x14ac:dyDescent="0.2">
      <c r="A727">
        <v>114819</v>
      </c>
      <c r="B727">
        <f t="shared" si="35"/>
        <v>28.75</v>
      </c>
      <c r="C727">
        <f t="shared" si="49"/>
        <v>3.9310421596735301</v>
      </c>
      <c r="H727" t="str">
        <f t="shared" si="50"/>
        <v/>
      </c>
      <c r="I727" t="str">
        <f t="shared" si="48"/>
        <v/>
      </c>
      <c r="J727" t="str">
        <f t="shared" si="51"/>
        <v/>
      </c>
      <c r="K727" t="s">
        <v>375</v>
      </c>
    </row>
    <row r="728" spans="1:11" x14ac:dyDescent="0.2">
      <c r="A728">
        <v>115509</v>
      </c>
      <c r="B728">
        <f t="shared" si="35"/>
        <v>8.6666666666666661</v>
      </c>
      <c r="C728">
        <f t="shared" si="49"/>
        <v>0.43161934753200604</v>
      </c>
      <c r="H728" t="str">
        <f t="shared" si="50"/>
        <v/>
      </c>
      <c r="I728" t="str">
        <f t="shared" si="48"/>
        <v/>
      </c>
      <c r="J728" t="str">
        <f t="shared" si="51"/>
        <v/>
      </c>
    </row>
    <row r="729" spans="1:11" x14ac:dyDescent="0.2">
      <c r="A729">
        <v>115717</v>
      </c>
      <c r="B729">
        <f t="shared" si="35"/>
        <v>4.875</v>
      </c>
      <c r="C729">
        <f t="shared" si="49"/>
        <v>-0.22906006305902848</v>
      </c>
      <c r="H729" t="str">
        <f t="shared" si="50"/>
        <v/>
      </c>
      <c r="I729" t="str">
        <f t="shared" si="48"/>
        <v/>
      </c>
      <c r="J729" t="str">
        <f t="shared" si="51"/>
        <v/>
      </c>
    </row>
    <row r="730" spans="1:11" x14ac:dyDescent="0.2">
      <c r="A730">
        <v>115834</v>
      </c>
      <c r="B730">
        <f t="shared" si="35"/>
        <v>10.458333333333334</v>
      </c>
      <c r="C730">
        <f t="shared" si="49"/>
        <v>0.74380851956952809</v>
      </c>
      <c r="H730" t="str">
        <f t="shared" si="50"/>
        <v/>
      </c>
      <c r="I730" t="str">
        <f t="shared" si="48"/>
        <v/>
      </c>
      <c r="J730" t="str">
        <f t="shared" si="51"/>
        <v/>
      </c>
      <c r="K730" t="s">
        <v>376</v>
      </c>
    </row>
    <row r="731" spans="1:11" x14ac:dyDescent="0.2">
      <c r="A731">
        <v>116085</v>
      </c>
      <c r="B731">
        <f t="shared" si="35"/>
        <v>5.458333333333333</v>
      </c>
      <c r="C731">
        <f t="shared" si="49"/>
        <v>-0.12741707681425399</v>
      </c>
      <c r="H731" t="str">
        <f t="shared" si="50"/>
        <v/>
      </c>
      <c r="I731" t="str">
        <f t="shared" si="48"/>
        <v/>
      </c>
      <c r="J731" t="str">
        <f t="shared" si="51"/>
        <v/>
      </c>
    </row>
    <row r="732" spans="1:11" x14ac:dyDescent="0.2">
      <c r="A732">
        <v>116216</v>
      </c>
      <c r="B732">
        <f t="shared" si="35"/>
        <v>4.958333333333333</v>
      </c>
      <c r="C732">
        <f t="shared" si="49"/>
        <v>-0.21453963645263216</v>
      </c>
      <c r="E732">
        <v>1</v>
      </c>
      <c r="H732" t="str">
        <f t="shared" si="50"/>
        <v/>
      </c>
      <c r="I732" t="str">
        <f t="shared" ref="I732:I795" si="52">IF(H732=1,B732,"")</f>
        <v/>
      </c>
      <c r="J732" t="str">
        <f t="shared" si="51"/>
        <v/>
      </c>
      <c r="K732" t="s">
        <v>377</v>
      </c>
    </row>
    <row r="733" spans="1:11" x14ac:dyDescent="0.2">
      <c r="A733">
        <v>116335</v>
      </c>
      <c r="B733">
        <f t="shared" si="35"/>
        <v>4.458333333333333</v>
      </c>
      <c r="C733">
        <f t="shared" si="49"/>
        <v>-0.30166219609101036</v>
      </c>
      <c r="H733" t="str">
        <f t="shared" si="50"/>
        <v/>
      </c>
      <c r="I733" t="str">
        <f t="shared" si="52"/>
        <v/>
      </c>
      <c r="J733" t="str">
        <f t="shared" si="51"/>
        <v/>
      </c>
      <c r="K733" t="s">
        <v>170</v>
      </c>
    </row>
    <row r="734" spans="1:11" x14ac:dyDescent="0.2">
      <c r="A734">
        <v>116442</v>
      </c>
      <c r="B734">
        <f t="shared" si="35"/>
        <v>3.7083333333333335</v>
      </c>
      <c r="C734">
        <f t="shared" si="49"/>
        <v>-0.43234603554857753</v>
      </c>
      <c r="H734">
        <f t="shared" si="50"/>
        <v>1</v>
      </c>
      <c r="I734">
        <f t="shared" si="52"/>
        <v>3.7083333333333335</v>
      </c>
      <c r="J734" t="str">
        <f t="shared" si="51"/>
        <v/>
      </c>
      <c r="K734" t="s">
        <v>378</v>
      </c>
    </row>
    <row r="735" spans="1:11" x14ac:dyDescent="0.2">
      <c r="A735">
        <v>116531</v>
      </c>
      <c r="B735">
        <f t="shared" si="35"/>
        <v>2.875</v>
      </c>
      <c r="C735">
        <f t="shared" si="49"/>
        <v>-0.57755030161254117</v>
      </c>
      <c r="H735" t="str">
        <f t="shared" si="50"/>
        <v/>
      </c>
      <c r="I735" t="str">
        <f t="shared" si="52"/>
        <v/>
      </c>
      <c r="J735">
        <f t="shared" si="51"/>
        <v>116486.5</v>
      </c>
      <c r="K735" t="s">
        <v>50</v>
      </c>
    </row>
    <row r="736" spans="1:11" x14ac:dyDescent="0.2">
      <c r="A736">
        <v>116600</v>
      </c>
      <c r="B736">
        <f t="shared" si="35"/>
        <v>4.5</v>
      </c>
      <c r="C736">
        <f t="shared" si="49"/>
        <v>-0.2944019827878121</v>
      </c>
      <c r="H736">
        <f t="shared" si="50"/>
        <v>1</v>
      </c>
      <c r="I736">
        <f t="shared" si="52"/>
        <v>4.5</v>
      </c>
      <c r="J736" t="str">
        <f t="shared" si="51"/>
        <v/>
      </c>
      <c r="K736" t="s">
        <v>379</v>
      </c>
    </row>
    <row r="737" spans="1:11" x14ac:dyDescent="0.2">
      <c r="A737">
        <v>116708</v>
      </c>
      <c r="B737">
        <f t="shared" si="35"/>
        <v>4.041666666666667</v>
      </c>
      <c r="C737">
        <f t="shared" si="49"/>
        <v>-0.37426432912299207</v>
      </c>
      <c r="H737" t="str">
        <f t="shared" si="50"/>
        <v/>
      </c>
      <c r="I737" t="str">
        <f t="shared" si="52"/>
        <v/>
      </c>
      <c r="J737">
        <f t="shared" si="51"/>
        <v>116654</v>
      </c>
    </row>
    <row r="738" spans="1:11" x14ac:dyDescent="0.2">
      <c r="A738">
        <v>116805</v>
      </c>
      <c r="B738">
        <f t="shared" si="35"/>
        <v>13.583333333333334</v>
      </c>
      <c r="C738">
        <f t="shared" si="49"/>
        <v>1.2883245173093918</v>
      </c>
      <c r="H738" t="str">
        <f t="shared" si="50"/>
        <v/>
      </c>
      <c r="I738" t="str">
        <f t="shared" si="52"/>
        <v/>
      </c>
      <c r="J738" t="str">
        <f t="shared" si="51"/>
        <v/>
      </c>
    </row>
    <row r="739" spans="1:11" x14ac:dyDescent="0.2">
      <c r="A739">
        <v>117131</v>
      </c>
      <c r="B739">
        <f t="shared" si="35"/>
        <v>3.0833333333333335</v>
      </c>
      <c r="C739">
        <f t="shared" si="49"/>
        <v>-0.54124923509655032</v>
      </c>
      <c r="H739" t="str">
        <f t="shared" si="50"/>
        <v/>
      </c>
      <c r="I739" t="str">
        <f t="shared" si="52"/>
        <v/>
      </c>
      <c r="J739" t="str">
        <f t="shared" si="51"/>
        <v/>
      </c>
    </row>
    <row r="740" spans="1:11" x14ac:dyDescent="0.2">
      <c r="A740">
        <v>117205</v>
      </c>
      <c r="B740">
        <f t="shared" si="35"/>
        <v>15.208333333333334</v>
      </c>
      <c r="C740">
        <f t="shared" si="49"/>
        <v>1.5714728361341206</v>
      </c>
      <c r="H740" t="str">
        <f t="shared" si="50"/>
        <v/>
      </c>
      <c r="I740" t="str">
        <f t="shared" si="52"/>
        <v/>
      </c>
      <c r="J740" t="str">
        <f t="shared" si="51"/>
        <v/>
      </c>
      <c r="K740" t="s">
        <v>380</v>
      </c>
    </row>
    <row r="741" spans="1:11" x14ac:dyDescent="0.2">
      <c r="A741">
        <v>117570</v>
      </c>
      <c r="B741">
        <f t="shared" si="35"/>
        <v>7.333333333333333</v>
      </c>
      <c r="C741">
        <f t="shared" si="49"/>
        <v>0.19929252182966423</v>
      </c>
      <c r="H741" t="str">
        <f t="shared" si="50"/>
        <v/>
      </c>
      <c r="I741" t="str">
        <f t="shared" si="52"/>
        <v/>
      </c>
      <c r="J741" t="str">
        <f t="shared" si="51"/>
        <v/>
      </c>
      <c r="K741" t="s">
        <v>381</v>
      </c>
    </row>
    <row r="742" spans="1:11" x14ac:dyDescent="0.2">
      <c r="A742">
        <v>117746</v>
      </c>
      <c r="B742">
        <f t="shared" si="35"/>
        <v>5.166666666666667</v>
      </c>
      <c r="C742">
        <f t="shared" si="49"/>
        <v>-0.17823856993664114</v>
      </c>
      <c r="H742" t="str">
        <f t="shared" si="50"/>
        <v/>
      </c>
      <c r="I742" t="str">
        <f t="shared" si="52"/>
        <v/>
      </c>
      <c r="J742" t="str">
        <f t="shared" si="51"/>
        <v/>
      </c>
    </row>
    <row r="743" spans="1:11" x14ac:dyDescent="0.2">
      <c r="A743">
        <v>117870</v>
      </c>
      <c r="B743">
        <f t="shared" si="35"/>
        <v>5.75</v>
      </c>
      <c r="C743">
        <f t="shared" si="49"/>
        <v>-7.6595583691866642E-2</v>
      </c>
      <c r="H743" t="str">
        <f t="shared" si="50"/>
        <v/>
      </c>
      <c r="I743" t="str">
        <f t="shared" si="52"/>
        <v/>
      </c>
      <c r="J743" t="str">
        <f t="shared" si="51"/>
        <v/>
      </c>
    </row>
    <row r="744" spans="1:11" x14ac:dyDescent="0.2">
      <c r="A744">
        <v>118008</v>
      </c>
      <c r="B744">
        <f t="shared" si="35"/>
        <v>6</v>
      </c>
      <c r="C744">
        <f t="shared" si="49"/>
        <v>-3.3034303872677556E-2</v>
      </c>
      <c r="H744" t="str">
        <f t="shared" si="50"/>
        <v/>
      </c>
      <c r="I744" t="str">
        <f t="shared" si="52"/>
        <v/>
      </c>
      <c r="J744" t="str">
        <f t="shared" si="51"/>
        <v/>
      </c>
      <c r="K744" t="s">
        <v>382</v>
      </c>
    </row>
    <row r="745" spans="1:11" x14ac:dyDescent="0.2">
      <c r="A745">
        <v>118152</v>
      </c>
      <c r="B745">
        <f t="shared" si="35"/>
        <v>4.083333333333333</v>
      </c>
      <c r="C745">
        <f t="shared" si="49"/>
        <v>-0.36700411581979397</v>
      </c>
      <c r="H745" t="str">
        <f t="shared" si="50"/>
        <v/>
      </c>
      <c r="I745" t="str">
        <f t="shared" si="52"/>
        <v/>
      </c>
      <c r="J745" t="str">
        <f t="shared" si="51"/>
        <v/>
      </c>
      <c r="K745" t="s">
        <v>383</v>
      </c>
    </row>
    <row r="746" spans="1:11" x14ac:dyDescent="0.2">
      <c r="A746">
        <v>118250</v>
      </c>
      <c r="B746">
        <f t="shared" si="35"/>
        <v>1.7916666666666667</v>
      </c>
      <c r="C746">
        <f t="shared" si="49"/>
        <v>-0.76631584749569392</v>
      </c>
      <c r="H746" t="str">
        <f t="shared" si="50"/>
        <v/>
      </c>
      <c r="I746" t="str">
        <f t="shared" si="52"/>
        <v/>
      </c>
      <c r="J746" t="str">
        <f t="shared" si="51"/>
        <v/>
      </c>
    </row>
    <row r="747" spans="1:11" x14ac:dyDescent="0.2">
      <c r="A747">
        <v>118293</v>
      </c>
      <c r="B747">
        <f t="shared" si="35"/>
        <v>4.458333333333333</v>
      </c>
      <c r="C747">
        <f t="shared" si="49"/>
        <v>-0.30166219609101036</v>
      </c>
      <c r="H747" t="str">
        <f t="shared" si="50"/>
        <v/>
      </c>
      <c r="I747" t="str">
        <f t="shared" si="52"/>
        <v/>
      </c>
      <c r="J747" t="str">
        <f t="shared" si="51"/>
        <v/>
      </c>
    </row>
    <row r="748" spans="1:11" x14ac:dyDescent="0.2">
      <c r="A748">
        <v>118400</v>
      </c>
      <c r="B748">
        <f t="shared" si="35"/>
        <v>3.5416666666666665</v>
      </c>
      <c r="C748">
        <f t="shared" si="49"/>
        <v>-0.46138688876137035</v>
      </c>
      <c r="H748" t="str">
        <f t="shared" si="50"/>
        <v/>
      </c>
      <c r="I748" t="str">
        <f t="shared" si="52"/>
        <v/>
      </c>
      <c r="J748" t="str">
        <f t="shared" si="51"/>
        <v/>
      </c>
    </row>
    <row r="749" spans="1:11" x14ac:dyDescent="0.2">
      <c r="A749">
        <v>118485</v>
      </c>
      <c r="B749">
        <f t="shared" si="35"/>
        <v>4.083333333333333</v>
      </c>
      <c r="C749">
        <f t="shared" si="49"/>
        <v>-0.36700411581979397</v>
      </c>
      <c r="H749" t="str">
        <f t="shared" si="50"/>
        <v/>
      </c>
      <c r="I749" t="str">
        <f t="shared" si="52"/>
        <v/>
      </c>
      <c r="J749" t="str">
        <f t="shared" si="51"/>
        <v/>
      </c>
    </row>
    <row r="750" spans="1:11" x14ac:dyDescent="0.2">
      <c r="A750">
        <v>118583</v>
      </c>
      <c r="B750">
        <f t="shared" si="35"/>
        <v>1.125</v>
      </c>
      <c r="C750">
        <f t="shared" si="49"/>
        <v>-0.88247926034686486</v>
      </c>
      <c r="H750" t="str">
        <f t="shared" si="50"/>
        <v/>
      </c>
      <c r="I750" t="str">
        <f t="shared" si="52"/>
        <v/>
      </c>
      <c r="J750" t="str">
        <f t="shared" si="51"/>
        <v/>
      </c>
    </row>
    <row r="751" spans="1:11" x14ac:dyDescent="0.2">
      <c r="A751">
        <v>118610</v>
      </c>
      <c r="B751">
        <f t="shared" si="35"/>
        <v>4.458333333333333</v>
      </c>
      <c r="C751">
        <f t="shared" si="49"/>
        <v>-0.30166219609101036</v>
      </c>
      <c r="H751" t="str">
        <f t="shared" si="50"/>
        <v/>
      </c>
      <c r="I751" t="str">
        <f t="shared" si="52"/>
        <v/>
      </c>
      <c r="J751" t="str">
        <f t="shared" si="51"/>
        <v/>
      </c>
      <c r="K751" t="s">
        <v>242</v>
      </c>
    </row>
    <row r="752" spans="1:11" x14ac:dyDescent="0.2">
      <c r="A752">
        <v>118717</v>
      </c>
      <c r="B752">
        <f t="shared" si="35"/>
        <v>9.2083333333333339</v>
      </c>
      <c r="C752">
        <f t="shared" si="49"/>
        <v>0.52600212047358264</v>
      </c>
      <c r="H752" t="str">
        <f t="shared" si="50"/>
        <v/>
      </c>
      <c r="I752" t="str">
        <f t="shared" si="52"/>
        <v/>
      </c>
      <c r="J752" t="str">
        <f t="shared" si="51"/>
        <v/>
      </c>
    </row>
    <row r="753" spans="1:11" x14ac:dyDescent="0.2">
      <c r="A753">
        <v>118938</v>
      </c>
      <c r="B753">
        <f t="shared" si="35"/>
        <v>2.4583333333333335</v>
      </c>
      <c r="C753">
        <f t="shared" si="49"/>
        <v>-0.65015243464452299</v>
      </c>
      <c r="H753" t="str">
        <f t="shared" si="50"/>
        <v/>
      </c>
      <c r="I753" t="str">
        <f t="shared" si="52"/>
        <v/>
      </c>
      <c r="J753" t="str">
        <f t="shared" si="51"/>
        <v/>
      </c>
      <c r="K753" t="s">
        <v>242</v>
      </c>
    </row>
    <row r="754" spans="1:11" x14ac:dyDescent="0.2">
      <c r="A754">
        <v>118997</v>
      </c>
      <c r="B754">
        <f t="shared" si="35"/>
        <v>7.708333333333333</v>
      </c>
      <c r="C754">
        <f t="shared" si="49"/>
        <v>0.2646344415584479</v>
      </c>
      <c r="H754" t="str">
        <f t="shared" si="50"/>
        <v/>
      </c>
      <c r="I754" t="str">
        <f t="shared" si="52"/>
        <v/>
      </c>
      <c r="J754" t="str">
        <f t="shared" si="51"/>
        <v/>
      </c>
    </row>
    <row r="755" spans="1:11" x14ac:dyDescent="0.2">
      <c r="A755">
        <v>119182</v>
      </c>
      <c r="B755">
        <f t="shared" si="35"/>
        <v>3.7083333333333335</v>
      </c>
      <c r="C755">
        <f t="shared" si="49"/>
        <v>-0.43234603554857753</v>
      </c>
      <c r="H755" t="str">
        <f t="shared" si="50"/>
        <v/>
      </c>
      <c r="I755" t="str">
        <f t="shared" si="52"/>
        <v/>
      </c>
      <c r="J755" t="str">
        <f t="shared" si="51"/>
        <v/>
      </c>
      <c r="K755" t="s">
        <v>384</v>
      </c>
    </row>
    <row r="756" spans="1:11" x14ac:dyDescent="0.2">
      <c r="A756">
        <v>119271</v>
      </c>
      <c r="B756">
        <f t="shared" si="35"/>
        <v>2.5833333333333335</v>
      </c>
      <c r="C756">
        <f t="shared" si="49"/>
        <v>-0.62837179473492843</v>
      </c>
      <c r="H756" t="str">
        <f t="shared" si="50"/>
        <v/>
      </c>
      <c r="I756" t="str">
        <f t="shared" si="52"/>
        <v/>
      </c>
      <c r="J756" t="str">
        <f t="shared" si="51"/>
        <v/>
      </c>
      <c r="K756" t="s">
        <v>385</v>
      </c>
    </row>
    <row r="757" spans="1:11" x14ac:dyDescent="0.2">
      <c r="A757">
        <v>119333</v>
      </c>
      <c r="B757">
        <f t="shared" si="35"/>
        <v>2</v>
      </c>
      <c r="C757">
        <f t="shared" si="49"/>
        <v>-0.73001478097970307</v>
      </c>
      <c r="H757" t="str">
        <f t="shared" si="50"/>
        <v/>
      </c>
      <c r="I757" t="str">
        <f t="shared" si="52"/>
        <v/>
      </c>
      <c r="J757" t="str">
        <f t="shared" si="51"/>
        <v/>
      </c>
    </row>
    <row r="758" spans="1:11" x14ac:dyDescent="0.2">
      <c r="A758">
        <v>119381</v>
      </c>
      <c r="B758">
        <f t="shared" si="35"/>
        <v>3.5</v>
      </c>
      <c r="C758">
        <f t="shared" si="49"/>
        <v>-0.4686471020645685</v>
      </c>
      <c r="H758" t="str">
        <f t="shared" si="50"/>
        <v/>
      </c>
      <c r="I758" t="str">
        <f t="shared" si="52"/>
        <v/>
      </c>
      <c r="J758" t="str">
        <f t="shared" si="51"/>
        <v/>
      </c>
      <c r="K758" t="s">
        <v>242</v>
      </c>
    </row>
    <row r="759" spans="1:11" x14ac:dyDescent="0.2">
      <c r="A759">
        <v>119465</v>
      </c>
      <c r="B759">
        <f t="shared" si="35"/>
        <v>5.416666666666667</v>
      </c>
      <c r="C759">
        <f t="shared" si="49"/>
        <v>-0.13467729011745205</v>
      </c>
      <c r="H759" t="str">
        <f t="shared" si="50"/>
        <v/>
      </c>
      <c r="I759" t="str">
        <f t="shared" si="52"/>
        <v/>
      </c>
      <c r="J759" t="str">
        <f t="shared" si="51"/>
        <v/>
      </c>
      <c r="K759" t="s">
        <v>386</v>
      </c>
    </row>
    <row r="760" spans="1:11" x14ac:dyDescent="0.2">
      <c r="A760">
        <v>119595</v>
      </c>
      <c r="B760">
        <f t="shared" si="35"/>
        <v>2.4166666666666665</v>
      </c>
      <c r="C760">
        <f t="shared" si="49"/>
        <v>-0.65741264794772125</v>
      </c>
      <c r="H760" t="str">
        <f t="shared" si="50"/>
        <v/>
      </c>
      <c r="I760" t="str">
        <f t="shared" si="52"/>
        <v/>
      </c>
      <c r="J760" t="str">
        <f t="shared" si="51"/>
        <v/>
      </c>
    </row>
    <row r="761" spans="1:11" x14ac:dyDescent="0.2">
      <c r="A761">
        <v>119653</v>
      </c>
      <c r="B761">
        <f t="shared" si="35"/>
        <v>18.083333333333332</v>
      </c>
      <c r="C761">
        <f t="shared" si="49"/>
        <v>2.0724275540547952</v>
      </c>
      <c r="H761" t="str">
        <f t="shared" si="50"/>
        <v/>
      </c>
      <c r="I761" t="str">
        <f t="shared" si="52"/>
        <v/>
      </c>
      <c r="J761" t="str">
        <f t="shared" si="51"/>
        <v/>
      </c>
      <c r="K761" t="s">
        <v>387</v>
      </c>
    </row>
    <row r="762" spans="1:11" x14ac:dyDescent="0.2">
      <c r="A762">
        <v>120087</v>
      </c>
      <c r="B762">
        <f t="shared" si="35"/>
        <v>3.375</v>
      </c>
      <c r="C762">
        <f t="shared" si="49"/>
        <v>-0.49042774197416306</v>
      </c>
      <c r="H762" t="str">
        <f t="shared" si="50"/>
        <v/>
      </c>
      <c r="I762" t="str">
        <f t="shared" si="52"/>
        <v/>
      </c>
      <c r="J762" t="str">
        <f t="shared" si="51"/>
        <v/>
      </c>
      <c r="K762" t="s">
        <v>242</v>
      </c>
    </row>
    <row r="763" spans="1:11" x14ac:dyDescent="0.2">
      <c r="A763">
        <v>120168</v>
      </c>
      <c r="B763">
        <f t="shared" si="35"/>
        <v>8.9166666666666661</v>
      </c>
      <c r="C763">
        <f t="shared" si="49"/>
        <v>0.4751806273511951</v>
      </c>
      <c r="H763" t="str">
        <f t="shared" si="50"/>
        <v/>
      </c>
      <c r="I763" t="str">
        <f t="shared" si="52"/>
        <v/>
      </c>
      <c r="J763" t="str">
        <f t="shared" si="51"/>
        <v/>
      </c>
      <c r="K763" t="s">
        <v>388</v>
      </c>
    </row>
    <row r="764" spans="1:11" x14ac:dyDescent="0.2">
      <c r="A764">
        <v>120382</v>
      </c>
      <c r="B764">
        <f t="shared" si="35"/>
        <v>5.75</v>
      </c>
      <c r="C764">
        <f t="shared" si="49"/>
        <v>-7.6595583691866642E-2</v>
      </c>
      <c r="E764">
        <v>1</v>
      </c>
      <c r="H764" t="str">
        <f t="shared" si="50"/>
        <v/>
      </c>
      <c r="I764" t="str">
        <f t="shared" si="52"/>
        <v/>
      </c>
      <c r="J764" t="str">
        <f t="shared" si="51"/>
        <v/>
      </c>
      <c r="K764" t="s">
        <v>389</v>
      </c>
    </row>
    <row r="765" spans="1:11" x14ac:dyDescent="0.2">
      <c r="A765">
        <v>120520</v>
      </c>
      <c r="B765">
        <f t="shared" si="35"/>
        <v>3.8333333333333335</v>
      </c>
      <c r="C765">
        <f t="shared" si="49"/>
        <v>-0.41056539563898303</v>
      </c>
      <c r="E765">
        <v>1</v>
      </c>
      <c r="H765" t="str">
        <f t="shared" si="50"/>
        <v/>
      </c>
      <c r="I765" t="str">
        <f t="shared" si="52"/>
        <v/>
      </c>
      <c r="J765" t="str">
        <f t="shared" si="51"/>
        <v/>
      </c>
      <c r="K765" t="s">
        <v>390</v>
      </c>
    </row>
    <row r="766" spans="1:11" x14ac:dyDescent="0.2">
      <c r="A766">
        <v>120612</v>
      </c>
      <c r="B766">
        <f t="shared" si="35"/>
        <v>10.75</v>
      </c>
      <c r="C766">
        <f t="shared" si="49"/>
        <v>0.79463001269191524</v>
      </c>
      <c r="E766">
        <v>1</v>
      </c>
      <c r="H766" t="str">
        <f t="shared" si="50"/>
        <v/>
      </c>
      <c r="I766" t="str">
        <f t="shared" si="52"/>
        <v/>
      </c>
      <c r="J766" t="str">
        <f t="shared" si="51"/>
        <v/>
      </c>
      <c r="K766" t="s">
        <v>391</v>
      </c>
    </row>
    <row r="767" spans="1:11" x14ac:dyDescent="0.2">
      <c r="A767">
        <v>120870</v>
      </c>
      <c r="B767">
        <f t="shared" si="35"/>
        <v>26.5</v>
      </c>
      <c r="C767">
        <f t="shared" si="49"/>
        <v>3.5389906413008285</v>
      </c>
      <c r="H767" t="str">
        <f t="shared" si="50"/>
        <v/>
      </c>
      <c r="I767" t="str">
        <f t="shared" si="52"/>
        <v/>
      </c>
      <c r="J767" t="str">
        <f t="shared" si="51"/>
        <v/>
      </c>
      <c r="K767" t="s">
        <v>392</v>
      </c>
    </row>
    <row r="768" spans="1:11" x14ac:dyDescent="0.2">
      <c r="A768">
        <v>121506</v>
      </c>
      <c r="B768">
        <f t="shared" ref="B768:B1022" si="53">(A769-A768)/24</f>
        <v>6.208333333333333</v>
      </c>
      <c r="C768">
        <f t="shared" si="49"/>
        <v>3.2667626433133066E-3</v>
      </c>
      <c r="H768" t="str">
        <f t="shared" si="50"/>
        <v/>
      </c>
      <c r="I768" t="str">
        <f t="shared" si="52"/>
        <v/>
      </c>
      <c r="J768" t="str">
        <f t="shared" si="51"/>
        <v/>
      </c>
    </row>
    <row r="769" spans="1:11" x14ac:dyDescent="0.2">
      <c r="A769">
        <v>121655</v>
      </c>
      <c r="B769">
        <f t="shared" si="53"/>
        <v>6.25</v>
      </c>
      <c r="C769">
        <f t="shared" si="49"/>
        <v>1.052697594651154E-2</v>
      </c>
      <c r="H769">
        <f t="shared" si="50"/>
        <v>1</v>
      </c>
      <c r="I769">
        <f t="shared" si="52"/>
        <v>6.25</v>
      </c>
      <c r="J769" t="str">
        <f t="shared" si="51"/>
        <v/>
      </c>
      <c r="K769" t="s">
        <v>393</v>
      </c>
    </row>
    <row r="770" spans="1:11" x14ac:dyDescent="0.2">
      <c r="A770">
        <v>121805</v>
      </c>
      <c r="B770">
        <f t="shared" si="53"/>
        <v>2.1666666666666665</v>
      </c>
      <c r="C770">
        <f t="shared" si="49"/>
        <v>-0.70097392776691025</v>
      </c>
      <c r="H770" t="str">
        <f t="shared" si="50"/>
        <v/>
      </c>
      <c r="I770" t="str">
        <f t="shared" si="52"/>
        <v/>
      </c>
      <c r="J770">
        <f t="shared" si="51"/>
        <v>121730</v>
      </c>
    </row>
    <row r="771" spans="1:11" x14ac:dyDescent="0.2">
      <c r="A771">
        <v>121857</v>
      </c>
      <c r="B771">
        <f t="shared" si="53"/>
        <v>10.041666666666666</v>
      </c>
      <c r="C771">
        <f t="shared" ref="C771:C834" si="54">(B771-D$1093)/D$1094</f>
        <v>0.67120638653754605</v>
      </c>
      <c r="H771" t="str">
        <f t="shared" ref="H771:H834" si="55">IF(ISNUMBER(SEARCH($L$2,K771)),1,"")</f>
        <v/>
      </c>
      <c r="I771" t="str">
        <f t="shared" si="52"/>
        <v/>
      </c>
      <c r="J771" t="str">
        <f t="shared" si="51"/>
        <v/>
      </c>
    </row>
    <row r="772" spans="1:11" x14ac:dyDescent="0.2">
      <c r="A772">
        <v>122098</v>
      </c>
      <c r="B772">
        <f t="shared" si="53"/>
        <v>16.583333333333332</v>
      </c>
      <c r="C772">
        <f t="shared" si="54"/>
        <v>1.8110598751396607</v>
      </c>
      <c r="E772">
        <v>1</v>
      </c>
      <c r="H772" t="str">
        <f t="shared" si="55"/>
        <v/>
      </c>
      <c r="I772" t="str">
        <f t="shared" si="52"/>
        <v/>
      </c>
      <c r="J772" t="str">
        <f t="shared" ref="J772:J835" si="56">IF(H771=1,(A771+A772)/2,"")</f>
        <v/>
      </c>
      <c r="K772" t="s">
        <v>203</v>
      </c>
    </row>
    <row r="773" spans="1:11" x14ac:dyDescent="0.2">
      <c r="A773">
        <v>122496</v>
      </c>
      <c r="B773">
        <f t="shared" si="53"/>
        <v>4.625</v>
      </c>
      <c r="C773">
        <f t="shared" si="54"/>
        <v>-0.27262134287821754</v>
      </c>
      <c r="H773" t="str">
        <f t="shared" si="55"/>
        <v/>
      </c>
      <c r="I773" t="str">
        <f t="shared" si="52"/>
        <v/>
      </c>
      <c r="J773" t="str">
        <f t="shared" si="56"/>
        <v/>
      </c>
      <c r="K773" t="s">
        <v>195</v>
      </c>
    </row>
    <row r="774" spans="1:11" x14ac:dyDescent="0.2">
      <c r="A774">
        <v>122607</v>
      </c>
      <c r="B774">
        <f t="shared" si="53"/>
        <v>3.75</v>
      </c>
      <c r="C774">
        <f t="shared" si="54"/>
        <v>-0.42508582224537939</v>
      </c>
      <c r="H774" t="str">
        <f t="shared" si="55"/>
        <v/>
      </c>
      <c r="I774" t="str">
        <f t="shared" si="52"/>
        <v/>
      </c>
      <c r="J774" t="str">
        <f t="shared" si="56"/>
        <v/>
      </c>
    </row>
    <row r="775" spans="1:11" x14ac:dyDescent="0.2">
      <c r="A775">
        <v>122697</v>
      </c>
      <c r="B775">
        <f t="shared" si="53"/>
        <v>4.416666666666667</v>
      </c>
      <c r="C775">
        <f t="shared" si="54"/>
        <v>-0.30892240939420845</v>
      </c>
      <c r="E775">
        <v>1</v>
      </c>
      <c r="H775" t="str">
        <f t="shared" si="55"/>
        <v/>
      </c>
      <c r="I775" t="str">
        <f t="shared" si="52"/>
        <v/>
      </c>
      <c r="J775" t="str">
        <f t="shared" si="56"/>
        <v/>
      </c>
      <c r="K775" t="s">
        <v>394</v>
      </c>
    </row>
    <row r="776" spans="1:11" x14ac:dyDescent="0.2">
      <c r="A776">
        <v>122803</v>
      </c>
      <c r="B776">
        <f t="shared" si="53"/>
        <v>1.8333333333333333</v>
      </c>
      <c r="C776">
        <f t="shared" si="54"/>
        <v>-0.75905563419249589</v>
      </c>
      <c r="H776" t="str">
        <f t="shared" si="55"/>
        <v/>
      </c>
      <c r="I776" t="str">
        <f t="shared" si="52"/>
        <v/>
      </c>
      <c r="J776" t="str">
        <f t="shared" si="56"/>
        <v/>
      </c>
      <c r="K776" t="s">
        <v>390</v>
      </c>
    </row>
    <row r="777" spans="1:11" x14ac:dyDescent="0.2">
      <c r="A777">
        <v>122847</v>
      </c>
      <c r="B777">
        <f t="shared" si="53"/>
        <v>2.4166666666666665</v>
      </c>
      <c r="C777">
        <f t="shared" si="54"/>
        <v>-0.65741264794772125</v>
      </c>
      <c r="H777" t="str">
        <f t="shared" si="55"/>
        <v/>
      </c>
      <c r="I777" t="str">
        <f t="shared" si="52"/>
        <v/>
      </c>
      <c r="J777" t="str">
        <f t="shared" si="56"/>
        <v/>
      </c>
    </row>
    <row r="778" spans="1:11" x14ac:dyDescent="0.2">
      <c r="A778">
        <v>122905</v>
      </c>
      <c r="B778">
        <f t="shared" si="53"/>
        <v>8.3333333333333339</v>
      </c>
      <c r="C778">
        <f t="shared" si="54"/>
        <v>0.37353764110642074</v>
      </c>
      <c r="H778">
        <f t="shared" si="55"/>
        <v>1</v>
      </c>
      <c r="I778">
        <f t="shared" si="52"/>
        <v>8.3333333333333339</v>
      </c>
      <c r="J778" t="str">
        <f t="shared" si="56"/>
        <v/>
      </c>
      <c r="K778" t="s">
        <v>395</v>
      </c>
    </row>
    <row r="779" spans="1:11" x14ac:dyDescent="0.2">
      <c r="A779">
        <v>123105</v>
      </c>
      <c r="B779">
        <f t="shared" si="53"/>
        <v>2.625</v>
      </c>
      <c r="C779">
        <f t="shared" si="54"/>
        <v>-0.62111158143173029</v>
      </c>
      <c r="H779" t="str">
        <f t="shared" si="55"/>
        <v/>
      </c>
      <c r="I779" t="str">
        <f t="shared" si="52"/>
        <v/>
      </c>
      <c r="J779">
        <f t="shared" si="56"/>
        <v>123005</v>
      </c>
    </row>
    <row r="780" spans="1:11" x14ac:dyDescent="0.2">
      <c r="A780">
        <v>123168</v>
      </c>
      <c r="B780">
        <f t="shared" si="53"/>
        <v>12.5</v>
      </c>
      <c r="C780">
        <f t="shared" si="54"/>
        <v>1.0995589714262388</v>
      </c>
      <c r="H780">
        <f t="shared" si="55"/>
        <v>1</v>
      </c>
      <c r="I780">
        <f t="shared" si="52"/>
        <v>12.5</v>
      </c>
      <c r="J780" t="str">
        <f t="shared" si="56"/>
        <v/>
      </c>
      <c r="K780" t="s">
        <v>396</v>
      </c>
    </row>
    <row r="781" spans="1:11" x14ac:dyDescent="0.2">
      <c r="A781">
        <v>123468</v>
      </c>
      <c r="B781">
        <f t="shared" si="53"/>
        <v>6.875</v>
      </c>
      <c r="C781">
        <f t="shared" si="54"/>
        <v>0.11943017549448427</v>
      </c>
      <c r="H781" t="str">
        <f t="shared" si="55"/>
        <v/>
      </c>
      <c r="I781" t="str">
        <f t="shared" si="52"/>
        <v/>
      </c>
      <c r="J781">
        <f t="shared" si="56"/>
        <v>123318</v>
      </c>
    </row>
    <row r="782" spans="1:11" x14ac:dyDescent="0.2">
      <c r="A782">
        <v>123633</v>
      </c>
      <c r="B782">
        <f t="shared" si="53"/>
        <v>2.4583333333333335</v>
      </c>
      <c r="C782">
        <f t="shared" si="54"/>
        <v>-0.65015243464452299</v>
      </c>
      <c r="H782" t="str">
        <f t="shared" si="55"/>
        <v/>
      </c>
      <c r="I782" t="str">
        <f t="shared" si="52"/>
        <v/>
      </c>
      <c r="J782" t="str">
        <f t="shared" si="56"/>
        <v/>
      </c>
      <c r="K782" t="s">
        <v>390</v>
      </c>
    </row>
    <row r="783" spans="1:11" x14ac:dyDescent="0.2">
      <c r="A783">
        <v>123692</v>
      </c>
      <c r="B783">
        <f t="shared" si="53"/>
        <v>6.416666666666667</v>
      </c>
      <c r="C783">
        <f t="shared" si="54"/>
        <v>3.9567829159304319E-2</v>
      </c>
      <c r="E783">
        <v>1</v>
      </c>
      <c r="H783" t="str">
        <f t="shared" si="55"/>
        <v/>
      </c>
      <c r="I783" t="str">
        <f t="shared" si="52"/>
        <v/>
      </c>
      <c r="J783" t="str">
        <f t="shared" si="56"/>
        <v/>
      </c>
      <c r="K783" t="s">
        <v>397</v>
      </c>
    </row>
    <row r="784" spans="1:11" x14ac:dyDescent="0.2">
      <c r="A784">
        <v>123846</v>
      </c>
      <c r="B784">
        <f t="shared" si="53"/>
        <v>3.125</v>
      </c>
      <c r="C784">
        <f t="shared" si="54"/>
        <v>-0.53398902179335217</v>
      </c>
      <c r="H784" t="str">
        <f t="shared" si="55"/>
        <v/>
      </c>
      <c r="I784" t="str">
        <f t="shared" si="52"/>
        <v/>
      </c>
      <c r="J784" t="str">
        <f t="shared" si="56"/>
        <v/>
      </c>
      <c r="K784" t="s">
        <v>398</v>
      </c>
    </row>
    <row r="785" spans="1:11" x14ac:dyDescent="0.2">
      <c r="A785">
        <v>123921</v>
      </c>
      <c r="B785">
        <f t="shared" si="53"/>
        <v>3.8333333333333335</v>
      </c>
      <c r="C785">
        <f t="shared" si="54"/>
        <v>-0.41056539563898303</v>
      </c>
      <c r="H785" t="str">
        <f t="shared" si="55"/>
        <v/>
      </c>
      <c r="I785" t="str">
        <f t="shared" si="52"/>
        <v/>
      </c>
      <c r="J785" t="str">
        <f t="shared" si="56"/>
        <v/>
      </c>
      <c r="K785" t="s">
        <v>390</v>
      </c>
    </row>
    <row r="786" spans="1:11" x14ac:dyDescent="0.2">
      <c r="A786">
        <v>124013</v>
      </c>
      <c r="B786">
        <f t="shared" si="53"/>
        <v>26.541666666666668</v>
      </c>
      <c r="C786">
        <f t="shared" si="54"/>
        <v>3.5462508546040268</v>
      </c>
      <c r="H786" t="str">
        <f t="shared" si="55"/>
        <v/>
      </c>
      <c r="I786" t="str">
        <f t="shared" si="52"/>
        <v/>
      </c>
      <c r="J786" t="str">
        <f t="shared" si="56"/>
        <v/>
      </c>
      <c r="K786" t="s">
        <v>399</v>
      </c>
    </row>
    <row r="787" spans="1:11" x14ac:dyDescent="0.2">
      <c r="A787">
        <v>124650</v>
      </c>
      <c r="B787">
        <f t="shared" si="53"/>
        <v>7.291666666666667</v>
      </c>
      <c r="C787">
        <f t="shared" si="54"/>
        <v>0.19203230852646616</v>
      </c>
      <c r="H787" t="str">
        <f t="shared" si="55"/>
        <v/>
      </c>
      <c r="I787" t="str">
        <f t="shared" si="52"/>
        <v/>
      </c>
      <c r="J787" t="str">
        <f t="shared" si="56"/>
        <v/>
      </c>
    </row>
    <row r="788" spans="1:11" x14ac:dyDescent="0.2">
      <c r="A788">
        <v>124825</v>
      </c>
      <c r="B788">
        <f t="shared" si="53"/>
        <v>36</v>
      </c>
      <c r="C788">
        <f t="shared" si="54"/>
        <v>5.194319274430014</v>
      </c>
      <c r="H788" t="str">
        <f t="shared" si="55"/>
        <v/>
      </c>
      <c r="I788" t="str">
        <f t="shared" si="52"/>
        <v/>
      </c>
      <c r="J788" t="str">
        <f t="shared" si="56"/>
        <v/>
      </c>
      <c r="K788" t="s">
        <v>400</v>
      </c>
    </row>
    <row r="789" spans="1:11" x14ac:dyDescent="0.2">
      <c r="A789">
        <v>125689</v>
      </c>
      <c r="B789">
        <f t="shared" si="53"/>
        <v>14.625</v>
      </c>
      <c r="C789">
        <f t="shared" si="54"/>
        <v>1.4698298498893463</v>
      </c>
      <c r="H789" t="str">
        <f t="shared" si="55"/>
        <v/>
      </c>
      <c r="I789" t="str">
        <f t="shared" si="52"/>
        <v/>
      </c>
      <c r="J789" t="str">
        <f t="shared" si="56"/>
        <v/>
      </c>
    </row>
    <row r="790" spans="1:11" x14ac:dyDescent="0.2">
      <c r="A790">
        <v>126040</v>
      </c>
      <c r="B790">
        <f t="shared" si="53"/>
        <v>7</v>
      </c>
      <c r="C790">
        <f t="shared" si="54"/>
        <v>0.14121081540407882</v>
      </c>
      <c r="H790" t="str">
        <f t="shared" si="55"/>
        <v/>
      </c>
      <c r="I790" t="str">
        <f t="shared" si="52"/>
        <v/>
      </c>
      <c r="J790" t="str">
        <f t="shared" si="56"/>
        <v/>
      </c>
      <c r="K790" t="s">
        <v>401</v>
      </c>
    </row>
    <row r="791" spans="1:11" x14ac:dyDescent="0.2">
      <c r="A791">
        <v>126208</v>
      </c>
      <c r="B791">
        <f t="shared" si="53"/>
        <v>1.7083333333333333</v>
      </c>
      <c r="C791">
        <f t="shared" si="54"/>
        <v>-0.78083627410209033</v>
      </c>
      <c r="H791" t="str">
        <f t="shared" si="55"/>
        <v/>
      </c>
      <c r="I791" t="str">
        <f t="shared" si="52"/>
        <v/>
      </c>
      <c r="J791" t="str">
        <f t="shared" si="56"/>
        <v/>
      </c>
      <c r="K791" t="s">
        <v>242</v>
      </c>
    </row>
    <row r="792" spans="1:11" x14ac:dyDescent="0.2">
      <c r="A792">
        <v>126249</v>
      </c>
      <c r="B792">
        <f t="shared" si="53"/>
        <v>2.7083333333333335</v>
      </c>
      <c r="C792">
        <f t="shared" si="54"/>
        <v>-0.60659115482533388</v>
      </c>
      <c r="H792" t="str">
        <f t="shared" si="55"/>
        <v/>
      </c>
      <c r="I792" t="str">
        <f t="shared" si="52"/>
        <v/>
      </c>
      <c r="J792" t="str">
        <f t="shared" si="56"/>
        <v/>
      </c>
      <c r="K792" t="s">
        <v>398</v>
      </c>
    </row>
    <row r="793" spans="1:11" x14ac:dyDescent="0.2">
      <c r="A793">
        <v>126314</v>
      </c>
      <c r="B793">
        <f t="shared" si="53"/>
        <v>5.083333333333333</v>
      </c>
      <c r="C793">
        <f t="shared" si="54"/>
        <v>-0.1927589965430376</v>
      </c>
      <c r="H793" t="str">
        <f t="shared" si="55"/>
        <v/>
      </c>
      <c r="I793" t="str">
        <f t="shared" si="52"/>
        <v/>
      </c>
      <c r="J793" t="str">
        <f t="shared" si="56"/>
        <v/>
      </c>
      <c r="K793" t="s">
        <v>6</v>
      </c>
    </row>
    <row r="794" spans="1:11" x14ac:dyDescent="0.2">
      <c r="A794">
        <v>126436</v>
      </c>
      <c r="B794">
        <f t="shared" si="53"/>
        <v>8.5</v>
      </c>
      <c r="C794">
        <f t="shared" si="54"/>
        <v>0.40257849431921339</v>
      </c>
      <c r="H794" t="str">
        <f t="shared" si="55"/>
        <v/>
      </c>
      <c r="I794" t="str">
        <f t="shared" si="52"/>
        <v/>
      </c>
      <c r="J794" t="str">
        <f t="shared" si="56"/>
        <v/>
      </c>
      <c r="K794" t="s">
        <v>274</v>
      </c>
    </row>
    <row r="795" spans="1:11" x14ac:dyDescent="0.2">
      <c r="A795">
        <v>126640</v>
      </c>
      <c r="B795">
        <f t="shared" si="53"/>
        <v>3.7916666666666665</v>
      </c>
      <c r="C795">
        <f t="shared" si="54"/>
        <v>-0.41782560894218124</v>
      </c>
      <c r="H795" t="str">
        <f t="shared" si="55"/>
        <v/>
      </c>
      <c r="I795" t="str">
        <f t="shared" si="52"/>
        <v/>
      </c>
      <c r="J795" t="str">
        <f t="shared" si="56"/>
        <v/>
      </c>
      <c r="K795" t="s">
        <v>397</v>
      </c>
    </row>
    <row r="796" spans="1:11" x14ac:dyDescent="0.2">
      <c r="A796">
        <v>126731</v>
      </c>
      <c r="B796">
        <f t="shared" si="53"/>
        <v>3.5833333333333335</v>
      </c>
      <c r="C796">
        <f t="shared" si="54"/>
        <v>-0.45412667545817209</v>
      </c>
      <c r="H796" t="str">
        <f t="shared" si="55"/>
        <v/>
      </c>
      <c r="I796" t="str">
        <f t="shared" ref="I796:I859" si="57">IF(H796=1,B796,"")</f>
        <v/>
      </c>
      <c r="J796" t="str">
        <f t="shared" si="56"/>
        <v/>
      </c>
      <c r="K796" t="s">
        <v>242</v>
      </c>
    </row>
    <row r="797" spans="1:11" x14ac:dyDescent="0.2">
      <c r="A797">
        <v>126817</v>
      </c>
      <c r="B797">
        <f t="shared" si="53"/>
        <v>7.625</v>
      </c>
      <c r="C797">
        <f t="shared" si="54"/>
        <v>0.25011401495205154</v>
      </c>
      <c r="H797" t="str">
        <f t="shared" si="55"/>
        <v/>
      </c>
      <c r="I797" t="str">
        <f t="shared" si="57"/>
        <v/>
      </c>
      <c r="J797" t="str">
        <f t="shared" si="56"/>
        <v/>
      </c>
      <c r="K797" t="s">
        <v>402</v>
      </c>
    </row>
    <row r="798" spans="1:11" x14ac:dyDescent="0.2">
      <c r="A798">
        <v>127000</v>
      </c>
      <c r="B798">
        <f t="shared" si="53"/>
        <v>2.7916666666666665</v>
      </c>
      <c r="C798">
        <f t="shared" si="54"/>
        <v>-0.59207072821893758</v>
      </c>
      <c r="E798">
        <v>1</v>
      </c>
      <c r="H798" t="str">
        <f t="shared" si="55"/>
        <v/>
      </c>
      <c r="I798" t="str">
        <f t="shared" si="57"/>
        <v/>
      </c>
      <c r="J798" t="str">
        <f t="shared" si="56"/>
        <v/>
      </c>
      <c r="K798" t="s">
        <v>313</v>
      </c>
    </row>
    <row r="799" spans="1:11" x14ac:dyDescent="0.2">
      <c r="A799">
        <v>127067</v>
      </c>
      <c r="B799">
        <f t="shared" si="53"/>
        <v>5.125</v>
      </c>
      <c r="C799">
        <f t="shared" si="54"/>
        <v>-0.18549878323983937</v>
      </c>
      <c r="H799" t="str">
        <f t="shared" si="55"/>
        <v/>
      </c>
      <c r="I799" t="str">
        <f t="shared" si="57"/>
        <v/>
      </c>
      <c r="J799" t="str">
        <f t="shared" si="56"/>
        <v/>
      </c>
      <c r="K799" t="s">
        <v>185</v>
      </c>
    </row>
    <row r="800" spans="1:11" x14ac:dyDescent="0.2">
      <c r="A800">
        <v>127190</v>
      </c>
      <c r="B800">
        <f t="shared" si="53"/>
        <v>5.458333333333333</v>
      </c>
      <c r="C800">
        <f t="shared" si="54"/>
        <v>-0.12741707681425399</v>
      </c>
      <c r="H800" t="str">
        <f t="shared" si="55"/>
        <v/>
      </c>
      <c r="I800" t="str">
        <f t="shared" si="57"/>
        <v/>
      </c>
      <c r="J800" t="str">
        <f t="shared" si="56"/>
        <v/>
      </c>
      <c r="K800" t="s">
        <v>403</v>
      </c>
    </row>
    <row r="801" spans="1:11" x14ac:dyDescent="0.2">
      <c r="A801">
        <v>127321</v>
      </c>
      <c r="B801">
        <f t="shared" si="53"/>
        <v>3.7083333333333335</v>
      </c>
      <c r="C801">
        <f t="shared" si="54"/>
        <v>-0.43234603554857753</v>
      </c>
      <c r="H801" t="str">
        <f t="shared" si="55"/>
        <v/>
      </c>
      <c r="I801" t="str">
        <f t="shared" si="57"/>
        <v/>
      </c>
      <c r="J801" t="str">
        <f t="shared" si="56"/>
        <v/>
      </c>
    </row>
    <row r="802" spans="1:11" x14ac:dyDescent="0.2">
      <c r="A802">
        <v>127410</v>
      </c>
      <c r="B802">
        <f t="shared" si="53"/>
        <v>2.5833333333333335</v>
      </c>
      <c r="C802">
        <f t="shared" si="54"/>
        <v>-0.62837179473492843</v>
      </c>
      <c r="E802">
        <v>1</v>
      </c>
      <c r="H802" t="str">
        <f t="shared" si="55"/>
        <v/>
      </c>
      <c r="I802" t="str">
        <f t="shared" si="57"/>
        <v/>
      </c>
      <c r="J802" t="str">
        <f t="shared" si="56"/>
        <v/>
      </c>
      <c r="K802" t="s">
        <v>404</v>
      </c>
    </row>
    <row r="803" spans="1:11" x14ac:dyDescent="0.2">
      <c r="A803">
        <v>127472</v>
      </c>
      <c r="B803">
        <f t="shared" si="53"/>
        <v>4</v>
      </c>
      <c r="C803">
        <f t="shared" si="54"/>
        <v>-0.38152454242619033</v>
      </c>
      <c r="H803" t="str">
        <f t="shared" si="55"/>
        <v/>
      </c>
      <c r="I803" t="str">
        <f t="shared" si="57"/>
        <v/>
      </c>
      <c r="J803" t="str">
        <f t="shared" si="56"/>
        <v/>
      </c>
      <c r="K803" t="s">
        <v>6</v>
      </c>
    </row>
    <row r="804" spans="1:11" x14ac:dyDescent="0.2">
      <c r="A804">
        <v>127568</v>
      </c>
      <c r="B804">
        <f t="shared" si="53"/>
        <v>6</v>
      </c>
      <c r="C804">
        <f t="shared" si="54"/>
        <v>-3.3034303872677556E-2</v>
      </c>
      <c r="H804" t="str">
        <f t="shared" si="55"/>
        <v/>
      </c>
      <c r="I804" t="str">
        <f t="shared" si="57"/>
        <v/>
      </c>
      <c r="J804" t="str">
        <f t="shared" si="56"/>
        <v/>
      </c>
    </row>
    <row r="805" spans="1:11" x14ac:dyDescent="0.2">
      <c r="A805">
        <v>127712</v>
      </c>
      <c r="B805">
        <f t="shared" si="53"/>
        <v>6.875</v>
      </c>
      <c r="C805">
        <f t="shared" si="54"/>
        <v>0.11943017549448427</v>
      </c>
      <c r="H805" t="str">
        <f t="shared" si="55"/>
        <v/>
      </c>
      <c r="I805" t="str">
        <f t="shared" si="57"/>
        <v/>
      </c>
      <c r="J805" t="str">
        <f t="shared" si="56"/>
        <v/>
      </c>
      <c r="K805" t="s">
        <v>390</v>
      </c>
    </row>
    <row r="806" spans="1:11" x14ac:dyDescent="0.2">
      <c r="A806">
        <v>127877</v>
      </c>
      <c r="B806">
        <f t="shared" si="53"/>
        <v>1.0416666666666667</v>
      </c>
      <c r="C806">
        <f t="shared" si="54"/>
        <v>-0.89699968695326115</v>
      </c>
      <c r="H806" t="str">
        <f t="shared" si="55"/>
        <v/>
      </c>
      <c r="I806" t="str">
        <f t="shared" si="57"/>
        <v/>
      </c>
      <c r="J806" t="str">
        <f t="shared" si="56"/>
        <v/>
      </c>
      <c r="K806" t="s">
        <v>405</v>
      </c>
    </row>
    <row r="807" spans="1:11" x14ac:dyDescent="0.2">
      <c r="A807">
        <v>127902</v>
      </c>
      <c r="B807">
        <f t="shared" si="53"/>
        <v>3.75</v>
      </c>
      <c r="C807">
        <f t="shared" si="54"/>
        <v>-0.42508582224537939</v>
      </c>
      <c r="H807" t="str">
        <f t="shared" si="55"/>
        <v/>
      </c>
      <c r="I807" t="str">
        <f t="shared" si="57"/>
        <v/>
      </c>
      <c r="J807" t="str">
        <f t="shared" si="56"/>
        <v/>
      </c>
      <c r="K807" t="s">
        <v>397</v>
      </c>
    </row>
    <row r="808" spans="1:11" x14ac:dyDescent="0.2">
      <c r="A808">
        <v>127992</v>
      </c>
      <c r="B808">
        <f t="shared" si="53"/>
        <v>4.166666666666667</v>
      </c>
      <c r="C808">
        <f t="shared" si="54"/>
        <v>-0.35248368921339751</v>
      </c>
      <c r="H808" t="str">
        <f t="shared" si="55"/>
        <v/>
      </c>
      <c r="I808" t="str">
        <f t="shared" si="57"/>
        <v/>
      </c>
      <c r="J808" t="str">
        <f t="shared" si="56"/>
        <v/>
      </c>
      <c r="K808" t="s">
        <v>406</v>
      </c>
    </row>
    <row r="809" spans="1:11" x14ac:dyDescent="0.2">
      <c r="A809">
        <v>128092</v>
      </c>
      <c r="B809">
        <f t="shared" si="53"/>
        <v>7.375</v>
      </c>
      <c r="C809">
        <f t="shared" si="54"/>
        <v>0.20655273513286246</v>
      </c>
      <c r="H809" t="str">
        <f t="shared" si="55"/>
        <v/>
      </c>
      <c r="I809" t="str">
        <f t="shared" si="57"/>
        <v/>
      </c>
      <c r="J809" t="str">
        <f t="shared" si="56"/>
        <v/>
      </c>
      <c r="K809" t="s">
        <v>242</v>
      </c>
    </row>
    <row r="810" spans="1:11" x14ac:dyDescent="0.2">
      <c r="A810">
        <v>128269</v>
      </c>
      <c r="B810">
        <f t="shared" si="53"/>
        <v>3.1666666666666665</v>
      </c>
      <c r="C810">
        <f t="shared" si="54"/>
        <v>-0.52672880849015402</v>
      </c>
      <c r="H810" t="str">
        <f t="shared" si="55"/>
        <v/>
      </c>
      <c r="I810" t="str">
        <f t="shared" si="57"/>
        <v/>
      </c>
      <c r="J810" t="str">
        <f t="shared" si="56"/>
        <v/>
      </c>
      <c r="K810" t="s">
        <v>274</v>
      </c>
    </row>
    <row r="811" spans="1:11" x14ac:dyDescent="0.2">
      <c r="A811">
        <v>128345</v>
      </c>
      <c r="B811">
        <f t="shared" si="53"/>
        <v>8</v>
      </c>
      <c r="C811">
        <f t="shared" si="54"/>
        <v>0.31545593468083521</v>
      </c>
      <c r="E811">
        <v>1</v>
      </c>
      <c r="H811" t="str">
        <f t="shared" si="55"/>
        <v/>
      </c>
      <c r="I811" t="str">
        <f t="shared" si="57"/>
        <v/>
      </c>
      <c r="J811" t="str">
        <f t="shared" si="56"/>
        <v/>
      </c>
      <c r="K811" t="s">
        <v>407</v>
      </c>
    </row>
    <row r="812" spans="1:11" x14ac:dyDescent="0.2">
      <c r="A812">
        <v>128537</v>
      </c>
      <c r="B812">
        <f t="shared" si="53"/>
        <v>14.041666666666666</v>
      </c>
      <c r="C812">
        <f t="shared" si="54"/>
        <v>1.3681868636445715</v>
      </c>
      <c r="E812">
        <v>1</v>
      </c>
      <c r="H812" t="str">
        <f t="shared" si="55"/>
        <v/>
      </c>
      <c r="I812" t="str">
        <f t="shared" si="57"/>
        <v/>
      </c>
      <c r="J812" t="str">
        <f t="shared" si="56"/>
        <v/>
      </c>
      <c r="K812" t="s">
        <v>397</v>
      </c>
    </row>
    <row r="813" spans="1:11" x14ac:dyDescent="0.2">
      <c r="A813">
        <v>128874</v>
      </c>
      <c r="B813">
        <f t="shared" si="53"/>
        <v>8.1666666666666661</v>
      </c>
      <c r="C813">
        <f t="shared" si="54"/>
        <v>0.34449678789362781</v>
      </c>
      <c r="H813" t="str">
        <f t="shared" si="55"/>
        <v/>
      </c>
      <c r="I813" t="str">
        <f t="shared" si="57"/>
        <v/>
      </c>
      <c r="J813" t="str">
        <f t="shared" si="56"/>
        <v/>
      </c>
      <c r="K813" t="s">
        <v>274</v>
      </c>
    </row>
    <row r="814" spans="1:11" x14ac:dyDescent="0.2">
      <c r="A814">
        <v>129070</v>
      </c>
      <c r="B814">
        <f t="shared" si="53"/>
        <v>5</v>
      </c>
      <c r="C814">
        <f t="shared" si="54"/>
        <v>-0.20727942314943393</v>
      </c>
      <c r="H814" t="str">
        <f t="shared" si="55"/>
        <v/>
      </c>
      <c r="I814" t="str">
        <f t="shared" si="57"/>
        <v/>
      </c>
      <c r="J814" t="str">
        <f t="shared" si="56"/>
        <v/>
      </c>
      <c r="K814" t="s">
        <v>408</v>
      </c>
    </row>
    <row r="815" spans="1:11" x14ac:dyDescent="0.2">
      <c r="A815">
        <v>129190</v>
      </c>
      <c r="B815">
        <f t="shared" si="53"/>
        <v>6.541666666666667</v>
      </c>
      <c r="C815">
        <f t="shared" si="54"/>
        <v>6.1348469068898868E-2</v>
      </c>
      <c r="H815" t="str">
        <f t="shared" si="55"/>
        <v/>
      </c>
      <c r="I815" t="str">
        <f t="shared" si="57"/>
        <v/>
      </c>
      <c r="J815" t="str">
        <f t="shared" si="56"/>
        <v/>
      </c>
      <c r="K815" t="s">
        <v>410</v>
      </c>
    </row>
    <row r="816" spans="1:11" x14ac:dyDescent="0.2">
      <c r="A816">
        <v>129347</v>
      </c>
      <c r="B816">
        <f t="shared" si="53"/>
        <v>6.75</v>
      </c>
      <c r="C816">
        <f t="shared" si="54"/>
        <v>9.764953558488973E-2</v>
      </c>
      <c r="H816" t="str">
        <f t="shared" si="55"/>
        <v/>
      </c>
      <c r="I816" t="str">
        <f t="shared" si="57"/>
        <v/>
      </c>
      <c r="J816" t="str">
        <f t="shared" si="56"/>
        <v/>
      </c>
      <c r="K816" t="s">
        <v>409</v>
      </c>
    </row>
    <row r="817" spans="1:11" x14ac:dyDescent="0.2">
      <c r="A817">
        <v>129509</v>
      </c>
      <c r="B817">
        <f t="shared" si="53"/>
        <v>16.541666666666668</v>
      </c>
      <c r="C817">
        <f t="shared" si="54"/>
        <v>1.8037996618364629</v>
      </c>
      <c r="H817" t="str">
        <f t="shared" si="55"/>
        <v/>
      </c>
      <c r="I817" t="str">
        <f t="shared" si="57"/>
        <v/>
      </c>
      <c r="J817" t="str">
        <f t="shared" si="56"/>
        <v/>
      </c>
      <c r="K817" t="s">
        <v>410</v>
      </c>
    </row>
    <row r="818" spans="1:11" x14ac:dyDescent="0.2">
      <c r="A818">
        <v>129906</v>
      </c>
      <c r="B818">
        <f t="shared" si="53"/>
        <v>4.541666666666667</v>
      </c>
      <c r="C818">
        <f t="shared" si="54"/>
        <v>-0.2871417694846139</v>
      </c>
      <c r="H818" t="str">
        <f t="shared" si="55"/>
        <v/>
      </c>
      <c r="I818" t="str">
        <f t="shared" si="57"/>
        <v/>
      </c>
      <c r="J818" t="str">
        <f t="shared" si="56"/>
        <v/>
      </c>
    </row>
    <row r="819" spans="1:11" x14ac:dyDescent="0.2">
      <c r="A819">
        <v>130015</v>
      </c>
      <c r="B819">
        <f t="shared" si="53"/>
        <v>6.666666666666667</v>
      </c>
      <c r="C819">
        <f t="shared" si="54"/>
        <v>8.3129108978493418E-2</v>
      </c>
      <c r="H819" t="str">
        <f t="shared" si="55"/>
        <v/>
      </c>
      <c r="I819" t="str">
        <f t="shared" si="57"/>
        <v/>
      </c>
      <c r="J819" t="str">
        <f t="shared" si="56"/>
        <v/>
      </c>
    </row>
    <row r="820" spans="1:11" x14ac:dyDescent="0.2">
      <c r="A820">
        <v>130175</v>
      </c>
      <c r="B820">
        <f t="shared" si="53"/>
        <v>5.25</v>
      </c>
      <c r="C820">
        <f t="shared" si="54"/>
        <v>-0.16371814333024484</v>
      </c>
      <c r="H820" t="str">
        <f t="shared" si="55"/>
        <v/>
      </c>
      <c r="I820" t="str">
        <f t="shared" si="57"/>
        <v/>
      </c>
      <c r="J820" t="str">
        <f t="shared" si="56"/>
        <v/>
      </c>
      <c r="K820" t="s">
        <v>411</v>
      </c>
    </row>
    <row r="821" spans="1:11" x14ac:dyDescent="0.2">
      <c r="A821">
        <v>130301</v>
      </c>
      <c r="B821">
        <f t="shared" si="53"/>
        <v>1.1666666666666667</v>
      </c>
      <c r="C821">
        <f t="shared" si="54"/>
        <v>-0.8752190470436666</v>
      </c>
      <c r="H821" t="str">
        <f t="shared" si="55"/>
        <v/>
      </c>
      <c r="I821" t="str">
        <f t="shared" si="57"/>
        <v/>
      </c>
      <c r="J821" t="str">
        <f t="shared" si="56"/>
        <v/>
      </c>
    </row>
    <row r="822" spans="1:11" x14ac:dyDescent="0.2">
      <c r="A822">
        <v>130329</v>
      </c>
      <c r="B822">
        <f t="shared" si="53"/>
        <v>13.375</v>
      </c>
      <c r="C822">
        <f t="shared" si="54"/>
        <v>1.2520234507934007</v>
      </c>
      <c r="H822" t="str">
        <f t="shared" si="55"/>
        <v/>
      </c>
      <c r="I822" t="str">
        <f t="shared" si="57"/>
        <v/>
      </c>
      <c r="J822" t="str">
        <f t="shared" si="56"/>
        <v/>
      </c>
    </row>
    <row r="823" spans="1:11" x14ac:dyDescent="0.2">
      <c r="A823">
        <v>130650</v>
      </c>
      <c r="B823">
        <f t="shared" si="53"/>
        <v>4.5</v>
      </c>
      <c r="C823">
        <f t="shared" si="54"/>
        <v>-0.2944019827878121</v>
      </c>
      <c r="H823" t="str">
        <f t="shared" si="55"/>
        <v/>
      </c>
      <c r="I823" t="str">
        <f t="shared" si="57"/>
        <v/>
      </c>
      <c r="J823" t="str">
        <f t="shared" si="56"/>
        <v/>
      </c>
    </row>
    <row r="824" spans="1:11" x14ac:dyDescent="0.2">
      <c r="A824">
        <v>130758</v>
      </c>
      <c r="B824">
        <f t="shared" si="53"/>
        <v>7.458333333333333</v>
      </c>
      <c r="C824">
        <f t="shared" si="54"/>
        <v>0.22107316173925878</v>
      </c>
      <c r="E824">
        <v>1</v>
      </c>
      <c r="H824" t="str">
        <f t="shared" si="55"/>
        <v/>
      </c>
      <c r="I824" t="str">
        <f t="shared" si="57"/>
        <v/>
      </c>
      <c r="J824" t="str">
        <f t="shared" si="56"/>
        <v/>
      </c>
      <c r="K824" t="s">
        <v>407</v>
      </c>
    </row>
    <row r="825" spans="1:11" x14ac:dyDescent="0.2">
      <c r="A825">
        <v>130937</v>
      </c>
      <c r="B825">
        <f t="shared" si="53"/>
        <v>37.833333333333336</v>
      </c>
      <c r="C825">
        <f t="shared" si="54"/>
        <v>5.5137686597707347</v>
      </c>
      <c r="D825" t="s">
        <v>13</v>
      </c>
      <c r="E825">
        <v>1</v>
      </c>
      <c r="G825">
        <v>1</v>
      </c>
      <c r="H825" t="str">
        <f t="shared" si="55"/>
        <v/>
      </c>
      <c r="I825" t="str">
        <f t="shared" si="57"/>
        <v/>
      </c>
      <c r="J825" t="str">
        <f t="shared" si="56"/>
        <v/>
      </c>
      <c r="K825" t="s">
        <v>412</v>
      </c>
    </row>
    <row r="826" spans="1:11" x14ac:dyDescent="0.2">
      <c r="A826">
        <v>131845</v>
      </c>
      <c r="B826">
        <f t="shared" si="53"/>
        <v>5</v>
      </c>
      <c r="C826">
        <f t="shared" si="54"/>
        <v>-0.20727942314943393</v>
      </c>
      <c r="H826" t="str">
        <f t="shared" si="55"/>
        <v/>
      </c>
      <c r="I826" t="str">
        <f t="shared" si="57"/>
        <v/>
      </c>
      <c r="J826" t="str">
        <f t="shared" si="56"/>
        <v/>
      </c>
      <c r="K826" t="s">
        <v>413</v>
      </c>
    </row>
    <row r="827" spans="1:11" x14ac:dyDescent="0.2">
      <c r="A827">
        <v>131965</v>
      </c>
      <c r="B827">
        <f t="shared" si="53"/>
        <v>5.791666666666667</v>
      </c>
      <c r="C827">
        <f t="shared" si="54"/>
        <v>-6.933537038866841E-2</v>
      </c>
      <c r="E827">
        <v>1</v>
      </c>
      <c r="H827" t="str">
        <f t="shared" si="55"/>
        <v/>
      </c>
      <c r="I827" t="str">
        <f t="shared" si="57"/>
        <v/>
      </c>
      <c r="J827" t="str">
        <f t="shared" si="56"/>
        <v/>
      </c>
      <c r="K827" t="s">
        <v>414</v>
      </c>
    </row>
    <row r="828" spans="1:11" x14ac:dyDescent="0.2">
      <c r="A828">
        <v>132104</v>
      </c>
      <c r="B828">
        <f t="shared" si="53"/>
        <v>2.2916666666666665</v>
      </c>
      <c r="C828">
        <f t="shared" si="54"/>
        <v>-0.67919328785731581</v>
      </c>
      <c r="H828" t="str">
        <f t="shared" si="55"/>
        <v/>
      </c>
      <c r="I828" t="str">
        <f t="shared" si="57"/>
        <v/>
      </c>
      <c r="J828" t="str">
        <f t="shared" si="56"/>
        <v/>
      </c>
      <c r="K828" t="s">
        <v>374</v>
      </c>
    </row>
    <row r="829" spans="1:11" x14ac:dyDescent="0.2">
      <c r="A829">
        <v>132159</v>
      </c>
      <c r="B829">
        <f t="shared" si="53"/>
        <v>9</v>
      </c>
      <c r="C829">
        <f t="shared" si="54"/>
        <v>0.48970105395759156</v>
      </c>
      <c r="H829">
        <f t="shared" si="55"/>
        <v>1</v>
      </c>
      <c r="I829">
        <f t="shared" si="57"/>
        <v>9</v>
      </c>
      <c r="J829" t="str">
        <f t="shared" si="56"/>
        <v/>
      </c>
      <c r="K829" t="s">
        <v>415</v>
      </c>
    </row>
    <row r="830" spans="1:11" x14ac:dyDescent="0.2">
      <c r="A830">
        <v>132375</v>
      </c>
      <c r="B830">
        <f t="shared" si="53"/>
        <v>3.0416666666666665</v>
      </c>
      <c r="C830">
        <f t="shared" si="54"/>
        <v>-0.54850944839974858</v>
      </c>
      <c r="H830" t="str">
        <f t="shared" si="55"/>
        <v/>
      </c>
      <c r="I830" t="str">
        <f t="shared" si="57"/>
        <v/>
      </c>
      <c r="J830">
        <f t="shared" si="56"/>
        <v>132267</v>
      </c>
    </row>
    <row r="831" spans="1:11" x14ac:dyDescent="0.2">
      <c r="A831">
        <v>132448</v>
      </c>
      <c r="B831">
        <f t="shared" si="53"/>
        <v>4.458333333333333</v>
      </c>
      <c r="C831">
        <f t="shared" si="54"/>
        <v>-0.30166219609101036</v>
      </c>
      <c r="H831" t="str">
        <f t="shared" si="55"/>
        <v/>
      </c>
      <c r="I831" t="str">
        <f t="shared" si="57"/>
        <v/>
      </c>
      <c r="J831" t="str">
        <f t="shared" si="56"/>
        <v/>
      </c>
      <c r="K831" t="s">
        <v>416</v>
      </c>
    </row>
    <row r="832" spans="1:11" x14ac:dyDescent="0.2">
      <c r="A832">
        <v>132555</v>
      </c>
      <c r="B832">
        <f t="shared" si="53"/>
        <v>3.375</v>
      </c>
      <c r="C832">
        <f t="shared" si="54"/>
        <v>-0.49042774197416306</v>
      </c>
      <c r="H832" t="str">
        <f t="shared" si="55"/>
        <v/>
      </c>
      <c r="I832" t="str">
        <f t="shared" si="57"/>
        <v/>
      </c>
      <c r="J832" t="str">
        <f t="shared" si="56"/>
        <v/>
      </c>
    </row>
    <row r="833" spans="1:11" x14ac:dyDescent="0.2">
      <c r="A833">
        <v>132636</v>
      </c>
      <c r="B833">
        <f t="shared" si="53"/>
        <v>1.5833333333333333</v>
      </c>
      <c r="C833">
        <f t="shared" si="54"/>
        <v>-0.80261691401168489</v>
      </c>
      <c r="H833" t="str">
        <f t="shared" si="55"/>
        <v/>
      </c>
      <c r="I833" t="str">
        <f t="shared" si="57"/>
        <v/>
      </c>
      <c r="J833" t="str">
        <f t="shared" si="56"/>
        <v/>
      </c>
      <c r="K833" t="s">
        <v>417</v>
      </c>
    </row>
    <row r="834" spans="1:11" x14ac:dyDescent="0.2">
      <c r="A834">
        <v>132674</v>
      </c>
      <c r="B834">
        <f t="shared" si="53"/>
        <v>3.6666666666666665</v>
      </c>
      <c r="C834">
        <f t="shared" si="54"/>
        <v>-0.43960624885177579</v>
      </c>
      <c r="H834" t="str">
        <f t="shared" si="55"/>
        <v/>
      </c>
      <c r="I834" t="str">
        <f t="shared" si="57"/>
        <v/>
      </c>
      <c r="J834" t="str">
        <f t="shared" si="56"/>
        <v/>
      </c>
    </row>
    <row r="835" spans="1:11" x14ac:dyDescent="0.2">
      <c r="A835">
        <v>132762</v>
      </c>
      <c r="B835">
        <f t="shared" si="53"/>
        <v>11.416666666666666</v>
      </c>
      <c r="C835">
        <f t="shared" ref="C835:C898" si="58">(B835-D$1093)/D$1094</f>
        <v>0.91079342554308607</v>
      </c>
      <c r="H835" t="str">
        <f t="shared" ref="H835:H898" si="59">IF(ISNUMBER(SEARCH($L$2,K835)),1,"")</f>
        <v/>
      </c>
      <c r="I835" t="str">
        <f t="shared" si="57"/>
        <v/>
      </c>
      <c r="J835" t="str">
        <f t="shared" si="56"/>
        <v/>
      </c>
    </row>
    <row r="836" spans="1:11" x14ac:dyDescent="0.2">
      <c r="A836">
        <v>133036</v>
      </c>
      <c r="B836">
        <f t="shared" si="53"/>
        <v>18.958333333333332</v>
      </c>
      <c r="C836">
        <f t="shared" si="58"/>
        <v>2.2248920334219573</v>
      </c>
      <c r="H836" t="str">
        <f t="shared" si="59"/>
        <v/>
      </c>
      <c r="I836" t="str">
        <f t="shared" si="57"/>
        <v/>
      </c>
      <c r="J836" t="str">
        <f t="shared" ref="J836:J899" si="60">IF(H835=1,(A835+A836)/2,"")</f>
        <v/>
      </c>
    </row>
    <row r="837" spans="1:11" x14ac:dyDescent="0.2">
      <c r="A837">
        <v>133491</v>
      </c>
      <c r="B837">
        <f t="shared" si="53"/>
        <v>4.541666666666667</v>
      </c>
      <c r="C837">
        <f t="shared" si="58"/>
        <v>-0.2871417694846139</v>
      </c>
      <c r="H837" t="str">
        <f t="shared" si="59"/>
        <v/>
      </c>
      <c r="I837" t="str">
        <f t="shared" si="57"/>
        <v/>
      </c>
      <c r="J837" t="str">
        <f t="shared" si="60"/>
        <v/>
      </c>
    </row>
    <row r="838" spans="1:11" x14ac:dyDescent="0.2">
      <c r="A838">
        <v>133600</v>
      </c>
      <c r="B838">
        <f t="shared" si="53"/>
        <v>3.625</v>
      </c>
      <c r="C838">
        <f t="shared" si="58"/>
        <v>-0.44686646215497394</v>
      </c>
      <c r="H838" t="str">
        <f t="shared" si="59"/>
        <v/>
      </c>
      <c r="I838" t="str">
        <f t="shared" si="57"/>
        <v/>
      </c>
      <c r="J838" t="str">
        <f t="shared" si="60"/>
        <v/>
      </c>
    </row>
    <row r="839" spans="1:11" x14ac:dyDescent="0.2">
      <c r="A839">
        <v>133687</v>
      </c>
      <c r="B839">
        <f t="shared" si="53"/>
        <v>7.333333333333333</v>
      </c>
      <c r="C839">
        <f t="shared" si="58"/>
        <v>0.19929252182966423</v>
      </c>
      <c r="H839" t="str">
        <f t="shared" si="59"/>
        <v/>
      </c>
      <c r="I839" t="str">
        <f t="shared" si="57"/>
        <v/>
      </c>
      <c r="J839" t="str">
        <f t="shared" si="60"/>
        <v/>
      </c>
    </row>
    <row r="840" spans="1:11" x14ac:dyDescent="0.2">
      <c r="A840">
        <v>133863</v>
      </c>
      <c r="B840">
        <f t="shared" si="53"/>
        <v>2.2083333333333335</v>
      </c>
      <c r="C840">
        <f t="shared" si="58"/>
        <v>-0.69371371446371211</v>
      </c>
      <c r="H840" t="str">
        <f t="shared" si="59"/>
        <v/>
      </c>
      <c r="I840" t="str">
        <f t="shared" si="57"/>
        <v/>
      </c>
      <c r="J840" t="str">
        <f t="shared" si="60"/>
        <v/>
      </c>
    </row>
    <row r="841" spans="1:11" x14ac:dyDescent="0.2">
      <c r="A841">
        <v>133916</v>
      </c>
      <c r="B841">
        <f t="shared" si="53"/>
        <v>15.5</v>
      </c>
      <c r="C841">
        <f t="shared" si="58"/>
        <v>1.6222943292565082</v>
      </c>
      <c r="H841" t="str">
        <f t="shared" si="59"/>
        <v/>
      </c>
      <c r="I841" t="str">
        <f t="shared" si="57"/>
        <v/>
      </c>
      <c r="J841" t="str">
        <f t="shared" si="60"/>
        <v/>
      </c>
    </row>
    <row r="842" spans="1:11" x14ac:dyDescent="0.2">
      <c r="A842">
        <v>134288</v>
      </c>
      <c r="B842">
        <f t="shared" si="53"/>
        <v>5.875</v>
      </c>
      <c r="C842">
        <f t="shared" si="58"/>
        <v>-5.4814943782272099E-2</v>
      </c>
      <c r="E842">
        <v>1</v>
      </c>
      <c r="H842" t="str">
        <f t="shared" si="59"/>
        <v/>
      </c>
      <c r="I842" t="str">
        <f t="shared" si="57"/>
        <v/>
      </c>
      <c r="J842" t="str">
        <f t="shared" si="60"/>
        <v/>
      </c>
      <c r="K842" t="s">
        <v>418</v>
      </c>
    </row>
    <row r="843" spans="1:11" x14ac:dyDescent="0.2">
      <c r="A843">
        <v>134429</v>
      </c>
      <c r="B843">
        <f t="shared" si="53"/>
        <v>3.0833333333333335</v>
      </c>
      <c r="C843">
        <f t="shared" si="58"/>
        <v>-0.54124923509655032</v>
      </c>
      <c r="E843">
        <v>1</v>
      </c>
      <c r="H843" t="str">
        <f t="shared" si="59"/>
        <v/>
      </c>
      <c r="I843" t="str">
        <f t="shared" si="57"/>
        <v/>
      </c>
      <c r="J843" t="str">
        <f t="shared" si="60"/>
        <v/>
      </c>
      <c r="K843" t="s">
        <v>419</v>
      </c>
    </row>
    <row r="844" spans="1:11" x14ac:dyDescent="0.2">
      <c r="A844">
        <v>134503</v>
      </c>
      <c r="B844">
        <f t="shared" si="53"/>
        <v>3.7916666666666665</v>
      </c>
      <c r="C844">
        <f t="shared" si="58"/>
        <v>-0.41782560894218124</v>
      </c>
      <c r="E844">
        <v>1</v>
      </c>
      <c r="H844" t="str">
        <f t="shared" si="59"/>
        <v/>
      </c>
      <c r="I844" t="str">
        <f t="shared" si="57"/>
        <v/>
      </c>
      <c r="J844" t="str">
        <f t="shared" si="60"/>
        <v/>
      </c>
      <c r="K844" t="s">
        <v>151</v>
      </c>
    </row>
    <row r="845" spans="1:11" x14ac:dyDescent="0.2">
      <c r="A845">
        <v>134594</v>
      </c>
      <c r="B845">
        <f t="shared" si="53"/>
        <v>6.041666666666667</v>
      </c>
      <c r="C845">
        <f t="shared" si="58"/>
        <v>-2.5774090569479321E-2</v>
      </c>
      <c r="E845">
        <v>1</v>
      </c>
      <c r="H845" t="str">
        <f t="shared" si="59"/>
        <v/>
      </c>
      <c r="I845" t="str">
        <f t="shared" si="57"/>
        <v/>
      </c>
      <c r="J845" t="str">
        <f t="shared" si="60"/>
        <v/>
      </c>
      <c r="K845" t="s">
        <v>419</v>
      </c>
    </row>
    <row r="846" spans="1:11" x14ac:dyDescent="0.2">
      <c r="A846">
        <v>134739</v>
      </c>
      <c r="B846">
        <f t="shared" si="53"/>
        <v>11</v>
      </c>
      <c r="C846">
        <f t="shared" si="58"/>
        <v>0.83819129251110436</v>
      </c>
      <c r="E846">
        <v>1</v>
      </c>
      <c r="H846" t="str">
        <f t="shared" si="59"/>
        <v/>
      </c>
      <c r="I846" t="str">
        <f t="shared" si="57"/>
        <v/>
      </c>
      <c r="J846" t="str">
        <f t="shared" si="60"/>
        <v/>
      </c>
      <c r="K846" t="s">
        <v>418</v>
      </c>
    </row>
    <row r="847" spans="1:11" x14ac:dyDescent="0.2">
      <c r="A847">
        <v>135003</v>
      </c>
      <c r="B847">
        <f t="shared" si="53"/>
        <v>15</v>
      </c>
      <c r="C847">
        <f t="shared" si="58"/>
        <v>1.53517176961813</v>
      </c>
      <c r="H847" t="str">
        <f t="shared" si="59"/>
        <v/>
      </c>
      <c r="I847" t="str">
        <f t="shared" si="57"/>
        <v/>
      </c>
      <c r="J847" t="str">
        <f t="shared" si="60"/>
        <v/>
      </c>
    </row>
    <row r="848" spans="1:11" x14ac:dyDescent="0.2">
      <c r="A848">
        <v>135363</v>
      </c>
      <c r="B848">
        <f t="shared" si="53"/>
        <v>5.333333333333333</v>
      </c>
      <c r="C848">
        <f t="shared" si="58"/>
        <v>-0.14919771672384852</v>
      </c>
      <c r="H848" t="str">
        <f t="shared" si="59"/>
        <v/>
      </c>
      <c r="I848" t="str">
        <f t="shared" si="57"/>
        <v/>
      </c>
      <c r="J848" t="str">
        <f t="shared" si="60"/>
        <v/>
      </c>
    </row>
    <row r="849" spans="1:11" x14ac:dyDescent="0.2">
      <c r="A849">
        <v>135491</v>
      </c>
      <c r="B849">
        <f t="shared" si="53"/>
        <v>11</v>
      </c>
      <c r="C849">
        <f t="shared" si="58"/>
        <v>0.83819129251110436</v>
      </c>
      <c r="E849">
        <v>1</v>
      </c>
      <c r="H849" t="str">
        <f t="shared" si="59"/>
        <v/>
      </c>
      <c r="I849" t="str">
        <f t="shared" si="57"/>
        <v/>
      </c>
      <c r="J849" t="str">
        <f t="shared" si="60"/>
        <v/>
      </c>
      <c r="K849" t="s">
        <v>420</v>
      </c>
    </row>
    <row r="850" spans="1:11" x14ac:dyDescent="0.2">
      <c r="A850">
        <v>135755</v>
      </c>
      <c r="B850">
        <f t="shared" si="53"/>
        <v>7.541666666666667</v>
      </c>
      <c r="C850">
        <f t="shared" si="58"/>
        <v>0.23559358834565525</v>
      </c>
      <c r="H850" t="str">
        <f t="shared" si="59"/>
        <v/>
      </c>
      <c r="I850" t="str">
        <f t="shared" si="57"/>
        <v/>
      </c>
      <c r="J850" t="str">
        <f t="shared" si="60"/>
        <v/>
      </c>
    </row>
    <row r="851" spans="1:11" x14ac:dyDescent="0.2">
      <c r="A851">
        <v>135936</v>
      </c>
      <c r="B851">
        <f t="shared" si="53"/>
        <v>3.2916666666666665</v>
      </c>
      <c r="C851">
        <f t="shared" si="58"/>
        <v>-0.50494816858055946</v>
      </c>
      <c r="H851" t="str">
        <f t="shared" si="59"/>
        <v/>
      </c>
      <c r="I851" t="str">
        <f t="shared" si="57"/>
        <v/>
      </c>
      <c r="J851" t="str">
        <f t="shared" si="60"/>
        <v/>
      </c>
    </row>
    <row r="852" spans="1:11" x14ac:dyDescent="0.2">
      <c r="A852">
        <v>136015</v>
      </c>
      <c r="B852">
        <f t="shared" si="53"/>
        <v>5.041666666666667</v>
      </c>
      <c r="C852">
        <f t="shared" si="58"/>
        <v>-0.2000192098462357</v>
      </c>
      <c r="H852" t="str">
        <f t="shared" si="59"/>
        <v/>
      </c>
      <c r="I852" t="str">
        <f t="shared" si="57"/>
        <v/>
      </c>
      <c r="J852" t="str">
        <f t="shared" si="60"/>
        <v/>
      </c>
    </row>
    <row r="853" spans="1:11" x14ac:dyDescent="0.2">
      <c r="A853">
        <v>136136</v>
      </c>
      <c r="B853">
        <f t="shared" si="53"/>
        <v>4.333333333333333</v>
      </c>
      <c r="C853">
        <f t="shared" si="58"/>
        <v>-0.32344283600060492</v>
      </c>
      <c r="H853" t="str">
        <f t="shared" si="59"/>
        <v/>
      </c>
      <c r="I853" t="str">
        <f t="shared" si="57"/>
        <v/>
      </c>
      <c r="J853" t="str">
        <f t="shared" si="60"/>
        <v/>
      </c>
      <c r="K853" t="s">
        <v>421</v>
      </c>
    </row>
    <row r="854" spans="1:11" x14ac:dyDescent="0.2">
      <c r="A854">
        <v>136240</v>
      </c>
      <c r="B854">
        <f t="shared" si="53"/>
        <v>12.75</v>
      </c>
      <c r="C854">
        <f t="shared" si="58"/>
        <v>1.1431202512454279</v>
      </c>
      <c r="H854" t="str">
        <f t="shared" si="59"/>
        <v/>
      </c>
      <c r="I854" t="str">
        <f t="shared" si="57"/>
        <v/>
      </c>
      <c r="J854" t="str">
        <f t="shared" si="60"/>
        <v/>
      </c>
    </row>
    <row r="855" spans="1:11" x14ac:dyDescent="0.2">
      <c r="A855">
        <v>136546</v>
      </c>
      <c r="B855">
        <f t="shared" si="53"/>
        <v>6.833333333333333</v>
      </c>
      <c r="C855">
        <f t="shared" si="58"/>
        <v>0.11216996219128604</v>
      </c>
      <c r="H855" t="str">
        <f t="shared" si="59"/>
        <v/>
      </c>
      <c r="I855" t="str">
        <f t="shared" si="57"/>
        <v/>
      </c>
      <c r="J855" t="str">
        <f t="shared" si="60"/>
        <v/>
      </c>
      <c r="K855" t="s">
        <v>422</v>
      </c>
    </row>
    <row r="856" spans="1:11" x14ac:dyDescent="0.2">
      <c r="A856">
        <v>136710</v>
      </c>
      <c r="B856">
        <f t="shared" si="53"/>
        <v>3.7083333333333335</v>
      </c>
      <c r="C856">
        <f t="shared" si="58"/>
        <v>-0.43234603554857753</v>
      </c>
      <c r="H856" t="str">
        <f t="shared" si="59"/>
        <v/>
      </c>
      <c r="I856" t="str">
        <f t="shared" si="57"/>
        <v/>
      </c>
      <c r="J856" t="str">
        <f t="shared" si="60"/>
        <v/>
      </c>
      <c r="K856" t="s">
        <v>423</v>
      </c>
    </row>
    <row r="857" spans="1:11" x14ac:dyDescent="0.2">
      <c r="A857">
        <v>136799</v>
      </c>
      <c r="B857">
        <f t="shared" si="53"/>
        <v>3.2916666666666665</v>
      </c>
      <c r="C857">
        <f t="shared" si="58"/>
        <v>-0.50494816858055946</v>
      </c>
      <c r="H857" t="str">
        <f t="shared" si="59"/>
        <v/>
      </c>
      <c r="I857" t="str">
        <f t="shared" si="57"/>
        <v/>
      </c>
      <c r="J857" t="str">
        <f t="shared" si="60"/>
        <v/>
      </c>
    </row>
    <row r="858" spans="1:11" x14ac:dyDescent="0.2">
      <c r="A858">
        <v>136878</v>
      </c>
      <c r="B858">
        <f t="shared" si="53"/>
        <v>9.5833333333333339</v>
      </c>
      <c r="C858">
        <f t="shared" si="58"/>
        <v>0.59134404020236619</v>
      </c>
      <c r="H858" t="str">
        <f t="shared" si="59"/>
        <v/>
      </c>
      <c r="I858" t="str">
        <f t="shared" si="57"/>
        <v/>
      </c>
      <c r="J858" t="str">
        <f t="shared" si="60"/>
        <v/>
      </c>
      <c r="K858" t="s">
        <v>424</v>
      </c>
    </row>
    <row r="859" spans="1:11" x14ac:dyDescent="0.2">
      <c r="A859">
        <v>137108</v>
      </c>
      <c r="B859">
        <f t="shared" si="53"/>
        <v>7.75</v>
      </c>
      <c r="C859">
        <f t="shared" si="58"/>
        <v>0.2718946548616461</v>
      </c>
      <c r="H859" t="str">
        <f t="shared" si="59"/>
        <v/>
      </c>
      <c r="I859" t="str">
        <f t="shared" si="57"/>
        <v/>
      </c>
      <c r="J859" t="str">
        <f t="shared" si="60"/>
        <v/>
      </c>
      <c r="K859" t="s">
        <v>426</v>
      </c>
    </row>
    <row r="860" spans="1:11" x14ac:dyDescent="0.2">
      <c r="A860">
        <v>137294</v>
      </c>
      <c r="B860">
        <f t="shared" si="53"/>
        <v>2.75</v>
      </c>
      <c r="C860">
        <f t="shared" si="58"/>
        <v>-0.59933094152213573</v>
      </c>
      <c r="H860" t="str">
        <f t="shared" si="59"/>
        <v/>
      </c>
      <c r="I860" t="str">
        <f t="shared" ref="I860:I923" si="61">IF(H860=1,B860,"")</f>
        <v/>
      </c>
      <c r="J860" t="str">
        <f t="shared" si="60"/>
        <v/>
      </c>
      <c r="K860" t="s">
        <v>425</v>
      </c>
    </row>
    <row r="861" spans="1:11" x14ac:dyDescent="0.2">
      <c r="A861">
        <v>137360</v>
      </c>
      <c r="B861">
        <f t="shared" si="53"/>
        <v>13.375</v>
      </c>
      <c r="C861">
        <f t="shared" si="58"/>
        <v>1.2520234507934007</v>
      </c>
      <c r="H861" t="str">
        <f t="shared" si="59"/>
        <v/>
      </c>
      <c r="I861" t="str">
        <f t="shared" si="61"/>
        <v/>
      </c>
      <c r="J861" t="str">
        <f t="shared" si="60"/>
        <v/>
      </c>
    </row>
    <row r="862" spans="1:11" x14ac:dyDescent="0.2">
      <c r="A862">
        <v>137681</v>
      </c>
      <c r="B862">
        <f t="shared" si="53"/>
        <v>2.8333333333333335</v>
      </c>
      <c r="C862">
        <f t="shared" si="58"/>
        <v>-0.58481051491573943</v>
      </c>
      <c r="H862" t="str">
        <f t="shared" si="59"/>
        <v/>
      </c>
      <c r="I862" t="str">
        <f t="shared" si="61"/>
        <v/>
      </c>
      <c r="J862" t="str">
        <f t="shared" si="60"/>
        <v/>
      </c>
      <c r="K862" t="s">
        <v>427</v>
      </c>
    </row>
    <row r="863" spans="1:11" x14ac:dyDescent="0.2">
      <c r="A863">
        <v>137749</v>
      </c>
      <c r="B863">
        <f t="shared" si="53"/>
        <v>5</v>
      </c>
      <c r="C863">
        <f t="shared" si="58"/>
        <v>-0.20727942314943393</v>
      </c>
      <c r="H863" t="str">
        <f t="shared" si="59"/>
        <v/>
      </c>
      <c r="I863" t="str">
        <f t="shared" si="61"/>
        <v/>
      </c>
      <c r="J863" t="str">
        <f t="shared" si="60"/>
        <v/>
      </c>
    </row>
    <row r="864" spans="1:11" x14ac:dyDescent="0.2">
      <c r="A864">
        <v>137869</v>
      </c>
      <c r="B864">
        <f t="shared" si="53"/>
        <v>2.2083333333333335</v>
      </c>
      <c r="C864">
        <f t="shared" si="58"/>
        <v>-0.69371371446371211</v>
      </c>
      <c r="H864" t="str">
        <f t="shared" si="59"/>
        <v/>
      </c>
      <c r="I864" t="str">
        <f t="shared" si="61"/>
        <v/>
      </c>
      <c r="J864" t="str">
        <f t="shared" si="60"/>
        <v/>
      </c>
    </row>
    <row r="865" spans="1:11" x14ac:dyDescent="0.2">
      <c r="A865">
        <v>137922</v>
      </c>
      <c r="B865">
        <f t="shared" si="53"/>
        <v>3.25</v>
      </c>
      <c r="C865">
        <f t="shared" si="58"/>
        <v>-0.51220838188375761</v>
      </c>
      <c r="H865" t="str">
        <f t="shared" si="59"/>
        <v/>
      </c>
      <c r="I865" t="str">
        <f t="shared" si="61"/>
        <v/>
      </c>
      <c r="J865" t="str">
        <f t="shared" si="60"/>
        <v/>
      </c>
    </row>
    <row r="866" spans="1:11" x14ac:dyDescent="0.2">
      <c r="A866">
        <v>138000</v>
      </c>
      <c r="B866">
        <f t="shared" si="53"/>
        <v>4.833333333333333</v>
      </c>
      <c r="C866">
        <f t="shared" si="58"/>
        <v>-0.23632027636222672</v>
      </c>
      <c r="H866" t="str">
        <f t="shared" si="59"/>
        <v/>
      </c>
      <c r="I866" t="str">
        <f t="shared" si="61"/>
        <v/>
      </c>
      <c r="J866" t="str">
        <f t="shared" si="60"/>
        <v/>
      </c>
    </row>
    <row r="867" spans="1:11" x14ac:dyDescent="0.2">
      <c r="A867">
        <v>138116</v>
      </c>
      <c r="B867">
        <f t="shared" si="53"/>
        <v>4.625</v>
      </c>
      <c r="C867">
        <f t="shared" si="58"/>
        <v>-0.27262134287821754</v>
      </c>
      <c r="H867" t="str">
        <f t="shared" si="59"/>
        <v/>
      </c>
      <c r="I867" t="str">
        <f t="shared" si="61"/>
        <v/>
      </c>
      <c r="J867" t="str">
        <f t="shared" si="60"/>
        <v/>
      </c>
    </row>
    <row r="868" spans="1:11" x14ac:dyDescent="0.2">
      <c r="A868">
        <v>138227</v>
      </c>
      <c r="B868">
        <f t="shared" si="53"/>
        <v>1.375</v>
      </c>
      <c r="C868">
        <f t="shared" si="58"/>
        <v>-0.83891798052767574</v>
      </c>
      <c r="H868" t="str">
        <f t="shared" si="59"/>
        <v/>
      </c>
      <c r="I868" t="str">
        <f t="shared" si="61"/>
        <v/>
      </c>
      <c r="J868" t="str">
        <f t="shared" si="60"/>
        <v/>
      </c>
    </row>
    <row r="869" spans="1:11" x14ac:dyDescent="0.2">
      <c r="A869">
        <v>138260</v>
      </c>
      <c r="B869">
        <f t="shared" si="53"/>
        <v>8</v>
      </c>
      <c r="C869">
        <f t="shared" si="58"/>
        <v>0.31545593468083521</v>
      </c>
      <c r="H869" t="str">
        <f t="shared" si="59"/>
        <v/>
      </c>
      <c r="I869" t="str">
        <f t="shared" si="61"/>
        <v/>
      </c>
      <c r="J869" t="str">
        <f t="shared" si="60"/>
        <v/>
      </c>
      <c r="K869" t="s">
        <v>428</v>
      </c>
    </row>
    <row r="870" spans="1:11" x14ac:dyDescent="0.2">
      <c r="A870">
        <v>138452</v>
      </c>
      <c r="B870">
        <f t="shared" si="53"/>
        <v>4.25</v>
      </c>
      <c r="C870">
        <f t="shared" si="58"/>
        <v>-0.33796326260700121</v>
      </c>
      <c r="H870" t="str">
        <f t="shared" si="59"/>
        <v/>
      </c>
      <c r="I870" t="str">
        <f t="shared" si="61"/>
        <v/>
      </c>
      <c r="J870" t="str">
        <f t="shared" si="60"/>
        <v/>
      </c>
      <c r="K870" t="s">
        <v>429</v>
      </c>
    </row>
    <row r="871" spans="1:11" x14ac:dyDescent="0.2">
      <c r="A871">
        <v>138554</v>
      </c>
      <c r="B871">
        <f t="shared" si="53"/>
        <v>4.291666666666667</v>
      </c>
      <c r="C871">
        <f t="shared" si="58"/>
        <v>-0.33070304930380295</v>
      </c>
      <c r="E871">
        <v>1</v>
      </c>
      <c r="H871" t="str">
        <f t="shared" si="59"/>
        <v/>
      </c>
      <c r="I871" t="str">
        <f t="shared" si="61"/>
        <v/>
      </c>
      <c r="J871" t="str">
        <f t="shared" si="60"/>
        <v/>
      </c>
      <c r="K871" t="s">
        <v>418</v>
      </c>
    </row>
    <row r="872" spans="1:11" x14ac:dyDescent="0.2">
      <c r="A872">
        <v>138657</v>
      </c>
      <c r="B872">
        <f t="shared" si="53"/>
        <v>14.291666666666666</v>
      </c>
      <c r="C872">
        <f t="shared" si="58"/>
        <v>1.4117481434637604</v>
      </c>
      <c r="E872">
        <v>1</v>
      </c>
      <c r="H872" t="str">
        <f t="shared" si="59"/>
        <v/>
      </c>
      <c r="I872" t="str">
        <f t="shared" si="61"/>
        <v/>
      </c>
      <c r="J872" t="str">
        <f t="shared" si="60"/>
        <v/>
      </c>
      <c r="K872" t="s">
        <v>430</v>
      </c>
    </row>
    <row r="873" spans="1:11" x14ac:dyDescent="0.2">
      <c r="A873">
        <v>139000</v>
      </c>
      <c r="B873">
        <f t="shared" si="53"/>
        <v>8.3333333333333339</v>
      </c>
      <c r="C873">
        <f t="shared" si="58"/>
        <v>0.37353764110642074</v>
      </c>
      <c r="E873">
        <v>1</v>
      </c>
      <c r="H873" t="str">
        <f t="shared" si="59"/>
        <v/>
      </c>
      <c r="I873" t="str">
        <f t="shared" si="61"/>
        <v/>
      </c>
      <c r="J873" t="str">
        <f t="shared" si="60"/>
        <v/>
      </c>
      <c r="K873" t="s">
        <v>418</v>
      </c>
    </row>
    <row r="874" spans="1:11" x14ac:dyDescent="0.2">
      <c r="A874">
        <v>139200</v>
      </c>
      <c r="B874">
        <f t="shared" si="53"/>
        <v>7.333333333333333</v>
      </c>
      <c r="C874">
        <f t="shared" si="58"/>
        <v>0.19929252182966423</v>
      </c>
      <c r="E874">
        <v>1</v>
      </c>
      <c r="H874" t="str">
        <f t="shared" si="59"/>
        <v/>
      </c>
      <c r="I874" t="str">
        <f t="shared" si="61"/>
        <v/>
      </c>
      <c r="J874" t="str">
        <f t="shared" si="60"/>
        <v/>
      </c>
      <c r="K874" t="s">
        <v>431</v>
      </c>
    </row>
    <row r="875" spans="1:11" x14ac:dyDescent="0.2">
      <c r="A875">
        <v>139376</v>
      </c>
      <c r="B875">
        <f t="shared" si="53"/>
        <v>7.791666666666667</v>
      </c>
      <c r="C875">
        <f t="shared" si="58"/>
        <v>0.27915486816484436</v>
      </c>
      <c r="E875">
        <v>1</v>
      </c>
      <c r="H875" t="str">
        <f t="shared" si="59"/>
        <v/>
      </c>
      <c r="I875" t="str">
        <f t="shared" si="61"/>
        <v/>
      </c>
      <c r="J875" t="str">
        <f t="shared" si="60"/>
        <v/>
      </c>
      <c r="K875" t="s">
        <v>195</v>
      </c>
    </row>
    <row r="876" spans="1:11" x14ac:dyDescent="0.2">
      <c r="A876">
        <v>139563</v>
      </c>
      <c r="B876">
        <f t="shared" si="53"/>
        <v>4.791666666666667</v>
      </c>
      <c r="C876">
        <f t="shared" si="58"/>
        <v>-0.24358048966542478</v>
      </c>
      <c r="H876" t="str">
        <f t="shared" si="59"/>
        <v/>
      </c>
      <c r="I876" t="str">
        <f t="shared" si="61"/>
        <v/>
      </c>
      <c r="J876" t="str">
        <f t="shared" si="60"/>
        <v/>
      </c>
      <c r="K876" t="s">
        <v>424</v>
      </c>
    </row>
    <row r="877" spans="1:11" x14ac:dyDescent="0.2">
      <c r="A877">
        <v>139678</v>
      </c>
      <c r="B877">
        <f t="shared" si="53"/>
        <v>5.916666666666667</v>
      </c>
      <c r="C877">
        <f t="shared" si="58"/>
        <v>-4.7554730479073867E-2</v>
      </c>
      <c r="E877">
        <v>1</v>
      </c>
      <c r="H877" t="str">
        <f t="shared" si="59"/>
        <v/>
      </c>
      <c r="I877" t="str">
        <f t="shared" si="61"/>
        <v/>
      </c>
      <c r="J877" t="str">
        <f t="shared" si="60"/>
        <v/>
      </c>
      <c r="K877" t="s">
        <v>427</v>
      </c>
    </row>
    <row r="878" spans="1:11" x14ac:dyDescent="0.2">
      <c r="A878">
        <v>139820</v>
      </c>
      <c r="B878">
        <f t="shared" si="53"/>
        <v>2.2916666666666665</v>
      </c>
      <c r="C878">
        <f t="shared" si="58"/>
        <v>-0.67919328785731581</v>
      </c>
      <c r="H878" t="str">
        <f t="shared" si="59"/>
        <v/>
      </c>
      <c r="I878" t="str">
        <f t="shared" si="61"/>
        <v/>
      </c>
      <c r="J878" t="str">
        <f t="shared" si="60"/>
        <v/>
      </c>
      <c r="K878" t="s">
        <v>203</v>
      </c>
    </row>
    <row r="879" spans="1:11" x14ac:dyDescent="0.2">
      <c r="A879">
        <v>139875</v>
      </c>
      <c r="B879">
        <f t="shared" si="53"/>
        <v>11.125</v>
      </c>
      <c r="C879">
        <f t="shared" si="58"/>
        <v>0.85997193242069891</v>
      </c>
      <c r="H879" t="str">
        <f t="shared" si="59"/>
        <v/>
      </c>
      <c r="I879" t="str">
        <f t="shared" si="61"/>
        <v/>
      </c>
      <c r="J879" t="str">
        <f t="shared" si="60"/>
        <v/>
      </c>
      <c r="K879" t="s">
        <v>432</v>
      </c>
    </row>
    <row r="880" spans="1:11" x14ac:dyDescent="0.2">
      <c r="A880">
        <v>140142</v>
      </c>
      <c r="B880">
        <f t="shared" si="53"/>
        <v>3.4583333333333335</v>
      </c>
      <c r="C880">
        <f t="shared" si="58"/>
        <v>-0.47590731536776665</v>
      </c>
      <c r="H880" t="str">
        <f t="shared" si="59"/>
        <v/>
      </c>
      <c r="I880" t="str">
        <f t="shared" si="61"/>
        <v/>
      </c>
      <c r="J880" t="str">
        <f t="shared" si="60"/>
        <v/>
      </c>
      <c r="K880" t="s">
        <v>203</v>
      </c>
    </row>
    <row r="881" spans="1:11" x14ac:dyDescent="0.2">
      <c r="A881">
        <v>140225</v>
      </c>
      <c r="B881">
        <f t="shared" si="53"/>
        <v>26.75</v>
      </c>
      <c r="C881">
        <f t="shared" si="58"/>
        <v>3.5825519211200172</v>
      </c>
      <c r="H881" t="str">
        <f t="shared" si="59"/>
        <v/>
      </c>
      <c r="I881" t="str">
        <f t="shared" si="61"/>
        <v/>
      </c>
      <c r="J881" t="str">
        <f t="shared" si="60"/>
        <v/>
      </c>
      <c r="K881" t="s">
        <v>433</v>
      </c>
    </row>
    <row r="882" spans="1:11" x14ac:dyDescent="0.2">
      <c r="A882">
        <v>140867</v>
      </c>
      <c r="B882">
        <f t="shared" si="53"/>
        <v>6.833333333333333</v>
      </c>
      <c r="C882">
        <f t="shared" si="58"/>
        <v>0.11216996219128604</v>
      </c>
      <c r="H882" t="str">
        <f t="shared" si="59"/>
        <v/>
      </c>
      <c r="I882" t="str">
        <f t="shared" si="61"/>
        <v/>
      </c>
      <c r="J882" t="str">
        <f t="shared" si="60"/>
        <v/>
      </c>
      <c r="K882" t="s">
        <v>427</v>
      </c>
    </row>
    <row r="883" spans="1:11" x14ac:dyDescent="0.2">
      <c r="A883">
        <v>141031</v>
      </c>
      <c r="B883">
        <f t="shared" si="53"/>
        <v>4</v>
      </c>
      <c r="C883">
        <f t="shared" si="58"/>
        <v>-0.38152454242619033</v>
      </c>
      <c r="H883" t="str">
        <f t="shared" si="59"/>
        <v/>
      </c>
      <c r="I883" t="str">
        <f t="shared" si="61"/>
        <v/>
      </c>
      <c r="J883" t="str">
        <f t="shared" si="60"/>
        <v/>
      </c>
      <c r="K883" t="s">
        <v>434</v>
      </c>
    </row>
    <row r="884" spans="1:11" x14ac:dyDescent="0.2">
      <c r="A884">
        <v>141127</v>
      </c>
      <c r="B884">
        <f t="shared" si="53"/>
        <v>1.5833333333333333</v>
      </c>
      <c r="C884">
        <f t="shared" si="58"/>
        <v>-0.80261691401168489</v>
      </c>
      <c r="H884" t="str">
        <f t="shared" si="59"/>
        <v/>
      </c>
      <c r="I884" t="str">
        <f t="shared" si="61"/>
        <v/>
      </c>
      <c r="J884" t="str">
        <f t="shared" si="60"/>
        <v/>
      </c>
    </row>
    <row r="885" spans="1:11" x14ac:dyDescent="0.2">
      <c r="A885">
        <v>141165</v>
      </c>
      <c r="B885">
        <f t="shared" si="53"/>
        <v>3.625</v>
      </c>
      <c r="C885">
        <f t="shared" si="58"/>
        <v>-0.44686646215497394</v>
      </c>
      <c r="H885" t="str">
        <f t="shared" si="59"/>
        <v/>
      </c>
      <c r="I885" t="str">
        <f t="shared" si="61"/>
        <v/>
      </c>
      <c r="J885" t="str">
        <f t="shared" si="60"/>
        <v/>
      </c>
    </row>
    <row r="886" spans="1:11" x14ac:dyDescent="0.2">
      <c r="A886">
        <v>141252</v>
      </c>
      <c r="B886">
        <f t="shared" si="53"/>
        <v>2.5416666666666665</v>
      </c>
      <c r="C886">
        <f t="shared" si="58"/>
        <v>-0.63563200803812669</v>
      </c>
      <c r="H886" t="str">
        <f t="shared" si="59"/>
        <v/>
      </c>
      <c r="I886" t="str">
        <f t="shared" si="61"/>
        <v/>
      </c>
      <c r="J886" t="str">
        <f t="shared" si="60"/>
        <v/>
      </c>
      <c r="K886" t="s">
        <v>435</v>
      </c>
    </row>
    <row r="887" spans="1:11" x14ac:dyDescent="0.2">
      <c r="A887">
        <v>141313</v>
      </c>
      <c r="B887">
        <f t="shared" si="53"/>
        <v>2.5</v>
      </c>
      <c r="C887">
        <f t="shared" si="58"/>
        <v>-0.64289222134132484</v>
      </c>
      <c r="H887" t="str">
        <f t="shared" si="59"/>
        <v/>
      </c>
      <c r="I887" t="str">
        <f t="shared" si="61"/>
        <v/>
      </c>
      <c r="J887" t="str">
        <f t="shared" si="60"/>
        <v/>
      </c>
      <c r="K887" t="s">
        <v>436</v>
      </c>
    </row>
    <row r="888" spans="1:11" x14ac:dyDescent="0.2">
      <c r="A888">
        <v>141373</v>
      </c>
      <c r="B888">
        <f t="shared" si="53"/>
        <v>4.291666666666667</v>
      </c>
      <c r="C888">
        <f t="shared" si="58"/>
        <v>-0.33070304930380295</v>
      </c>
      <c r="H888" t="str">
        <f t="shared" si="59"/>
        <v/>
      </c>
      <c r="I888" t="str">
        <f t="shared" si="61"/>
        <v/>
      </c>
      <c r="J888" t="str">
        <f t="shared" si="60"/>
        <v/>
      </c>
    </row>
    <row r="889" spans="1:11" x14ac:dyDescent="0.2">
      <c r="A889">
        <v>141476</v>
      </c>
      <c r="B889">
        <f t="shared" si="53"/>
        <v>2.125</v>
      </c>
      <c r="C889">
        <f t="shared" si="58"/>
        <v>-0.70823414107010851</v>
      </c>
      <c r="H889" t="str">
        <f t="shared" si="59"/>
        <v/>
      </c>
      <c r="I889" t="str">
        <f t="shared" si="61"/>
        <v/>
      </c>
      <c r="J889" t="str">
        <f t="shared" si="60"/>
        <v/>
      </c>
    </row>
    <row r="890" spans="1:11" x14ac:dyDescent="0.2">
      <c r="A890">
        <v>141527</v>
      </c>
      <c r="B890">
        <f t="shared" si="53"/>
        <v>3.6666666666666665</v>
      </c>
      <c r="C890">
        <f t="shared" si="58"/>
        <v>-0.43960624885177579</v>
      </c>
      <c r="H890" t="str">
        <f t="shared" si="59"/>
        <v/>
      </c>
      <c r="I890" t="str">
        <f t="shared" si="61"/>
        <v/>
      </c>
      <c r="J890" t="str">
        <f t="shared" si="60"/>
        <v/>
      </c>
    </row>
    <row r="891" spans="1:11" x14ac:dyDescent="0.2">
      <c r="A891">
        <v>141615</v>
      </c>
      <c r="B891">
        <f t="shared" si="53"/>
        <v>3.25</v>
      </c>
      <c r="C891">
        <f t="shared" si="58"/>
        <v>-0.51220838188375761</v>
      </c>
      <c r="H891" t="str">
        <f t="shared" si="59"/>
        <v/>
      </c>
      <c r="I891" t="str">
        <f t="shared" si="61"/>
        <v/>
      </c>
      <c r="J891" t="str">
        <f t="shared" si="60"/>
        <v/>
      </c>
      <c r="K891" t="s">
        <v>437</v>
      </c>
    </row>
    <row r="892" spans="1:11" x14ac:dyDescent="0.2">
      <c r="A892">
        <v>141693</v>
      </c>
      <c r="B892">
        <f t="shared" si="53"/>
        <v>4</v>
      </c>
      <c r="C892">
        <f t="shared" si="58"/>
        <v>-0.38152454242619033</v>
      </c>
      <c r="H892" t="str">
        <f t="shared" si="59"/>
        <v/>
      </c>
      <c r="I892" t="str">
        <f t="shared" si="61"/>
        <v/>
      </c>
      <c r="J892" t="str">
        <f t="shared" si="60"/>
        <v/>
      </c>
    </row>
    <row r="893" spans="1:11" x14ac:dyDescent="0.2">
      <c r="A893">
        <v>141789</v>
      </c>
      <c r="B893">
        <f t="shared" si="53"/>
        <v>4.666666666666667</v>
      </c>
      <c r="C893">
        <f t="shared" si="58"/>
        <v>-0.26536112957501934</v>
      </c>
      <c r="H893" t="str">
        <f t="shared" si="59"/>
        <v/>
      </c>
      <c r="I893" t="str">
        <f t="shared" si="61"/>
        <v/>
      </c>
      <c r="J893" t="str">
        <f t="shared" si="60"/>
        <v/>
      </c>
    </row>
    <row r="894" spans="1:11" x14ac:dyDescent="0.2">
      <c r="A894">
        <v>141901</v>
      </c>
      <c r="B894">
        <f t="shared" si="53"/>
        <v>2.375</v>
      </c>
      <c r="C894">
        <f t="shared" si="58"/>
        <v>-0.6646728612509194</v>
      </c>
      <c r="H894" t="str">
        <f t="shared" si="59"/>
        <v/>
      </c>
      <c r="I894" t="str">
        <f t="shared" si="61"/>
        <v/>
      </c>
      <c r="J894" t="str">
        <f t="shared" si="60"/>
        <v/>
      </c>
    </row>
    <row r="895" spans="1:11" x14ac:dyDescent="0.2">
      <c r="A895">
        <v>141958</v>
      </c>
      <c r="B895">
        <f t="shared" si="53"/>
        <v>1.5833333333333333</v>
      </c>
      <c r="C895">
        <f t="shared" si="58"/>
        <v>-0.80261691401168489</v>
      </c>
      <c r="H895" t="str">
        <f t="shared" si="59"/>
        <v/>
      </c>
      <c r="I895" t="str">
        <f t="shared" si="61"/>
        <v/>
      </c>
      <c r="J895" t="str">
        <f t="shared" si="60"/>
        <v/>
      </c>
      <c r="K895" t="s">
        <v>438</v>
      </c>
    </row>
    <row r="896" spans="1:11" x14ac:dyDescent="0.2">
      <c r="A896">
        <v>141996</v>
      </c>
      <c r="B896">
        <f t="shared" si="53"/>
        <v>1.5833333333333333</v>
      </c>
      <c r="C896">
        <f t="shared" si="58"/>
        <v>-0.80261691401168489</v>
      </c>
      <c r="H896" t="str">
        <f t="shared" si="59"/>
        <v/>
      </c>
      <c r="I896" t="str">
        <f t="shared" si="61"/>
        <v/>
      </c>
      <c r="J896" t="str">
        <f t="shared" si="60"/>
        <v/>
      </c>
      <c r="K896" t="s">
        <v>439</v>
      </c>
    </row>
    <row r="897" spans="1:11" x14ac:dyDescent="0.2">
      <c r="A897">
        <v>142034</v>
      </c>
      <c r="B897">
        <f t="shared" si="53"/>
        <v>0.83333333333333337</v>
      </c>
      <c r="C897">
        <f t="shared" si="58"/>
        <v>-0.93330075346925223</v>
      </c>
      <c r="H897" t="str">
        <f t="shared" si="59"/>
        <v/>
      </c>
      <c r="I897" t="str">
        <f t="shared" si="61"/>
        <v/>
      </c>
      <c r="J897" t="str">
        <f t="shared" si="60"/>
        <v/>
      </c>
      <c r="K897" t="s">
        <v>30</v>
      </c>
    </row>
    <row r="898" spans="1:11" x14ac:dyDescent="0.2">
      <c r="A898">
        <v>142054</v>
      </c>
      <c r="B898">
        <f t="shared" si="53"/>
        <v>1.25</v>
      </c>
      <c r="C898">
        <f t="shared" si="58"/>
        <v>-0.8606986204372703</v>
      </c>
      <c r="H898" t="str">
        <f t="shared" si="59"/>
        <v/>
      </c>
      <c r="I898" t="str">
        <f t="shared" si="61"/>
        <v/>
      </c>
      <c r="J898" t="str">
        <f t="shared" si="60"/>
        <v/>
      </c>
      <c r="K898" t="s">
        <v>151</v>
      </c>
    </row>
    <row r="899" spans="1:11" x14ac:dyDescent="0.2">
      <c r="A899">
        <v>142084</v>
      </c>
      <c r="B899">
        <f t="shared" si="53"/>
        <v>2.5416666666666665</v>
      </c>
      <c r="C899">
        <f t="shared" ref="C899:C962" si="62">(B899-D$1093)/D$1094</f>
        <v>-0.63563200803812669</v>
      </c>
      <c r="H899" t="str">
        <f t="shared" ref="H899:H962" si="63">IF(ISNUMBER(SEARCH($L$2,K899)),1,"")</f>
        <v/>
      </c>
      <c r="I899" t="str">
        <f t="shared" si="61"/>
        <v/>
      </c>
      <c r="J899" t="str">
        <f t="shared" si="60"/>
        <v/>
      </c>
      <c r="K899" t="s">
        <v>440</v>
      </c>
    </row>
    <row r="900" spans="1:11" x14ac:dyDescent="0.2">
      <c r="A900">
        <v>142145</v>
      </c>
      <c r="B900">
        <f t="shared" si="53"/>
        <v>7.5</v>
      </c>
      <c r="C900">
        <f t="shared" si="62"/>
        <v>0.22833337504245702</v>
      </c>
      <c r="H900" t="str">
        <f t="shared" si="63"/>
        <v/>
      </c>
      <c r="I900" t="str">
        <f t="shared" si="61"/>
        <v/>
      </c>
      <c r="J900" t="str">
        <f t="shared" ref="J900:J963" si="64">IF(H899=1,(A899+A900)/2,"")</f>
        <v/>
      </c>
      <c r="K900" t="s">
        <v>441</v>
      </c>
    </row>
    <row r="901" spans="1:11" x14ac:dyDescent="0.2">
      <c r="A901">
        <v>142325</v>
      </c>
      <c r="B901">
        <f t="shared" si="53"/>
        <v>8.5416666666666661</v>
      </c>
      <c r="C901">
        <f t="shared" si="62"/>
        <v>0.40983870762241148</v>
      </c>
      <c r="H901" t="str">
        <f t="shared" si="63"/>
        <v/>
      </c>
      <c r="I901" t="str">
        <f t="shared" si="61"/>
        <v/>
      </c>
      <c r="J901" t="str">
        <f t="shared" si="64"/>
        <v/>
      </c>
      <c r="K901" t="s">
        <v>442</v>
      </c>
    </row>
    <row r="902" spans="1:11" x14ac:dyDescent="0.2">
      <c r="A902">
        <v>142530</v>
      </c>
      <c r="B902">
        <f t="shared" si="53"/>
        <v>10.625</v>
      </c>
      <c r="C902">
        <f t="shared" si="62"/>
        <v>0.77284937278232069</v>
      </c>
      <c r="H902" t="str">
        <f t="shared" si="63"/>
        <v/>
      </c>
      <c r="I902" t="str">
        <f t="shared" si="61"/>
        <v/>
      </c>
      <c r="J902" t="str">
        <f t="shared" si="64"/>
        <v/>
      </c>
      <c r="K902" t="s">
        <v>443</v>
      </c>
    </row>
    <row r="903" spans="1:11" x14ac:dyDescent="0.2">
      <c r="A903">
        <v>142785</v>
      </c>
      <c r="B903">
        <f t="shared" si="53"/>
        <v>6.708333333333333</v>
      </c>
      <c r="C903">
        <f t="shared" si="62"/>
        <v>9.0389322281691498E-2</v>
      </c>
      <c r="H903" t="str">
        <f t="shared" si="63"/>
        <v/>
      </c>
      <c r="I903" t="str">
        <f t="shared" si="61"/>
        <v/>
      </c>
      <c r="J903" t="str">
        <f t="shared" si="64"/>
        <v/>
      </c>
      <c r="K903" t="s">
        <v>50</v>
      </c>
    </row>
    <row r="904" spans="1:11" x14ac:dyDescent="0.2">
      <c r="A904">
        <v>142946</v>
      </c>
      <c r="B904">
        <f t="shared" si="53"/>
        <v>2.7916666666666665</v>
      </c>
      <c r="C904">
        <f t="shared" si="62"/>
        <v>-0.59207072821893758</v>
      </c>
      <c r="H904" t="str">
        <f t="shared" si="63"/>
        <v/>
      </c>
      <c r="I904" t="str">
        <f t="shared" si="61"/>
        <v/>
      </c>
      <c r="J904" t="str">
        <f t="shared" si="64"/>
        <v/>
      </c>
    </row>
    <row r="905" spans="1:11" x14ac:dyDescent="0.2">
      <c r="A905">
        <v>143013</v>
      </c>
      <c r="B905">
        <f t="shared" si="53"/>
        <v>5.375</v>
      </c>
      <c r="C905">
        <f t="shared" si="62"/>
        <v>-0.14193750342065029</v>
      </c>
      <c r="H905" t="str">
        <f t="shared" si="63"/>
        <v/>
      </c>
      <c r="I905" t="str">
        <f t="shared" si="61"/>
        <v/>
      </c>
      <c r="J905" t="str">
        <f t="shared" si="64"/>
        <v/>
      </c>
    </row>
    <row r="906" spans="1:11" x14ac:dyDescent="0.2">
      <c r="A906">
        <v>143142</v>
      </c>
      <c r="B906">
        <f t="shared" si="53"/>
        <v>3.25</v>
      </c>
      <c r="C906">
        <f t="shared" si="62"/>
        <v>-0.51220838188375761</v>
      </c>
      <c r="H906" t="str">
        <f t="shared" si="63"/>
        <v/>
      </c>
      <c r="I906" t="str">
        <f t="shared" si="61"/>
        <v/>
      </c>
      <c r="J906" t="str">
        <f t="shared" si="64"/>
        <v/>
      </c>
    </row>
    <row r="907" spans="1:11" x14ac:dyDescent="0.2">
      <c r="A907">
        <v>143220</v>
      </c>
      <c r="B907">
        <f t="shared" si="53"/>
        <v>4.416666666666667</v>
      </c>
      <c r="C907">
        <f t="shared" si="62"/>
        <v>-0.30892240939420845</v>
      </c>
      <c r="H907">
        <f t="shared" si="63"/>
        <v>1</v>
      </c>
      <c r="I907">
        <f t="shared" si="61"/>
        <v>4.416666666666667</v>
      </c>
      <c r="J907" t="str">
        <f t="shared" si="64"/>
        <v/>
      </c>
      <c r="K907" t="s">
        <v>444</v>
      </c>
    </row>
    <row r="908" spans="1:11" x14ac:dyDescent="0.2">
      <c r="A908">
        <v>143326</v>
      </c>
      <c r="B908">
        <f t="shared" si="53"/>
        <v>2.7916666666666665</v>
      </c>
      <c r="C908">
        <f t="shared" si="62"/>
        <v>-0.59207072821893758</v>
      </c>
      <c r="H908" t="str">
        <f t="shared" si="63"/>
        <v/>
      </c>
      <c r="I908" t="str">
        <f t="shared" si="61"/>
        <v/>
      </c>
      <c r="J908">
        <f t="shared" si="64"/>
        <v>143273</v>
      </c>
    </row>
    <row r="909" spans="1:11" x14ac:dyDescent="0.2">
      <c r="A909">
        <v>143393</v>
      </c>
      <c r="B909">
        <f t="shared" si="53"/>
        <v>0.91666666666666663</v>
      </c>
      <c r="C909">
        <f t="shared" si="62"/>
        <v>-0.91878032686285571</v>
      </c>
      <c r="H909" t="str">
        <f t="shared" si="63"/>
        <v/>
      </c>
      <c r="I909" t="str">
        <f t="shared" si="61"/>
        <v/>
      </c>
      <c r="J909" t="str">
        <f t="shared" si="64"/>
        <v/>
      </c>
      <c r="K909" t="s">
        <v>269</v>
      </c>
    </row>
    <row r="910" spans="1:11" x14ac:dyDescent="0.2">
      <c r="A910">
        <v>143415</v>
      </c>
      <c r="B910">
        <f t="shared" si="53"/>
        <v>1.9166666666666667</v>
      </c>
      <c r="C910">
        <f t="shared" si="62"/>
        <v>-0.74453520758609937</v>
      </c>
      <c r="H910" t="str">
        <f t="shared" si="63"/>
        <v/>
      </c>
      <c r="I910" t="str">
        <f t="shared" si="61"/>
        <v/>
      </c>
      <c r="J910" t="str">
        <f t="shared" si="64"/>
        <v/>
      </c>
    </row>
    <row r="911" spans="1:11" x14ac:dyDescent="0.2">
      <c r="A911">
        <v>143461</v>
      </c>
      <c r="B911">
        <f t="shared" si="53"/>
        <v>4.458333333333333</v>
      </c>
      <c r="C911">
        <f t="shared" si="62"/>
        <v>-0.30166219609101036</v>
      </c>
      <c r="H911">
        <f t="shared" si="63"/>
        <v>1</v>
      </c>
      <c r="I911">
        <f t="shared" si="61"/>
        <v>4.458333333333333</v>
      </c>
      <c r="J911" t="str">
        <f t="shared" si="64"/>
        <v/>
      </c>
      <c r="K911" t="s">
        <v>445</v>
      </c>
    </row>
    <row r="912" spans="1:11" x14ac:dyDescent="0.2">
      <c r="A912">
        <v>143568</v>
      </c>
      <c r="B912">
        <f t="shared" si="53"/>
        <v>2.4166666666666665</v>
      </c>
      <c r="C912">
        <f t="shared" si="62"/>
        <v>-0.65741264794772125</v>
      </c>
      <c r="H912" t="str">
        <f t="shared" si="63"/>
        <v/>
      </c>
      <c r="I912" t="str">
        <f t="shared" si="61"/>
        <v/>
      </c>
      <c r="J912">
        <f t="shared" si="64"/>
        <v>143514.5</v>
      </c>
    </row>
    <row r="913" spans="1:11" x14ac:dyDescent="0.2">
      <c r="A913">
        <v>143626</v>
      </c>
      <c r="B913">
        <f t="shared" si="53"/>
        <v>2.9583333333333335</v>
      </c>
      <c r="C913">
        <f t="shared" si="62"/>
        <v>-0.56302987500614488</v>
      </c>
      <c r="H913" t="str">
        <f t="shared" si="63"/>
        <v/>
      </c>
      <c r="I913" t="str">
        <f t="shared" si="61"/>
        <v/>
      </c>
      <c r="J913" t="str">
        <f t="shared" si="64"/>
        <v/>
      </c>
      <c r="K913" t="s">
        <v>156</v>
      </c>
    </row>
    <row r="914" spans="1:11" x14ac:dyDescent="0.2">
      <c r="A914">
        <v>143697</v>
      </c>
      <c r="B914">
        <f t="shared" si="53"/>
        <v>2.6666666666666665</v>
      </c>
      <c r="C914">
        <f t="shared" si="62"/>
        <v>-0.61385136812853214</v>
      </c>
      <c r="H914" t="str">
        <f t="shared" si="63"/>
        <v/>
      </c>
      <c r="I914" t="str">
        <f t="shared" si="61"/>
        <v/>
      </c>
      <c r="J914" t="str">
        <f t="shared" si="64"/>
        <v/>
      </c>
    </row>
    <row r="915" spans="1:11" x14ac:dyDescent="0.2">
      <c r="A915">
        <v>143761</v>
      </c>
      <c r="B915">
        <f t="shared" si="53"/>
        <v>6.25</v>
      </c>
      <c r="C915">
        <f t="shared" si="62"/>
        <v>1.052697594651154E-2</v>
      </c>
      <c r="H915">
        <f t="shared" si="63"/>
        <v>1</v>
      </c>
      <c r="I915">
        <f t="shared" si="61"/>
        <v>6.25</v>
      </c>
      <c r="J915" t="str">
        <f t="shared" si="64"/>
        <v/>
      </c>
      <c r="K915" t="s">
        <v>446</v>
      </c>
    </row>
    <row r="916" spans="1:11" x14ac:dyDescent="0.2">
      <c r="A916">
        <v>143911</v>
      </c>
      <c r="B916">
        <f t="shared" si="53"/>
        <v>5.541666666666667</v>
      </c>
      <c r="C916">
        <f t="shared" si="62"/>
        <v>-0.11289665020785751</v>
      </c>
      <c r="H916" t="str">
        <f t="shared" si="63"/>
        <v/>
      </c>
      <c r="I916" t="str">
        <f t="shared" si="61"/>
        <v/>
      </c>
      <c r="J916">
        <f t="shared" si="64"/>
        <v>143836</v>
      </c>
      <c r="K916" t="s">
        <v>447</v>
      </c>
    </row>
    <row r="917" spans="1:11" x14ac:dyDescent="0.2">
      <c r="A917">
        <v>144044</v>
      </c>
      <c r="B917">
        <f t="shared" si="53"/>
        <v>2.5</v>
      </c>
      <c r="C917">
        <f t="shared" si="62"/>
        <v>-0.64289222134132484</v>
      </c>
      <c r="H917" t="str">
        <f t="shared" si="63"/>
        <v/>
      </c>
      <c r="I917" t="str">
        <f t="shared" si="61"/>
        <v/>
      </c>
      <c r="J917" t="str">
        <f t="shared" si="64"/>
        <v/>
      </c>
    </row>
    <row r="918" spans="1:11" x14ac:dyDescent="0.2">
      <c r="A918">
        <v>144104</v>
      </c>
      <c r="B918">
        <f t="shared" si="53"/>
        <v>2.875</v>
      </c>
      <c r="C918">
        <f t="shared" si="62"/>
        <v>-0.57755030161254117</v>
      </c>
      <c r="H918" t="str">
        <f t="shared" si="63"/>
        <v/>
      </c>
      <c r="I918" t="str">
        <f t="shared" si="61"/>
        <v/>
      </c>
      <c r="J918" t="str">
        <f t="shared" si="64"/>
        <v/>
      </c>
      <c r="K918" t="s">
        <v>374</v>
      </c>
    </row>
    <row r="919" spans="1:11" x14ac:dyDescent="0.2">
      <c r="A919">
        <v>144173</v>
      </c>
      <c r="B919">
        <f t="shared" si="53"/>
        <v>1.1666666666666667</v>
      </c>
      <c r="C919">
        <f t="shared" si="62"/>
        <v>-0.8752190470436666</v>
      </c>
      <c r="H919" t="str">
        <f t="shared" si="63"/>
        <v/>
      </c>
      <c r="I919" t="str">
        <f t="shared" si="61"/>
        <v/>
      </c>
      <c r="J919" t="str">
        <f t="shared" si="64"/>
        <v/>
      </c>
    </row>
    <row r="920" spans="1:11" x14ac:dyDescent="0.2">
      <c r="A920">
        <v>144201</v>
      </c>
      <c r="B920">
        <f t="shared" si="53"/>
        <v>2.625</v>
      </c>
      <c r="C920">
        <f t="shared" si="62"/>
        <v>-0.62111158143173029</v>
      </c>
      <c r="H920" t="str">
        <f t="shared" si="63"/>
        <v/>
      </c>
      <c r="I920" t="str">
        <f t="shared" si="61"/>
        <v/>
      </c>
      <c r="J920" t="str">
        <f t="shared" si="64"/>
        <v/>
      </c>
    </row>
    <row r="921" spans="1:11" x14ac:dyDescent="0.2">
      <c r="A921">
        <v>144264</v>
      </c>
      <c r="B921">
        <f t="shared" si="53"/>
        <v>0.41666666666666669</v>
      </c>
      <c r="C921">
        <f t="shared" si="62"/>
        <v>-1.0059028865012338</v>
      </c>
      <c r="H921" t="str">
        <f t="shared" si="63"/>
        <v/>
      </c>
      <c r="I921" t="str">
        <f t="shared" si="61"/>
        <v/>
      </c>
      <c r="J921" t="str">
        <f t="shared" si="64"/>
        <v/>
      </c>
    </row>
    <row r="922" spans="1:11" x14ac:dyDescent="0.2">
      <c r="A922">
        <v>144274</v>
      </c>
      <c r="B922">
        <f t="shared" si="53"/>
        <v>5.75</v>
      </c>
      <c r="C922">
        <f t="shared" si="62"/>
        <v>-7.6595583691866642E-2</v>
      </c>
      <c r="H922" t="str">
        <f t="shared" si="63"/>
        <v/>
      </c>
      <c r="I922" t="str">
        <f t="shared" si="61"/>
        <v/>
      </c>
      <c r="J922" t="str">
        <f t="shared" si="64"/>
        <v/>
      </c>
    </row>
    <row r="923" spans="1:11" x14ac:dyDescent="0.2">
      <c r="A923">
        <v>144412</v>
      </c>
      <c r="B923">
        <f t="shared" si="53"/>
        <v>1.4583333333333333</v>
      </c>
      <c r="C923">
        <f t="shared" si="62"/>
        <v>-0.82439755392127945</v>
      </c>
      <c r="H923" t="str">
        <f t="shared" si="63"/>
        <v/>
      </c>
      <c r="I923" t="str">
        <f t="shared" si="61"/>
        <v/>
      </c>
      <c r="J923" t="str">
        <f t="shared" si="64"/>
        <v/>
      </c>
    </row>
    <row r="924" spans="1:11" x14ac:dyDescent="0.2">
      <c r="A924">
        <v>144447</v>
      </c>
      <c r="B924">
        <f t="shared" si="53"/>
        <v>37.666666666666664</v>
      </c>
      <c r="C924">
        <f t="shared" si="62"/>
        <v>5.4847278065579408</v>
      </c>
      <c r="H924" t="str">
        <f t="shared" si="63"/>
        <v/>
      </c>
      <c r="I924" t="str">
        <f t="shared" ref="I924:I987" si="65">IF(H924=1,B924,"")</f>
        <v/>
      </c>
      <c r="J924" t="str">
        <f t="shared" si="64"/>
        <v/>
      </c>
    </row>
    <row r="925" spans="1:11" x14ac:dyDescent="0.2">
      <c r="A925">
        <v>145351</v>
      </c>
      <c r="B925">
        <f t="shared" si="53"/>
        <v>2.1666666666666665</v>
      </c>
      <c r="C925">
        <f t="shared" si="62"/>
        <v>-0.70097392776691025</v>
      </c>
      <c r="H925" t="str">
        <f t="shared" si="63"/>
        <v/>
      </c>
      <c r="I925" t="str">
        <f t="shared" si="65"/>
        <v/>
      </c>
      <c r="J925" t="str">
        <f t="shared" si="64"/>
        <v/>
      </c>
      <c r="K925" t="s">
        <v>156</v>
      </c>
    </row>
    <row r="926" spans="1:11" x14ac:dyDescent="0.2">
      <c r="A926">
        <v>145403</v>
      </c>
      <c r="B926">
        <f t="shared" si="53"/>
        <v>1.7083333333333333</v>
      </c>
      <c r="C926">
        <f t="shared" si="62"/>
        <v>-0.78083627410209033</v>
      </c>
      <c r="H926" t="str">
        <f t="shared" si="63"/>
        <v/>
      </c>
      <c r="I926" t="str">
        <f t="shared" si="65"/>
        <v/>
      </c>
      <c r="J926" t="str">
        <f t="shared" si="64"/>
        <v/>
      </c>
    </row>
    <row r="927" spans="1:11" x14ac:dyDescent="0.2">
      <c r="A927">
        <v>145444</v>
      </c>
      <c r="B927">
        <f t="shared" si="53"/>
        <v>5</v>
      </c>
      <c r="C927">
        <f t="shared" si="62"/>
        <v>-0.20727942314943393</v>
      </c>
      <c r="H927">
        <f t="shared" si="63"/>
        <v>1</v>
      </c>
      <c r="I927">
        <f t="shared" si="65"/>
        <v>5</v>
      </c>
      <c r="J927" t="str">
        <f t="shared" si="64"/>
        <v/>
      </c>
      <c r="K927" t="s">
        <v>448</v>
      </c>
    </row>
    <row r="928" spans="1:11" x14ac:dyDescent="0.2">
      <c r="A928">
        <v>145564</v>
      </c>
      <c r="B928">
        <f t="shared" si="53"/>
        <v>2.7083333333333335</v>
      </c>
      <c r="C928">
        <f t="shared" si="62"/>
        <v>-0.60659115482533388</v>
      </c>
      <c r="H928" t="str">
        <f t="shared" si="63"/>
        <v/>
      </c>
      <c r="I928" t="str">
        <f t="shared" si="65"/>
        <v/>
      </c>
      <c r="J928">
        <f t="shared" si="64"/>
        <v>145504</v>
      </c>
    </row>
    <row r="929" spans="1:11" x14ac:dyDescent="0.2">
      <c r="A929">
        <v>145629</v>
      </c>
      <c r="B929">
        <f t="shared" si="53"/>
        <v>4.708333333333333</v>
      </c>
      <c r="C929">
        <f t="shared" si="62"/>
        <v>-0.25810091627182125</v>
      </c>
      <c r="H929" t="str">
        <f t="shared" si="63"/>
        <v/>
      </c>
      <c r="I929" t="str">
        <f t="shared" si="65"/>
        <v/>
      </c>
      <c r="J929" t="str">
        <f t="shared" si="64"/>
        <v/>
      </c>
    </row>
    <row r="930" spans="1:11" x14ac:dyDescent="0.2">
      <c r="A930">
        <v>145742</v>
      </c>
      <c r="B930">
        <f t="shared" si="53"/>
        <v>2.625</v>
      </c>
      <c r="C930">
        <f t="shared" si="62"/>
        <v>-0.62111158143173029</v>
      </c>
      <c r="H930" t="str">
        <f t="shared" si="63"/>
        <v/>
      </c>
      <c r="I930" t="str">
        <f t="shared" si="65"/>
        <v/>
      </c>
      <c r="J930" t="str">
        <f t="shared" si="64"/>
        <v/>
      </c>
      <c r="K930" t="s">
        <v>449</v>
      </c>
    </row>
    <row r="931" spans="1:11" x14ac:dyDescent="0.2">
      <c r="A931">
        <v>145805</v>
      </c>
      <c r="B931">
        <f t="shared" si="53"/>
        <v>8.1666666666666661</v>
      </c>
      <c r="C931">
        <f t="shared" si="62"/>
        <v>0.34449678789362781</v>
      </c>
      <c r="H931" t="str">
        <f t="shared" si="63"/>
        <v/>
      </c>
      <c r="I931" t="str">
        <f t="shared" si="65"/>
        <v/>
      </c>
      <c r="J931" t="str">
        <f t="shared" si="64"/>
        <v/>
      </c>
      <c r="K931" t="s">
        <v>388</v>
      </c>
    </row>
    <row r="932" spans="1:11" x14ac:dyDescent="0.2">
      <c r="A932">
        <v>146001</v>
      </c>
      <c r="B932">
        <f t="shared" si="53"/>
        <v>3.4166666666666665</v>
      </c>
      <c r="C932">
        <f t="shared" si="62"/>
        <v>-0.48316752867096491</v>
      </c>
      <c r="H932" t="str">
        <f t="shared" si="63"/>
        <v/>
      </c>
      <c r="I932" t="str">
        <f t="shared" si="65"/>
        <v/>
      </c>
      <c r="J932" t="str">
        <f t="shared" si="64"/>
        <v/>
      </c>
      <c r="K932" t="s">
        <v>450</v>
      </c>
    </row>
    <row r="933" spans="1:11" x14ac:dyDescent="0.2">
      <c r="A933">
        <v>146083</v>
      </c>
      <c r="B933">
        <f t="shared" si="53"/>
        <v>7.625</v>
      </c>
      <c r="C933">
        <f t="shared" si="62"/>
        <v>0.25011401495205154</v>
      </c>
      <c r="H933" t="str">
        <f t="shared" si="63"/>
        <v/>
      </c>
      <c r="I933" t="str">
        <f t="shared" si="65"/>
        <v/>
      </c>
      <c r="J933" t="str">
        <f t="shared" si="64"/>
        <v/>
      </c>
      <c r="K933" t="s">
        <v>388</v>
      </c>
    </row>
    <row r="934" spans="1:11" x14ac:dyDescent="0.2">
      <c r="A934">
        <v>146266</v>
      </c>
      <c r="B934">
        <f t="shared" si="53"/>
        <v>4.833333333333333</v>
      </c>
      <c r="C934">
        <f t="shared" si="62"/>
        <v>-0.23632027636222672</v>
      </c>
      <c r="H934" t="str">
        <f t="shared" si="63"/>
        <v/>
      </c>
      <c r="I934" t="str">
        <f t="shared" si="65"/>
        <v/>
      </c>
      <c r="J934" t="str">
        <f t="shared" si="64"/>
        <v/>
      </c>
      <c r="K934" t="s">
        <v>451</v>
      </c>
    </row>
    <row r="935" spans="1:11" x14ac:dyDescent="0.2">
      <c r="A935">
        <v>146382</v>
      </c>
      <c r="B935">
        <f t="shared" si="53"/>
        <v>1.0833333333333333</v>
      </c>
      <c r="C935">
        <f t="shared" si="62"/>
        <v>-0.88973947365006312</v>
      </c>
      <c r="H935" t="str">
        <f t="shared" si="63"/>
        <v/>
      </c>
      <c r="I935" t="str">
        <f t="shared" si="65"/>
        <v/>
      </c>
      <c r="J935" t="str">
        <f t="shared" si="64"/>
        <v/>
      </c>
      <c r="K935" t="s">
        <v>452</v>
      </c>
    </row>
    <row r="936" spans="1:11" x14ac:dyDescent="0.2">
      <c r="A936">
        <v>146408</v>
      </c>
      <c r="B936">
        <f t="shared" si="53"/>
        <v>10.458333333333334</v>
      </c>
      <c r="C936">
        <f t="shared" si="62"/>
        <v>0.74380851956952809</v>
      </c>
      <c r="H936">
        <f t="shared" si="63"/>
        <v>1</v>
      </c>
      <c r="I936">
        <f t="shared" si="65"/>
        <v>10.458333333333334</v>
      </c>
      <c r="J936" t="str">
        <f t="shared" si="64"/>
        <v/>
      </c>
      <c r="K936" t="s">
        <v>453</v>
      </c>
    </row>
    <row r="937" spans="1:11" x14ac:dyDescent="0.2">
      <c r="A937">
        <v>146659</v>
      </c>
      <c r="B937">
        <f t="shared" si="53"/>
        <v>2.4583333333333335</v>
      </c>
      <c r="C937">
        <f t="shared" si="62"/>
        <v>-0.65015243464452299</v>
      </c>
      <c r="H937" t="str">
        <f t="shared" si="63"/>
        <v/>
      </c>
      <c r="I937" t="str">
        <f t="shared" si="65"/>
        <v/>
      </c>
      <c r="J937">
        <f t="shared" si="64"/>
        <v>146533.5</v>
      </c>
    </row>
    <row r="938" spans="1:11" x14ac:dyDescent="0.2">
      <c r="A938">
        <v>146718</v>
      </c>
      <c r="B938">
        <f t="shared" si="53"/>
        <v>1.875</v>
      </c>
      <c r="C938">
        <f t="shared" si="62"/>
        <v>-0.75179542088929763</v>
      </c>
      <c r="H938" t="str">
        <f t="shared" si="63"/>
        <v/>
      </c>
      <c r="I938" t="str">
        <f t="shared" si="65"/>
        <v/>
      </c>
      <c r="J938" t="str">
        <f t="shared" si="64"/>
        <v/>
      </c>
      <c r="K938" t="s">
        <v>156</v>
      </c>
    </row>
    <row r="939" spans="1:11" x14ac:dyDescent="0.2">
      <c r="A939">
        <v>146763</v>
      </c>
      <c r="B939">
        <f t="shared" si="53"/>
        <v>5.625</v>
      </c>
      <c r="C939">
        <f t="shared" si="62"/>
        <v>-9.8376223601461199E-2</v>
      </c>
      <c r="H939">
        <f t="shared" si="63"/>
        <v>1</v>
      </c>
      <c r="I939">
        <f t="shared" si="65"/>
        <v>5.625</v>
      </c>
      <c r="J939" t="str">
        <f t="shared" si="64"/>
        <v/>
      </c>
      <c r="K939" t="s">
        <v>454</v>
      </c>
    </row>
    <row r="940" spans="1:11" x14ac:dyDescent="0.2">
      <c r="A940">
        <v>146898</v>
      </c>
      <c r="B940">
        <f t="shared" si="53"/>
        <v>4.875</v>
      </c>
      <c r="C940">
        <f t="shared" si="62"/>
        <v>-0.22906006305902848</v>
      </c>
      <c r="H940" t="str">
        <f t="shared" si="63"/>
        <v/>
      </c>
      <c r="I940" t="str">
        <f t="shared" si="65"/>
        <v/>
      </c>
      <c r="J940">
        <f t="shared" si="64"/>
        <v>146830.5</v>
      </c>
    </row>
    <row r="941" spans="1:11" x14ac:dyDescent="0.2">
      <c r="A941">
        <v>147015</v>
      </c>
      <c r="B941">
        <f t="shared" si="53"/>
        <v>2.2916666666666665</v>
      </c>
      <c r="C941">
        <f t="shared" si="62"/>
        <v>-0.67919328785731581</v>
      </c>
      <c r="H941" t="str">
        <f t="shared" si="63"/>
        <v/>
      </c>
      <c r="I941" t="str">
        <f t="shared" si="65"/>
        <v/>
      </c>
      <c r="J941" t="str">
        <f t="shared" si="64"/>
        <v/>
      </c>
      <c r="K941" t="s">
        <v>323</v>
      </c>
    </row>
    <row r="942" spans="1:11" x14ac:dyDescent="0.2">
      <c r="A942">
        <v>147070</v>
      </c>
      <c r="B942">
        <f t="shared" si="53"/>
        <v>1.9166666666666667</v>
      </c>
      <c r="C942">
        <f t="shared" si="62"/>
        <v>-0.74453520758609937</v>
      </c>
      <c r="H942" t="str">
        <f t="shared" si="63"/>
        <v/>
      </c>
      <c r="I942" t="str">
        <f t="shared" si="65"/>
        <v/>
      </c>
      <c r="J942" t="str">
        <f t="shared" si="64"/>
        <v/>
      </c>
    </row>
    <row r="943" spans="1:11" x14ac:dyDescent="0.2">
      <c r="A943">
        <v>147116</v>
      </c>
      <c r="B943">
        <f t="shared" si="53"/>
        <v>4.625</v>
      </c>
      <c r="C943">
        <f t="shared" si="62"/>
        <v>-0.27262134287821754</v>
      </c>
      <c r="H943" t="str">
        <f t="shared" si="63"/>
        <v/>
      </c>
      <c r="I943" t="str">
        <f t="shared" si="65"/>
        <v/>
      </c>
      <c r="J943" t="str">
        <f t="shared" si="64"/>
        <v/>
      </c>
      <c r="K943" t="s">
        <v>156</v>
      </c>
    </row>
    <row r="944" spans="1:11" x14ac:dyDescent="0.2">
      <c r="A944">
        <v>147227</v>
      </c>
      <c r="B944">
        <f t="shared" si="53"/>
        <v>9.5416666666666661</v>
      </c>
      <c r="C944">
        <f t="shared" si="62"/>
        <v>0.58408382689916782</v>
      </c>
      <c r="H944">
        <f t="shared" si="63"/>
        <v>1</v>
      </c>
      <c r="I944">
        <f t="shared" si="65"/>
        <v>9.5416666666666661</v>
      </c>
      <c r="J944" t="str">
        <f t="shared" si="64"/>
        <v/>
      </c>
      <c r="K944" t="s">
        <v>455</v>
      </c>
    </row>
    <row r="945" spans="1:11" x14ac:dyDescent="0.2">
      <c r="A945">
        <v>147456</v>
      </c>
      <c r="B945">
        <f t="shared" si="53"/>
        <v>3.5833333333333335</v>
      </c>
      <c r="C945">
        <f t="shared" si="62"/>
        <v>-0.45412667545817209</v>
      </c>
      <c r="H945" t="str">
        <f t="shared" si="63"/>
        <v/>
      </c>
      <c r="I945" t="str">
        <f t="shared" si="65"/>
        <v/>
      </c>
      <c r="J945">
        <f t="shared" si="64"/>
        <v>147341.5</v>
      </c>
    </row>
    <row r="946" spans="1:11" x14ac:dyDescent="0.2">
      <c r="A946">
        <v>147542</v>
      </c>
      <c r="B946">
        <f t="shared" si="53"/>
        <v>1.75</v>
      </c>
      <c r="C946">
        <f t="shared" si="62"/>
        <v>-0.77357606079889218</v>
      </c>
      <c r="H946" t="str">
        <f t="shared" si="63"/>
        <v/>
      </c>
      <c r="I946" t="str">
        <f t="shared" si="65"/>
        <v/>
      </c>
      <c r="J946" t="str">
        <f t="shared" si="64"/>
        <v/>
      </c>
      <c r="K946" t="s">
        <v>323</v>
      </c>
    </row>
    <row r="947" spans="1:11" x14ac:dyDescent="0.2">
      <c r="A947">
        <v>147584</v>
      </c>
      <c r="B947">
        <f t="shared" si="53"/>
        <v>1.125</v>
      </c>
      <c r="C947">
        <f t="shared" si="62"/>
        <v>-0.88247926034686486</v>
      </c>
      <c r="H947" t="str">
        <f t="shared" si="63"/>
        <v/>
      </c>
      <c r="I947" t="str">
        <f t="shared" si="65"/>
        <v/>
      </c>
      <c r="J947" t="str">
        <f t="shared" si="64"/>
        <v/>
      </c>
      <c r="K947" t="s">
        <v>456</v>
      </c>
    </row>
    <row r="948" spans="1:11" x14ac:dyDescent="0.2">
      <c r="A948">
        <v>147611</v>
      </c>
      <c r="B948">
        <f t="shared" si="53"/>
        <v>13.791666666666666</v>
      </c>
      <c r="C948">
        <f t="shared" si="62"/>
        <v>1.3246255838253824</v>
      </c>
      <c r="H948">
        <f t="shared" si="63"/>
        <v>1</v>
      </c>
      <c r="I948">
        <f t="shared" si="65"/>
        <v>13.791666666666666</v>
      </c>
      <c r="J948" t="str">
        <f t="shared" si="64"/>
        <v/>
      </c>
      <c r="K948" t="s">
        <v>457</v>
      </c>
    </row>
    <row r="949" spans="1:11" x14ac:dyDescent="0.2">
      <c r="A949">
        <v>147942</v>
      </c>
      <c r="B949">
        <f t="shared" si="53"/>
        <v>2.5833333333333335</v>
      </c>
      <c r="C949">
        <f t="shared" si="62"/>
        <v>-0.62837179473492843</v>
      </c>
      <c r="H949" t="str">
        <f t="shared" si="63"/>
        <v/>
      </c>
      <c r="I949" t="str">
        <f t="shared" si="65"/>
        <v/>
      </c>
      <c r="J949">
        <f t="shared" si="64"/>
        <v>147776.5</v>
      </c>
    </row>
    <row r="950" spans="1:11" x14ac:dyDescent="0.2">
      <c r="A950">
        <v>148004</v>
      </c>
      <c r="B950">
        <f t="shared" si="53"/>
        <v>10</v>
      </c>
      <c r="C950">
        <f t="shared" si="62"/>
        <v>0.6639461732343479</v>
      </c>
      <c r="H950">
        <f t="shared" si="63"/>
        <v>1</v>
      </c>
      <c r="I950">
        <f t="shared" si="65"/>
        <v>10</v>
      </c>
      <c r="J950" t="str">
        <f t="shared" si="64"/>
        <v/>
      </c>
      <c r="K950" t="s">
        <v>458</v>
      </c>
    </row>
    <row r="951" spans="1:11" x14ac:dyDescent="0.2">
      <c r="A951">
        <v>148244</v>
      </c>
      <c r="B951">
        <f t="shared" si="53"/>
        <v>6.125</v>
      </c>
      <c r="C951">
        <f t="shared" si="62"/>
        <v>-1.1253663963083006E-2</v>
      </c>
      <c r="H951" t="str">
        <f t="shared" si="63"/>
        <v/>
      </c>
      <c r="I951" t="str">
        <f t="shared" si="65"/>
        <v/>
      </c>
      <c r="J951">
        <f t="shared" si="64"/>
        <v>148124</v>
      </c>
      <c r="K951" t="s">
        <v>388</v>
      </c>
    </row>
    <row r="952" spans="1:11" x14ac:dyDescent="0.2">
      <c r="A952">
        <v>148391</v>
      </c>
      <c r="B952">
        <f t="shared" si="53"/>
        <v>5.458333333333333</v>
      </c>
      <c r="C952">
        <f t="shared" si="62"/>
        <v>-0.12741707681425399</v>
      </c>
      <c r="D952" t="s">
        <v>13</v>
      </c>
      <c r="E952" t="s">
        <v>14</v>
      </c>
      <c r="G952">
        <v>1</v>
      </c>
      <c r="H952">
        <f t="shared" si="63"/>
        <v>1</v>
      </c>
      <c r="I952">
        <f t="shared" si="65"/>
        <v>5.458333333333333</v>
      </c>
      <c r="J952" t="str">
        <f t="shared" si="64"/>
        <v/>
      </c>
      <c r="K952" t="s">
        <v>459</v>
      </c>
    </row>
    <row r="953" spans="1:11" x14ac:dyDescent="0.2">
      <c r="A953">
        <v>148522</v>
      </c>
      <c r="B953">
        <f t="shared" si="53"/>
        <v>9.1666666666666661</v>
      </c>
      <c r="C953">
        <f t="shared" si="62"/>
        <v>0.51874190717038415</v>
      </c>
      <c r="E953">
        <v>1</v>
      </c>
      <c r="H953" t="str">
        <f t="shared" si="63"/>
        <v/>
      </c>
      <c r="I953" t="str">
        <f t="shared" si="65"/>
        <v/>
      </c>
      <c r="J953">
        <f t="shared" si="64"/>
        <v>148456.5</v>
      </c>
      <c r="K953" t="s">
        <v>4</v>
      </c>
    </row>
    <row r="954" spans="1:11" x14ac:dyDescent="0.2">
      <c r="A954">
        <v>148742</v>
      </c>
      <c r="B954">
        <f t="shared" si="53"/>
        <v>20.166666666666668</v>
      </c>
      <c r="C954">
        <f t="shared" si="62"/>
        <v>2.4354382192147046</v>
      </c>
      <c r="D954" t="s">
        <v>13</v>
      </c>
      <c r="E954">
        <v>1</v>
      </c>
      <c r="H954" t="str">
        <f t="shared" si="63"/>
        <v/>
      </c>
      <c r="I954" t="str">
        <f t="shared" si="65"/>
        <v/>
      </c>
      <c r="J954" t="str">
        <f t="shared" si="64"/>
        <v/>
      </c>
      <c r="K954" t="s">
        <v>460</v>
      </c>
    </row>
    <row r="955" spans="1:11" x14ac:dyDescent="0.2">
      <c r="A955">
        <v>149226</v>
      </c>
      <c r="B955">
        <f t="shared" si="53"/>
        <v>12.833333333333334</v>
      </c>
      <c r="C955">
        <f t="shared" si="62"/>
        <v>1.1576406778518245</v>
      </c>
      <c r="D955" t="s">
        <v>82</v>
      </c>
      <c r="E955">
        <v>1</v>
      </c>
      <c r="H955" t="str">
        <f t="shared" si="63"/>
        <v/>
      </c>
      <c r="I955" t="str">
        <f t="shared" si="65"/>
        <v/>
      </c>
      <c r="J955" t="str">
        <f t="shared" si="64"/>
        <v/>
      </c>
      <c r="K955" t="s">
        <v>461</v>
      </c>
    </row>
    <row r="956" spans="1:11" x14ac:dyDescent="0.2">
      <c r="A956">
        <v>149534</v>
      </c>
      <c r="B956">
        <f t="shared" si="53"/>
        <v>9.9583333333333339</v>
      </c>
      <c r="C956">
        <f t="shared" si="62"/>
        <v>0.65668595993114987</v>
      </c>
      <c r="H956">
        <f t="shared" si="63"/>
        <v>1</v>
      </c>
      <c r="I956">
        <f t="shared" si="65"/>
        <v>9.9583333333333339</v>
      </c>
      <c r="J956" t="str">
        <f t="shared" si="64"/>
        <v/>
      </c>
      <c r="K956" t="s">
        <v>462</v>
      </c>
    </row>
    <row r="957" spans="1:11" x14ac:dyDescent="0.2">
      <c r="A957">
        <v>149773</v>
      </c>
      <c r="B957">
        <f t="shared" si="53"/>
        <v>3</v>
      </c>
      <c r="C957">
        <f t="shared" si="62"/>
        <v>-0.55576966170294673</v>
      </c>
      <c r="H957" t="str">
        <f t="shared" si="63"/>
        <v/>
      </c>
      <c r="I957" t="str">
        <f t="shared" si="65"/>
        <v/>
      </c>
      <c r="J957">
        <f t="shared" si="64"/>
        <v>149653.5</v>
      </c>
    </row>
    <row r="958" spans="1:11" x14ac:dyDescent="0.2">
      <c r="A958">
        <v>149845</v>
      </c>
      <c r="B958">
        <f t="shared" si="53"/>
        <v>3.0416666666666665</v>
      </c>
      <c r="C958">
        <f t="shared" si="62"/>
        <v>-0.54850944839974858</v>
      </c>
      <c r="H958" t="str">
        <f t="shared" si="63"/>
        <v/>
      </c>
      <c r="I958" t="str">
        <f t="shared" si="65"/>
        <v/>
      </c>
      <c r="J958" t="str">
        <f t="shared" si="64"/>
        <v/>
      </c>
      <c r="K958" t="s">
        <v>463</v>
      </c>
    </row>
    <row r="959" spans="1:11" x14ac:dyDescent="0.2">
      <c r="A959">
        <v>149918</v>
      </c>
      <c r="B959">
        <f t="shared" si="53"/>
        <v>6.791666666666667</v>
      </c>
      <c r="C959">
        <f t="shared" si="62"/>
        <v>0.10490974888808796</v>
      </c>
      <c r="H959" t="str">
        <f t="shared" si="63"/>
        <v/>
      </c>
      <c r="I959" t="str">
        <f t="shared" si="65"/>
        <v/>
      </c>
      <c r="J959" t="str">
        <f t="shared" si="64"/>
        <v/>
      </c>
      <c r="K959" t="s">
        <v>129</v>
      </c>
    </row>
    <row r="960" spans="1:11" x14ac:dyDescent="0.2">
      <c r="A960">
        <v>150081</v>
      </c>
      <c r="B960">
        <f t="shared" si="53"/>
        <v>8.9583333333333339</v>
      </c>
      <c r="C960">
        <f t="shared" si="62"/>
        <v>0.48244084065439352</v>
      </c>
      <c r="H960" t="str">
        <f t="shared" si="63"/>
        <v/>
      </c>
      <c r="I960" t="str">
        <f t="shared" si="65"/>
        <v/>
      </c>
      <c r="J960" t="str">
        <f t="shared" si="64"/>
        <v/>
      </c>
      <c r="K960" t="s">
        <v>374</v>
      </c>
    </row>
    <row r="961" spans="1:11" x14ac:dyDescent="0.2">
      <c r="A961">
        <v>150296</v>
      </c>
      <c r="B961">
        <f t="shared" si="53"/>
        <v>2.3333333333333335</v>
      </c>
      <c r="C961">
        <f t="shared" si="62"/>
        <v>-0.67193307455411755</v>
      </c>
      <c r="H961" t="str">
        <f t="shared" si="63"/>
        <v/>
      </c>
      <c r="I961" t="str">
        <f t="shared" si="65"/>
        <v/>
      </c>
      <c r="J961" t="str">
        <f t="shared" si="64"/>
        <v/>
      </c>
      <c r="K961" t="s">
        <v>464</v>
      </c>
    </row>
    <row r="962" spans="1:11" x14ac:dyDescent="0.2">
      <c r="A962">
        <v>150352</v>
      </c>
      <c r="B962">
        <f t="shared" si="53"/>
        <v>7.625</v>
      </c>
      <c r="C962">
        <f t="shared" si="62"/>
        <v>0.25011401495205154</v>
      </c>
      <c r="H962">
        <f t="shared" si="63"/>
        <v>1</v>
      </c>
      <c r="I962">
        <f t="shared" si="65"/>
        <v>7.625</v>
      </c>
      <c r="J962" t="str">
        <f t="shared" si="64"/>
        <v/>
      </c>
      <c r="K962" t="s">
        <v>465</v>
      </c>
    </row>
    <row r="963" spans="1:11" x14ac:dyDescent="0.2">
      <c r="A963">
        <v>150535</v>
      </c>
      <c r="B963">
        <f t="shared" si="53"/>
        <v>0.75</v>
      </c>
      <c r="C963">
        <f t="shared" ref="C963:C1026" si="66">(B963-D$1093)/D$1094</f>
        <v>-0.94782118007564853</v>
      </c>
      <c r="H963" t="str">
        <f t="shared" ref="H963:H1026" si="67">IF(ISNUMBER(SEARCH($L$2,K963)),1,"")</f>
        <v/>
      </c>
      <c r="I963" t="str">
        <f t="shared" si="65"/>
        <v/>
      </c>
      <c r="J963">
        <f t="shared" si="64"/>
        <v>150443.5</v>
      </c>
    </row>
    <row r="964" spans="1:11" x14ac:dyDescent="0.2">
      <c r="A964">
        <v>150553</v>
      </c>
      <c r="B964">
        <f t="shared" si="53"/>
        <v>1.125</v>
      </c>
      <c r="C964">
        <f t="shared" si="66"/>
        <v>-0.88247926034686486</v>
      </c>
      <c r="H964" t="str">
        <f t="shared" si="67"/>
        <v/>
      </c>
      <c r="I964" t="str">
        <f t="shared" si="65"/>
        <v/>
      </c>
      <c r="J964" t="str">
        <f t="shared" ref="J964:J1027" si="68">IF(H963=1,(A963+A964)/2,"")</f>
        <v/>
      </c>
      <c r="K964" t="s">
        <v>50</v>
      </c>
    </row>
    <row r="965" spans="1:11" x14ac:dyDescent="0.2">
      <c r="A965">
        <v>150580</v>
      </c>
      <c r="B965">
        <f t="shared" si="53"/>
        <v>8.8333333333333339</v>
      </c>
      <c r="C965">
        <f t="shared" si="66"/>
        <v>0.46066020074479896</v>
      </c>
      <c r="H965">
        <f t="shared" si="67"/>
        <v>1</v>
      </c>
      <c r="I965">
        <f t="shared" si="65"/>
        <v>8.8333333333333339</v>
      </c>
      <c r="J965" t="str">
        <f t="shared" si="68"/>
        <v/>
      </c>
      <c r="K965" t="s">
        <v>466</v>
      </c>
    </row>
    <row r="966" spans="1:11" x14ac:dyDescent="0.2">
      <c r="A966">
        <v>150792</v>
      </c>
      <c r="B966">
        <f t="shared" si="53"/>
        <v>4.25</v>
      </c>
      <c r="C966">
        <f t="shared" si="66"/>
        <v>-0.33796326260700121</v>
      </c>
      <c r="H966" t="str">
        <f t="shared" si="67"/>
        <v/>
      </c>
      <c r="I966" t="str">
        <f t="shared" si="65"/>
        <v/>
      </c>
      <c r="J966">
        <f t="shared" si="68"/>
        <v>150686</v>
      </c>
    </row>
    <row r="967" spans="1:11" x14ac:dyDescent="0.2">
      <c r="A967">
        <v>150894</v>
      </c>
      <c r="B967">
        <f t="shared" si="53"/>
        <v>8.2083333333333339</v>
      </c>
      <c r="C967">
        <f t="shared" si="66"/>
        <v>0.35175700119682624</v>
      </c>
      <c r="E967">
        <v>1</v>
      </c>
      <c r="H967" t="str">
        <f t="shared" si="67"/>
        <v/>
      </c>
      <c r="I967" t="str">
        <f t="shared" si="65"/>
        <v/>
      </c>
      <c r="J967" t="str">
        <f t="shared" si="68"/>
        <v/>
      </c>
      <c r="K967" t="s">
        <v>467</v>
      </c>
    </row>
    <row r="968" spans="1:11" x14ac:dyDescent="0.2">
      <c r="A968">
        <v>151091</v>
      </c>
      <c r="B968">
        <f t="shared" si="53"/>
        <v>3.5833333333333335</v>
      </c>
      <c r="C968">
        <f t="shared" si="66"/>
        <v>-0.45412667545817209</v>
      </c>
      <c r="E968">
        <v>1</v>
      </c>
      <c r="H968" t="str">
        <f t="shared" si="67"/>
        <v/>
      </c>
      <c r="I968" t="str">
        <f t="shared" si="65"/>
        <v/>
      </c>
      <c r="J968" t="str">
        <f t="shared" si="68"/>
        <v/>
      </c>
      <c r="K968" t="s">
        <v>468</v>
      </c>
    </row>
    <row r="969" spans="1:11" x14ac:dyDescent="0.2">
      <c r="A969">
        <v>151177</v>
      </c>
      <c r="B969">
        <f t="shared" si="53"/>
        <v>3.7083333333333335</v>
      </c>
      <c r="C969">
        <f t="shared" si="66"/>
        <v>-0.43234603554857753</v>
      </c>
      <c r="H969" t="str">
        <f t="shared" si="67"/>
        <v/>
      </c>
      <c r="I969" t="str">
        <f t="shared" si="65"/>
        <v/>
      </c>
      <c r="J969" t="str">
        <f t="shared" si="68"/>
        <v/>
      </c>
    </row>
    <row r="970" spans="1:11" x14ac:dyDescent="0.2">
      <c r="A970">
        <v>151266</v>
      </c>
      <c r="B970">
        <f t="shared" si="53"/>
        <v>3.2083333333333335</v>
      </c>
      <c r="C970">
        <f t="shared" si="66"/>
        <v>-0.51946859518695576</v>
      </c>
      <c r="H970" t="str">
        <f t="shared" si="67"/>
        <v/>
      </c>
      <c r="I970" t="str">
        <f t="shared" si="65"/>
        <v/>
      </c>
      <c r="J970" t="str">
        <f t="shared" si="68"/>
        <v/>
      </c>
      <c r="K970" t="s">
        <v>50</v>
      </c>
    </row>
    <row r="971" spans="1:11" x14ac:dyDescent="0.2">
      <c r="A971">
        <v>151343</v>
      </c>
      <c r="B971">
        <f t="shared" si="53"/>
        <v>15.291666666666666</v>
      </c>
      <c r="C971">
        <f t="shared" si="66"/>
        <v>1.5859932627405169</v>
      </c>
      <c r="H971">
        <f t="shared" si="67"/>
        <v>1</v>
      </c>
      <c r="I971">
        <f t="shared" si="65"/>
        <v>15.291666666666666</v>
      </c>
      <c r="J971" t="str">
        <f t="shared" si="68"/>
        <v/>
      </c>
      <c r="K971" t="s">
        <v>469</v>
      </c>
    </row>
    <row r="972" spans="1:11" x14ac:dyDescent="0.2">
      <c r="A972">
        <v>151710</v>
      </c>
      <c r="B972">
        <f t="shared" si="53"/>
        <v>2.5416666666666665</v>
      </c>
      <c r="C972">
        <f t="shared" si="66"/>
        <v>-0.63563200803812669</v>
      </c>
      <c r="H972" t="str">
        <f t="shared" si="67"/>
        <v/>
      </c>
      <c r="I972" t="str">
        <f t="shared" si="65"/>
        <v/>
      </c>
      <c r="J972">
        <f t="shared" si="68"/>
        <v>151526.5</v>
      </c>
    </row>
    <row r="973" spans="1:11" x14ac:dyDescent="0.2">
      <c r="A973">
        <v>151771</v>
      </c>
      <c r="B973">
        <f t="shared" si="53"/>
        <v>14.625</v>
      </c>
      <c r="C973">
        <f t="shared" si="66"/>
        <v>1.4698298498893463</v>
      </c>
      <c r="H973" t="str">
        <f t="shared" si="67"/>
        <v/>
      </c>
      <c r="I973" t="str">
        <f t="shared" si="65"/>
        <v/>
      </c>
      <c r="J973" t="str">
        <f t="shared" si="68"/>
        <v/>
      </c>
      <c r="K973" t="s">
        <v>374</v>
      </c>
    </row>
    <row r="974" spans="1:11" x14ac:dyDescent="0.2">
      <c r="A974">
        <v>152122</v>
      </c>
      <c r="B974">
        <f t="shared" si="53"/>
        <v>4.875</v>
      </c>
      <c r="C974">
        <f t="shared" si="66"/>
        <v>-0.22906006305902848</v>
      </c>
      <c r="H974" t="str">
        <f t="shared" si="67"/>
        <v/>
      </c>
      <c r="I974" t="str">
        <f t="shared" si="65"/>
        <v/>
      </c>
      <c r="J974" t="str">
        <f t="shared" si="68"/>
        <v/>
      </c>
    </row>
    <row r="975" spans="1:11" x14ac:dyDescent="0.2">
      <c r="A975">
        <v>152239</v>
      </c>
      <c r="B975">
        <f t="shared" si="53"/>
        <v>14.083333333333334</v>
      </c>
      <c r="C975">
        <f t="shared" si="66"/>
        <v>1.37544707694777</v>
      </c>
      <c r="H975">
        <f t="shared" si="67"/>
        <v>1</v>
      </c>
      <c r="I975">
        <f t="shared" si="65"/>
        <v>14.083333333333334</v>
      </c>
      <c r="J975" t="str">
        <f t="shared" si="68"/>
        <v/>
      </c>
      <c r="K975" t="s">
        <v>470</v>
      </c>
    </row>
    <row r="976" spans="1:11" x14ac:dyDescent="0.2">
      <c r="A976">
        <v>152577</v>
      </c>
      <c r="B976">
        <f t="shared" si="53"/>
        <v>4.958333333333333</v>
      </c>
      <c r="C976">
        <f t="shared" si="66"/>
        <v>-0.21453963645263216</v>
      </c>
      <c r="H976" t="str">
        <f t="shared" si="67"/>
        <v/>
      </c>
      <c r="I976" t="str">
        <f t="shared" si="65"/>
        <v/>
      </c>
      <c r="J976">
        <f t="shared" si="68"/>
        <v>152408</v>
      </c>
    </row>
    <row r="977" spans="1:11" x14ac:dyDescent="0.2">
      <c r="A977">
        <v>152696</v>
      </c>
      <c r="B977">
        <f t="shared" si="53"/>
        <v>5.791666666666667</v>
      </c>
      <c r="C977">
        <f t="shared" si="66"/>
        <v>-6.933537038866841E-2</v>
      </c>
      <c r="E977">
        <v>1</v>
      </c>
      <c r="H977" t="str">
        <f t="shared" si="67"/>
        <v/>
      </c>
      <c r="I977" t="str">
        <f t="shared" si="65"/>
        <v/>
      </c>
      <c r="J977" t="str">
        <f t="shared" si="68"/>
        <v/>
      </c>
      <c r="K977" t="s">
        <v>471</v>
      </c>
    </row>
    <row r="978" spans="1:11" x14ac:dyDescent="0.2">
      <c r="A978">
        <v>152835</v>
      </c>
      <c r="B978">
        <f t="shared" si="53"/>
        <v>6.375</v>
      </c>
      <c r="C978">
        <f t="shared" si="66"/>
        <v>3.2307615856106087E-2</v>
      </c>
      <c r="E978">
        <v>1</v>
      </c>
      <c r="H978" t="str">
        <f t="shared" si="67"/>
        <v/>
      </c>
      <c r="I978" t="str">
        <f t="shared" si="65"/>
        <v/>
      </c>
      <c r="J978" t="str">
        <f t="shared" si="68"/>
        <v/>
      </c>
      <c r="K978" t="s">
        <v>472</v>
      </c>
    </row>
    <row r="979" spans="1:11" x14ac:dyDescent="0.2">
      <c r="A979">
        <v>152988</v>
      </c>
      <c r="B979">
        <f t="shared" si="53"/>
        <v>2.0833333333333335</v>
      </c>
      <c r="C979">
        <f t="shared" si="66"/>
        <v>-0.71549435437330677</v>
      </c>
      <c r="H979" t="str">
        <f t="shared" si="67"/>
        <v/>
      </c>
      <c r="I979" t="str">
        <f t="shared" si="65"/>
        <v/>
      </c>
      <c r="J979" t="str">
        <f t="shared" si="68"/>
        <v/>
      </c>
    </row>
    <row r="980" spans="1:11" x14ac:dyDescent="0.2">
      <c r="A980">
        <v>153038</v>
      </c>
      <c r="B980">
        <f t="shared" si="53"/>
        <v>7.833333333333333</v>
      </c>
      <c r="C980">
        <f t="shared" si="66"/>
        <v>0.2864150814680424</v>
      </c>
      <c r="H980">
        <f t="shared" si="67"/>
        <v>1</v>
      </c>
      <c r="I980">
        <f t="shared" si="65"/>
        <v>7.833333333333333</v>
      </c>
      <c r="J980" t="str">
        <f t="shared" si="68"/>
        <v/>
      </c>
      <c r="K980" t="s">
        <v>473</v>
      </c>
    </row>
    <row r="981" spans="1:11" x14ac:dyDescent="0.2">
      <c r="A981">
        <v>153226</v>
      </c>
      <c r="B981">
        <f t="shared" si="53"/>
        <v>1.7916666666666667</v>
      </c>
      <c r="C981">
        <f t="shared" si="66"/>
        <v>-0.76631584749569392</v>
      </c>
      <c r="H981" t="str">
        <f t="shared" si="67"/>
        <v/>
      </c>
      <c r="I981" t="str">
        <f t="shared" si="65"/>
        <v/>
      </c>
      <c r="J981">
        <f t="shared" si="68"/>
        <v>153132</v>
      </c>
    </row>
    <row r="982" spans="1:11" x14ac:dyDescent="0.2">
      <c r="A982">
        <v>153269</v>
      </c>
      <c r="B982">
        <f t="shared" si="53"/>
        <v>3.5833333333333335</v>
      </c>
      <c r="C982">
        <f t="shared" si="66"/>
        <v>-0.45412667545817209</v>
      </c>
      <c r="E982">
        <v>1</v>
      </c>
      <c r="H982" t="str">
        <f t="shared" si="67"/>
        <v/>
      </c>
      <c r="I982" t="str">
        <f t="shared" si="65"/>
        <v/>
      </c>
      <c r="J982" t="str">
        <f t="shared" si="68"/>
        <v/>
      </c>
    </row>
    <row r="983" spans="1:11" x14ac:dyDescent="0.2">
      <c r="A983">
        <v>153355</v>
      </c>
      <c r="B983">
        <f t="shared" si="53"/>
        <v>0.70833333333333337</v>
      </c>
      <c r="C983">
        <f t="shared" si="66"/>
        <v>-0.95508139337884679</v>
      </c>
      <c r="E983">
        <v>1</v>
      </c>
      <c r="H983" t="str">
        <f t="shared" si="67"/>
        <v/>
      </c>
      <c r="I983" t="str">
        <f t="shared" si="65"/>
        <v/>
      </c>
      <c r="J983" t="str">
        <f t="shared" si="68"/>
        <v/>
      </c>
    </row>
    <row r="984" spans="1:11" x14ac:dyDescent="0.2">
      <c r="A984">
        <v>153372</v>
      </c>
      <c r="B984">
        <f t="shared" si="53"/>
        <v>10.25</v>
      </c>
      <c r="C984">
        <f t="shared" si="66"/>
        <v>0.70750745305353702</v>
      </c>
      <c r="H984">
        <f t="shared" si="67"/>
        <v>1</v>
      </c>
      <c r="I984">
        <f t="shared" si="65"/>
        <v>10.25</v>
      </c>
      <c r="J984" t="str">
        <f t="shared" si="68"/>
        <v/>
      </c>
      <c r="K984" t="s">
        <v>474</v>
      </c>
    </row>
    <row r="985" spans="1:11" x14ac:dyDescent="0.2">
      <c r="A985">
        <v>153618</v>
      </c>
      <c r="B985">
        <f t="shared" si="53"/>
        <v>2.2916666666666665</v>
      </c>
      <c r="C985">
        <f t="shared" si="66"/>
        <v>-0.67919328785731581</v>
      </c>
      <c r="H985" t="str">
        <f t="shared" si="67"/>
        <v/>
      </c>
      <c r="I985" t="str">
        <f t="shared" si="65"/>
        <v/>
      </c>
      <c r="J985">
        <f t="shared" si="68"/>
        <v>153495</v>
      </c>
    </row>
    <row r="986" spans="1:11" x14ac:dyDescent="0.2">
      <c r="A986">
        <v>153673</v>
      </c>
      <c r="B986">
        <f t="shared" si="53"/>
        <v>3.25</v>
      </c>
      <c r="C986">
        <f t="shared" si="66"/>
        <v>-0.51220838188375761</v>
      </c>
      <c r="E986">
        <v>1</v>
      </c>
      <c r="H986" t="str">
        <f t="shared" si="67"/>
        <v/>
      </c>
      <c r="I986" t="str">
        <f t="shared" si="65"/>
        <v/>
      </c>
      <c r="J986" t="str">
        <f t="shared" si="68"/>
        <v/>
      </c>
      <c r="K986" t="s">
        <v>475</v>
      </c>
    </row>
    <row r="987" spans="1:11" x14ac:dyDescent="0.2">
      <c r="A987">
        <v>153751</v>
      </c>
      <c r="B987">
        <f t="shared" si="53"/>
        <v>4.458333333333333</v>
      </c>
      <c r="C987">
        <f t="shared" si="66"/>
        <v>-0.30166219609101036</v>
      </c>
      <c r="E987">
        <v>1</v>
      </c>
      <c r="H987" t="str">
        <f t="shared" si="67"/>
        <v/>
      </c>
      <c r="I987" t="str">
        <f t="shared" si="65"/>
        <v/>
      </c>
      <c r="J987" t="str">
        <f t="shared" si="68"/>
        <v/>
      </c>
      <c r="K987" t="s">
        <v>476</v>
      </c>
    </row>
    <row r="988" spans="1:11" x14ac:dyDescent="0.2">
      <c r="A988">
        <v>153858</v>
      </c>
      <c r="B988">
        <f t="shared" si="53"/>
        <v>1.3333333333333333</v>
      </c>
      <c r="C988">
        <f t="shared" si="66"/>
        <v>-0.846178193830874</v>
      </c>
      <c r="E988">
        <v>1</v>
      </c>
      <c r="H988" t="str">
        <f t="shared" si="67"/>
        <v/>
      </c>
      <c r="I988" t="str">
        <f t="shared" ref="I988:I1051" si="69">IF(H988=1,B988,"")</f>
        <v/>
      </c>
      <c r="J988" t="str">
        <f t="shared" si="68"/>
        <v/>
      </c>
      <c r="K988" t="s">
        <v>471</v>
      </c>
    </row>
    <row r="989" spans="1:11" x14ac:dyDescent="0.2">
      <c r="A989">
        <v>153890</v>
      </c>
      <c r="B989">
        <f t="shared" si="53"/>
        <v>5.625</v>
      </c>
      <c r="C989">
        <f t="shared" si="66"/>
        <v>-9.8376223601461199E-2</v>
      </c>
      <c r="E989">
        <v>1</v>
      </c>
      <c r="H989" t="str">
        <f t="shared" si="67"/>
        <v/>
      </c>
      <c r="I989" t="str">
        <f t="shared" si="69"/>
        <v/>
      </c>
      <c r="J989" t="str">
        <f t="shared" si="68"/>
        <v/>
      </c>
      <c r="K989" t="s">
        <v>477</v>
      </c>
    </row>
    <row r="990" spans="1:11" x14ac:dyDescent="0.2">
      <c r="A990">
        <v>154025</v>
      </c>
      <c r="B990">
        <f t="shared" si="53"/>
        <v>4.375</v>
      </c>
      <c r="C990">
        <f t="shared" si="66"/>
        <v>-0.31618262269740666</v>
      </c>
      <c r="H990" t="str">
        <f t="shared" si="67"/>
        <v/>
      </c>
      <c r="I990" t="str">
        <f t="shared" si="69"/>
        <v/>
      </c>
      <c r="J990" t="str">
        <f t="shared" si="68"/>
        <v/>
      </c>
    </row>
    <row r="991" spans="1:11" x14ac:dyDescent="0.2">
      <c r="A991">
        <v>154130</v>
      </c>
      <c r="B991">
        <f t="shared" si="53"/>
        <v>1.75</v>
      </c>
      <c r="C991">
        <f t="shared" si="66"/>
        <v>-0.77357606079889218</v>
      </c>
      <c r="E991">
        <v>1</v>
      </c>
      <c r="H991" t="str">
        <f t="shared" si="67"/>
        <v/>
      </c>
      <c r="I991" t="str">
        <f t="shared" si="69"/>
        <v/>
      </c>
      <c r="J991" t="str">
        <f t="shared" si="68"/>
        <v/>
      </c>
      <c r="K991" t="s">
        <v>471</v>
      </c>
    </row>
    <row r="992" spans="1:11" x14ac:dyDescent="0.2">
      <c r="A992">
        <v>154172</v>
      </c>
      <c r="B992">
        <f t="shared" si="53"/>
        <v>3.0833333333333335</v>
      </c>
      <c r="C992">
        <f t="shared" si="66"/>
        <v>-0.54124923509655032</v>
      </c>
      <c r="E992">
        <v>1</v>
      </c>
      <c r="H992" t="str">
        <f t="shared" si="67"/>
        <v/>
      </c>
      <c r="I992" t="str">
        <f t="shared" si="69"/>
        <v/>
      </c>
      <c r="J992" t="str">
        <f t="shared" si="68"/>
        <v/>
      </c>
      <c r="K992" t="s">
        <v>477</v>
      </c>
    </row>
    <row r="993" spans="1:11" x14ac:dyDescent="0.2">
      <c r="A993">
        <v>154246</v>
      </c>
      <c r="B993">
        <f t="shared" si="53"/>
        <v>1.1666666666666667</v>
      </c>
      <c r="C993">
        <f t="shared" si="66"/>
        <v>-0.8752190470436666</v>
      </c>
      <c r="H993" t="str">
        <f t="shared" si="67"/>
        <v/>
      </c>
      <c r="I993" t="str">
        <f t="shared" si="69"/>
        <v/>
      </c>
      <c r="J993" t="str">
        <f t="shared" si="68"/>
        <v/>
      </c>
    </row>
    <row r="994" spans="1:11" x14ac:dyDescent="0.2">
      <c r="A994">
        <v>154274</v>
      </c>
      <c r="B994">
        <f t="shared" si="53"/>
        <v>2.5833333333333335</v>
      </c>
      <c r="C994">
        <f t="shared" si="66"/>
        <v>-0.62837179473492843</v>
      </c>
      <c r="E994">
        <v>1</v>
      </c>
      <c r="H994" t="str">
        <f t="shared" si="67"/>
        <v/>
      </c>
      <c r="I994" t="str">
        <f t="shared" si="69"/>
        <v/>
      </c>
      <c r="J994" t="str">
        <f t="shared" si="68"/>
        <v/>
      </c>
      <c r="K994" t="s">
        <v>478</v>
      </c>
    </row>
    <row r="995" spans="1:11" x14ac:dyDescent="0.2">
      <c r="A995">
        <v>154336</v>
      </c>
      <c r="B995">
        <f t="shared" si="53"/>
        <v>3.1666666666666665</v>
      </c>
      <c r="C995">
        <f t="shared" si="66"/>
        <v>-0.52672880849015402</v>
      </c>
      <c r="H995" t="str">
        <f t="shared" si="67"/>
        <v/>
      </c>
      <c r="I995" t="str">
        <f t="shared" si="69"/>
        <v/>
      </c>
      <c r="J995" t="str">
        <f t="shared" si="68"/>
        <v/>
      </c>
      <c r="K995" t="s">
        <v>50</v>
      </c>
    </row>
    <row r="996" spans="1:11" x14ac:dyDescent="0.2">
      <c r="A996">
        <v>154412</v>
      </c>
      <c r="B996">
        <f t="shared" si="53"/>
        <v>4.625</v>
      </c>
      <c r="C996">
        <f t="shared" si="66"/>
        <v>-0.27262134287821754</v>
      </c>
      <c r="H996">
        <f t="shared" si="67"/>
        <v>1</v>
      </c>
      <c r="I996">
        <f t="shared" si="69"/>
        <v>4.625</v>
      </c>
      <c r="J996" t="str">
        <f t="shared" si="68"/>
        <v/>
      </c>
      <c r="K996" t="s">
        <v>479</v>
      </c>
    </row>
    <row r="997" spans="1:11" x14ac:dyDescent="0.2">
      <c r="A997">
        <v>154523</v>
      </c>
      <c r="B997">
        <f t="shared" si="53"/>
        <v>2.7083333333333335</v>
      </c>
      <c r="C997">
        <f t="shared" si="66"/>
        <v>-0.60659115482533388</v>
      </c>
      <c r="H997" t="str">
        <f t="shared" si="67"/>
        <v/>
      </c>
      <c r="I997" t="str">
        <f t="shared" si="69"/>
        <v/>
      </c>
      <c r="J997">
        <f t="shared" si="68"/>
        <v>154467.5</v>
      </c>
    </row>
    <row r="998" spans="1:11" x14ac:dyDescent="0.2">
      <c r="A998">
        <v>154588</v>
      </c>
      <c r="B998">
        <f t="shared" si="53"/>
        <v>1.2083333333333333</v>
      </c>
      <c r="C998">
        <f t="shared" si="66"/>
        <v>-0.86795883374046856</v>
      </c>
      <c r="H998" t="str">
        <f t="shared" si="67"/>
        <v/>
      </c>
      <c r="I998" t="str">
        <f t="shared" si="69"/>
        <v/>
      </c>
      <c r="J998" t="str">
        <f t="shared" si="68"/>
        <v/>
      </c>
    </row>
    <row r="999" spans="1:11" x14ac:dyDescent="0.2">
      <c r="A999">
        <v>154617</v>
      </c>
      <c r="B999">
        <f t="shared" si="53"/>
        <v>1.25</v>
      </c>
      <c r="C999">
        <f t="shared" si="66"/>
        <v>-0.8606986204372703</v>
      </c>
      <c r="H999" t="str">
        <f t="shared" si="67"/>
        <v/>
      </c>
      <c r="I999" t="str">
        <f t="shared" si="69"/>
        <v/>
      </c>
      <c r="J999" t="str">
        <f t="shared" si="68"/>
        <v/>
      </c>
    </row>
    <row r="1000" spans="1:11" x14ac:dyDescent="0.2">
      <c r="A1000">
        <v>154647</v>
      </c>
      <c r="B1000">
        <f t="shared" si="53"/>
        <v>4.375</v>
      </c>
      <c r="C1000">
        <f t="shared" si="66"/>
        <v>-0.31618262269740666</v>
      </c>
      <c r="H1000">
        <f t="shared" si="67"/>
        <v>1</v>
      </c>
      <c r="I1000">
        <f t="shared" si="69"/>
        <v>4.375</v>
      </c>
      <c r="J1000" t="str">
        <f t="shared" si="68"/>
        <v/>
      </c>
      <c r="K1000" t="s">
        <v>480</v>
      </c>
    </row>
    <row r="1001" spans="1:11" x14ac:dyDescent="0.2">
      <c r="A1001">
        <v>154752</v>
      </c>
      <c r="B1001">
        <f t="shared" si="53"/>
        <v>1.9583333333333333</v>
      </c>
      <c r="C1001">
        <f t="shared" si="66"/>
        <v>-0.73727499428290133</v>
      </c>
      <c r="H1001" t="str">
        <f t="shared" si="67"/>
        <v/>
      </c>
      <c r="I1001" t="str">
        <f t="shared" si="69"/>
        <v/>
      </c>
      <c r="J1001">
        <f t="shared" si="68"/>
        <v>154699.5</v>
      </c>
    </row>
    <row r="1002" spans="1:11" x14ac:dyDescent="0.2">
      <c r="A1002">
        <v>154799</v>
      </c>
      <c r="B1002">
        <f t="shared" si="53"/>
        <v>3.1666666666666665</v>
      </c>
      <c r="C1002">
        <f t="shared" si="66"/>
        <v>-0.52672880849015402</v>
      </c>
      <c r="H1002" t="str">
        <f t="shared" si="67"/>
        <v/>
      </c>
      <c r="I1002" t="str">
        <f t="shared" si="69"/>
        <v/>
      </c>
      <c r="J1002" t="str">
        <f t="shared" si="68"/>
        <v/>
      </c>
      <c r="K1002" t="s">
        <v>481</v>
      </c>
    </row>
    <row r="1003" spans="1:11" x14ac:dyDescent="0.2">
      <c r="A1003">
        <v>154875</v>
      </c>
      <c r="B1003">
        <f t="shared" si="53"/>
        <v>2.6666666666666665</v>
      </c>
      <c r="C1003">
        <f t="shared" si="66"/>
        <v>-0.61385136812853214</v>
      </c>
      <c r="H1003" t="str">
        <f t="shared" si="67"/>
        <v/>
      </c>
      <c r="I1003" t="str">
        <f t="shared" si="69"/>
        <v/>
      </c>
      <c r="J1003" t="str">
        <f t="shared" si="68"/>
        <v/>
      </c>
      <c r="K1003" t="s">
        <v>482</v>
      </c>
    </row>
    <row r="1004" spans="1:11" x14ac:dyDescent="0.2">
      <c r="A1004">
        <v>154939</v>
      </c>
      <c r="B1004">
        <f t="shared" si="53"/>
        <v>20.166666666666668</v>
      </c>
      <c r="C1004">
        <f t="shared" si="66"/>
        <v>2.4354382192147046</v>
      </c>
      <c r="H1004" t="str">
        <f t="shared" si="67"/>
        <v/>
      </c>
      <c r="I1004" t="str">
        <f t="shared" si="69"/>
        <v/>
      </c>
      <c r="J1004" t="str">
        <f t="shared" si="68"/>
        <v/>
      </c>
      <c r="K1004" t="s">
        <v>481</v>
      </c>
    </row>
    <row r="1005" spans="1:11" x14ac:dyDescent="0.2">
      <c r="A1005">
        <v>155423</v>
      </c>
      <c r="B1005">
        <f t="shared" si="53"/>
        <v>1.625</v>
      </c>
      <c r="C1005">
        <f t="shared" si="66"/>
        <v>-0.79535670070848674</v>
      </c>
      <c r="E1005">
        <v>1</v>
      </c>
      <c r="H1005" t="str">
        <f t="shared" si="67"/>
        <v/>
      </c>
      <c r="I1005" t="str">
        <f t="shared" si="69"/>
        <v/>
      </c>
      <c r="J1005" t="str">
        <f t="shared" si="68"/>
        <v/>
      </c>
      <c r="K1005" t="s">
        <v>483</v>
      </c>
    </row>
    <row r="1006" spans="1:11" x14ac:dyDescent="0.2">
      <c r="A1006">
        <v>155462</v>
      </c>
      <c r="B1006">
        <f t="shared" si="53"/>
        <v>3.125</v>
      </c>
      <c r="C1006">
        <f t="shared" si="66"/>
        <v>-0.53398902179335217</v>
      </c>
      <c r="H1006" t="str">
        <f t="shared" si="67"/>
        <v/>
      </c>
      <c r="I1006" t="str">
        <f t="shared" si="69"/>
        <v/>
      </c>
      <c r="J1006" t="str">
        <f t="shared" si="68"/>
        <v/>
      </c>
    </row>
    <row r="1007" spans="1:11" x14ac:dyDescent="0.2">
      <c r="A1007">
        <v>155537</v>
      </c>
      <c r="B1007">
        <f t="shared" si="53"/>
        <v>7.458333333333333</v>
      </c>
      <c r="C1007">
        <f t="shared" si="66"/>
        <v>0.22107316173925878</v>
      </c>
      <c r="H1007" t="str">
        <f t="shared" si="67"/>
        <v/>
      </c>
      <c r="I1007" t="str">
        <f t="shared" si="69"/>
        <v/>
      </c>
      <c r="J1007" t="str">
        <f t="shared" si="68"/>
        <v/>
      </c>
    </row>
    <row r="1008" spans="1:11" x14ac:dyDescent="0.2">
      <c r="A1008">
        <v>155716</v>
      </c>
      <c r="B1008">
        <f t="shared" si="53"/>
        <v>2.3333333333333335</v>
      </c>
      <c r="C1008">
        <f t="shared" si="66"/>
        <v>-0.67193307455411755</v>
      </c>
      <c r="H1008" t="str">
        <f t="shared" si="67"/>
        <v/>
      </c>
      <c r="I1008" t="str">
        <f t="shared" si="69"/>
        <v/>
      </c>
      <c r="J1008" t="str">
        <f t="shared" si="68"/>
        <v/>
      </c>
    </row>
    <row r="1009" spans="1:11" x14ac:dyDescent="0.2">
      <c r="A1009">
        <v>155772</v>
      </c>
      <c r="B1009">
        <f t="shared" si="53"/>
        <v>3.25</v>
      </c>
      <c r="C1009">
        <f t="shared" si="66"/>
        <v>-0.51220838188375761</v>
      </c>
      <c r="H1009" t="str">
        <f t="shared" si="67"/>
        <v/>
      </c>
      <c r="I1009" t="str">
        <f t="shared" si="69"/>
        <v/>
      </c>
      <c r="J1009" t="str">
        <f t="shared" si="68"/>
        <v/>
      </c>
    </row>
    <row r="1010" spans="1:11" x14ac:dyDescent="0.2">
      <c r="A1010">
        <v>155850</v>
      </c>
      <c r="B1010">
        <f t="shared" si="53"/>
        <v>2.5416666666666665</v>
      </c>
      <c r="C1010">
        <f t="shared" si="66"/>
        <v>-0.63563200803812669</v>
      </c>
      <c r="H1010" t="str">
        <f t="shared" si="67"/>
        <v/>
      </c>
      <c r="I1010" t="str">
        <f t="shared" si="69"/>
        <v/>
      </c>
      <c r="J1010" t="str">
        <f t="shared" si="68"/>
        <v/>
      </c>
    </row>
    <row r="1011" spans="1:11" x14ac:dyDescent="0.2">
      <c r="A1011">
        <v>155911</v>
      </c>
      <c r="B1011">
        <f t="shared" si="53"/>
        <v>0.70833333333333337</v>
      </c>
      <c r="C1011">
        <f t="shared" si="66"/>
        <v>-0.95508139337884679</v>
      </c>
      <c r="H1011" t="str">
        <f t="shared" si="67"/>
        <v/>
      </c>
      <c r="I1011" t="str">
        <f t="shared" si="69"/>
        <v/>
      </c>
      <c r="J1011" t="str">
        <f t="shared" si="68"/>
        <v/>
      </c>
    </row>
    <row r="1012" spans="1:11" x14ac:dyDescent="0.2">
      <c r="A1012">
        <v>155928</v>
      </c>
      <c r="B1012">
        <f t="shared" si="53"/>
        <v>0.70833333333333337</v>
      </c>
      <c r="C1012">
        <f t="shared" si="66"/>
        <v>-0.95508139337884679</v>
      </c>
      <c r="H1012" t="str">
        <f t="shared" si="67"/>
        <v/>
      </c>
      <c r="I1012" t="str">
        <f t="shared" si="69"/>
        <v/>
      </c>
      <c r="J1012" t="str">
        <f t="shared" si="68"/>
        <v/>
      </c>
      <c r="K1012" t="s">
        <v>484</v>
      </c>
    </row>
    <row r="1013" spans="1:11" x14ac:dyDescent="0.2">
      <c r="A1013">
        <v>155945</v>
      </c>
      <c r="B1013">
        <f t="shared" si="53"/>
        <v>1.5</v>
      </c>
      <c r="C1013">
        <f t="shared" si="66"/>
        <v>-0.8171373406180813</v>
      </c>
      <c r="H1013" t="str">
        <f t="shared" si="67"/>
        <v/>
      </c>
      <c r="I1013" t="str">
        <f t="shared" si="69"/>
        <v/>
      </c>
      <c r="J1013" t="str">
        <f t="shared" si="68"/>
        <v/>
      </c>
    </row>
    <row r="1014" spans="1:11" x14ac:dyDescent="0.2">
      <c r="A1014">
        <v>155981</v>
      </c>
      <c r="B1014">
        <f t="shared" si="53"/>
        <v>2.875</v>
      </c>
      <c r="C1014">
        <f t="shared" si="66"/>
        <v>-0.57755030161254117</v>
      </c>
      <c r="H1014" t="str">
        <f t="shared" si="67"/>
        <v/>
      </c>
      <c r="I1014" t="str">
        <f t="shared" si="69"/>
        <v/>
      </c>
      <c r="J1014" t="str">
        <f t="shared" si="68"/>
        <v/>
      </c>
    </row>
    <row r="1015" spans="1:11" x14ac:dyDescent="0.2">
      <c r="A1015">
        <v>156050</v>
      </c>
      <c r="B1015">
        <f t="shared" si="53"/>
        <v>6.541666666666667</v>
      </c>
      <c r="C1015">
        <f t="shared" si="66"/>
        <v>6.1348469068898868E-2</v>
      </c>
      <c r="H1015" t="str">
        <f t="shared" si="67"/>
        <v/>
      </c>
      <c r="I1015" t="str">
        <f t="shared" si="69"/>
        <v/>
      </c>
      <c r="J1015" t="str">
        <f t="shared" si="68"/>
        <v/>
      </c>
    </row>
    <row r="1016" spans="1:11" x14ac:dyDescent="0.2">
      <c r="A1016">
        <v>156207</v>
      </c>
      <c r="B1016">
        <f t="shared" si="53"/>
        <v>1.9583333333333333</v>
      </c>
      <c r="C1016">
        <f t="shared" si="66"/>
        <v>-0.73727499428290133</v>
      </c>
      <c r="H1016" t="str">
        <f t="shared" si="67"/>
        <v/>
      </c>
      <c r="I1016" t="str">
        <f t="shared" si="69"/>
        <v/>
      </c>
      <c r="J1016" t="str">
        <f t="shared" si="68"/>
        <v/>
      </c>
    </row>
    <row r="1017" spans="1:11" x14ac:dyDescent="0.2">
      <c r="A1017">
        <v>156254</v>
      </c>
      <c r="B1017">
        <f t="shared" si="53"/>
        <v>0.25</v>
      </c>
      <c r="C1017">
        <f t="shared" si="66"/>
        <v>-1.0349437397140266</v>
      </c>
      <c r="H1017" t="str">
        <f t="shared" si="67"/>
        <v/>
      </c>
      <c r="I1017" t="str">
        <f t="shared" si="69"/>
        <v/>
      </c>
      <c r="J1017" t="str">
        <f t="shared" si="68"/>
        <v/>
      </c>
    </row>
    <row r="1018" spans="1:11" x14ac:dyDescent="0.2">
      <c r="A1018">
        <v>156260</v>
      </c>
      <c r="B1018">
        <f t="shared" si="53"/>
        <v>1.25</v>
      </c>
      <c r="C1018">
        <f t="shared" si="66"/>
        <v>-0.8606986204372703</v>
      </c>
      <c r="H1018" t="str">
        <f t="shared" si="67"/>
        <v/>
      </c>
      <c r="I1018" t="str">
        <f t="shared" si="69"/>
        <v/>
      </c>
      <c r="J1018" t="str">
        <f t="shared" si="68"/>
        <v/>
      </c>
    </row>
    <row r="1019" spans="1:11" x14ac:dyDescent="0.2">
      <c r="A1019">
        <v>156290</v>
      </c>
      <c r="B1019">
        <f t="shared" si="53"/>
        <v>4.166666666666667</v>
      </c>
      <c r="C1019">
        <f t="shared" si="66"/>
        <v>-0.35248368921339751</v>
      </c>
      <c r="H1019" t="str">
        <f t="shared" si="67"/>
        <v/>
      </c>
      <c r="I1019" t="str">
        <f t="shared" si="69"/>
        <v/>
      </c>
      <c r="J1019" t="str">
        <f t="shared" si="68"/>
        <v/>
      </c>
    </row>
    <row r="1020" spans="1:11" x14ac:dyDescent="0.2">
      <c r="A1020">
        <v>156390</v>
      </c>
      <c r="B1020">
        <f t="shared" si="53"/>
        <v>6.125</v>
      </c>
      <c r="C1020">
        <f t="shared" si="66"/>
        <v>-1.1253663963083006E-2</v>
      </c>
      <c r="H1020" t="str">
        <f t="shared" si="67"/>
        <v/>
      </c>
      <c r="I1020" t="str">
        <f t="shared" si="69"/>
        <v/>
      </c>
      <c r="J1020" t="str">
        <f t="shared" si="68"/>
        <v/>
      </c>
    </row>
    <row r="1021" spans="1:11" x14ac:dyDescent="0.2">
      <c r="A1021">
        <v>156537</v>
      </c>
      <c r="B1021">
        <f t="shared" si="53"/>
        <v>3.0416666666666665</v>
      </c>
      <c r="C1021">
        <f t="shared" si="66"/>
        <v>-0.54850944839974858</v>
      </c>
      <c r="H1021" t="str">
        <f t="shared" si="67"/>
        <v/>
      </c>
      <c r="I1021" t="str">
        <f t="shared" si="69"/>
        <v/>
      </c>
      <c r="J1021" t="str">
        <f t="shared" si="68"/>
        <v/>
      </c>
    </row>
    <row r="1022" spans="1:11" x14ac:dyDescent="0.2">
      <c r="A1022">
        <v>156610</v>
      </c>
      <c r="B1022">
        <f t="shared" si="53"/>
        <v>14.75</v>
      </c>
      <c r="C1022">
        <f t="shared" si="66"/>
        <v>1.4916104897989408</v>
      </c>
      <c r="H1022" t="str">
        <f t="shared" si="67"/>
        <v/>
      </c>
      <c r="I1022" t="str">
        <f t="shared" si="69"/>
        <v/>
      </c>
      <c r="J1022" t="str">
        <f t="shared" si="68"/>
        <v/>
      </c>
      <c r="K1022" t="s">
        <v>485</v>
      </c>
    </row>
    <row r="1023" spans="1:11" x14ac:dyDescent="0.2">
      <c r="A1023">
        <v>156964</v>
      </c>
      <c r="B1023">
        <f t="shared" ref="B1023:B1090" si="70">(A1024-A1023)/24</f>
        <v>4.583333333333333</v>
      </c>
      <c r="C1023">
        <f t="shared" si="66"/>
        <v>-0.2798815561814158</v>
      </c>
      <c r="H1023" t="str">
        <f t="shared" si="67"/>
        <v/>
      </c>
      <c r="I1023" t="str">
        <f t="shared" si="69"/>
        <v/>
      </c>
      <c r="J1023" t="str">
        <f t="shared" si="68"/>
        <v/>
      </c>
    </row>
    <row r="1024" spans="1:11" x14ac:dyDescent="0.2">
      <c r="A1024">
        <v>157074</v>
      </c>
      <c r="B1024">
        <f t="shared" si="70"/>
        <v>9.9583333333333339</v>
      </c>
      <c r="C1024">
        <f t="shared" si="66"/>
        <v>0.65668595993114987</v>
      </c>
      <c r="H1024" t="str">
        <f t="shared" si="67"/>
        <v/>
      </c>
      <c r="I1024" t="str">
        <f t="shared" si="69"/>
        <v/>
      </c>
      <c r="J1024" t="str">
        <f t="shared" si="68"/>
        <v/>
      </c>
    </row>
    <row r="1025" spans="1:11" x14ac:dyDescent="0.2">
      <c r="A1025">
        <v>157313</v>
      </c>
      <c r="B1025">
        <f t="shared" si="70"/>
        <v>6.833333333333333</v>
      </c>
      <c r="C1025">
        <f t="shared" si="66"/>
        <v>0.11216996219128604</v>
      </c>
      <c r="H1025" t="str">
        <f t="shared" si="67"/>
        <v/>
      </c>
      <c r="I1025" t="str">
        <f t="shared" si="69"/>
        <v/>
      </c>
      <c r="J1025" t="str">
        <f t="shared" si="68"/>
        <v/>
      </c>
    </row>
    <row r="1026" spans="1:11" x14ac:dyDescent="0.2">
      <c r="A1026">
        <v>157477</v>
      </c>
      <c r="B1026">
        <f t="shared" si="70"/>
        <v>4</v>
      </c>
      <c r="C1026">
        <f t="shared" si="66"/>
        <v>-0.38152454242619033</v>
      </c>
      <c r="H1026" t="str">
        <f t="shared" si="67"/>
        <v/>
      </c>
      <c r="I1026" t="str">
        <f t="shared" si="69"/>
        <v/>
      </c>
      <c r="J1026" t="str">
        <f t="shared" si="68"/>
        <v/>
      </c>
      <c r="K1026" t="s">
        <v>486</v>
      </c>
    </row>
    <row r="1027" spans="1:11" x14ac:dyDescent="0.2">
      <c r="A1027">
        <v>157573</v>
      </c>
      <c r="B1027">
        <f t="shared" si="70"/>
        <v>1.25</v>
      </c>
      <c r="C1027">
        <f t="shared" ref="C1027:C1090" si="71">(B1027-D$1093)/D$1094</f>
        <v>-0.8606986204372703</v>
      </c>
      <c r="H1027" t="str">
        <f t="shared" ref="H1027:H1090" si="72">IF(ISNUMBER(SEARCH($L$2,K1027)),1,"")</f>
        <v/>
      </c>
      <c r="I1027" t="str">
        <f t="shared" si="69"/>
        <v/>
      </c>
      <c r="J1027" t="str">
        <f t="shared" si="68"/>
        <v/>
      </c>
      <c r="K1027" t="s">
        <v>487</v>
      </c>
    </row>
    <row r="1028" spans="1:11" x14ac:dyDescent="0.2">
      <c r="A1028">
        <v>157603</v>
      </c>
      <c r="B1028">
        <f t="shared" si="70"/>
        <v>14.083333333333334</v>
      </c>
      <c r="C1028">
        <f t="shared" si="71"/>
        <v>1.37544707694777</v>
      </c>
      <c r="H1028" t="str">
        <f t="shared" si="72"/>
        <v/>
      </c>
      <c r="I1028" t="str">
        <f t="shared" si="69"/>
        <v/>
      </c>
      <c r="J1028" t="str">
        <f t="shared" ref="J1028:J1090" si="73">IF(H1027=1,(A1027+A1028)/2,"")</f>
        <v/>
      </c>
    </row>
    <row r="1029" spans="1:11" x14ac:dyDescent="0.2">
      <c r="A1029">
        <v>157941</v>
      </c>
      <c r="B1029">
        <f t="shared" si="70"/>
        <v>0.79166666666666663</v>
      </c>
      <c r="C1029">
        <f t="shared" si="71"/>
        <v>-0.94056096677245027</v>
      </c>
      <c r="H1029" t="str">
        <f t="shared" si="72"/>
        <v/>
      </c>
      <c r="I1029" t="str">
        <f t="shared" si="69"/>
        <v/>
      </c>
      <c r="J1029" t="str">
        <f t="shared" si="73"/>
        <v/>
      </c>
      <c r="K1029" t="s">
        <v>488</v>
      </c>
    </row>
    <row r="1030" spans="1:11" x14ac:dyDescent="0.2">
      <c r="A1030">
        <v>157960</v>
      </c>
      <c r="B1030">
        <f t="shared" si="70"/>
        <v>11.041666666666666</v>
      </c>
      <c r="C1030">
        <f t="shared" si="71"/>
        <v>0.8454515058143024</v>
      </c>
      <c r="H1030" t="str">
        <f t="shared" si="72"/>
        <v/>
      </c>
      <c r="I1030" t="str">
        <f t="shared" si="69"/>
        <v/>
      </c>
      <c r="J1030" t="str">
        <f t="shared" si="73"/>
        <v/>
      </c>
    </row>
    <row r="1031" spans="1:11" x14ac:dyDescent="0.2">
      <c r="A1031">
        <v>158225</v>
      </c>
      <c r="B1031">
        <f t="shared" si="70"/>
        <v>1.0833333333333333</v>
      </c>
      <c r="C1031">
        <f t="shared" si="71"/>
        <v>-0.88973947365006312</v>
      </c>
      <c r="H1031" t="str">
        <f t="shared" si="72"/>
        <v/>
      </c>
      <c r="I1031" t="str">
        <f t="shared" si="69"/>
        <v/>
      </c>
      <c r="J1031" t="str">
        <f t="shared" si="73"/>
        <v/>
      </c>
      <c r="K1031" t="s">
        <v>489</v>
      </c>
    </row>
    <row r="1032" spans="1:11" x14ac:dyDescent="0.2">
      <c r="A1032">
        <v>158251</v>
      </c>
      <c r="B1032">
        <f t="shared" si="70"/>
        <v>9.2083333333333339</v>
      </c>
      <c r="C1032">
        <f t="shared" si="71"/>
        <v>0.52600212047358264</v>
      </c>
      <c r="H1032" t="str">
        <f t="shared" si="72"/>
        <v/>
      </c>
      <c r="I1032" t="str">
        <f t="shared" si="69"/>
        <v/>
      </c>
      <c r="J1032" t="str">
        <f t="shared" si="73"/>
        <v/>
      </c>
    </row>
    <row r="1033" spans="1:11" x14ac:dyDescent="0.2">
      <c r="A1033">
        <v>158472</v>
      </c>
      <c r="B1033">
        <f t="shared" si="70"/>
        <v>1.7083333333333333</v>
      </c>
      <c r="C1033">
        <f t="shared" si="71"/>
        <v>-0.78083627410209033</v>
      </c>
      <c r="E1033">
        <v>1</v>
      </c>
      <c r="H1033" t="str">
        <f t="shared" si="72"/>
        <v/>
      </c>
      <c r="I1033" t="str">
        <f t="shared" si="69"/>
        <v/>
      </c>
      <c r="J1033" t="str">
        <f t="shared" si="73"/>
        <v/>
      </c>
      <c r="K1033" t="s">
        <v>490</v>
      </c>
    </row>
    <row r="1034" spans="1:11" x14ac:dyDescent="0.2">
      <c r="A1034">
        <v>158513</v>
      </c>
      <c r="B1034">
        <f t="shared" si="70"/>
        <v>1.125</v>
      </c>
      <c r="C1034">
        <f t="shared" si="71"/>
        <v>-0.88247926034686486</v>
      </c>
      <c r="H1034" t="str">
        <f t="shared" si="72"/>
        <v/>
      </c>
      <c r="I1034" t="str">
        <f t="shared" si="69"/>
        <v/>
      </c>
      <c r="J1034" t="str">
        <f t="shared" si="73"/>
        <v/>
      </c>
    </row>
    <row r="1035" spans="1:11" x14ac:dyDescent="0.2">
      <c r="A1035">
        <v>158540</v>
      </c>
      <c r="B1035">
        <f t="shared" si="70"/>
        <v>9.75</v>
      </c>
      <c r="C1035">
        <f t="shared" si="71"/>
        <v>0.6203848934151589</v>
      </c>
      <c r="E1035">
        <v>1</v>
      </c>
      <c r="H1035" t="str">
        <f t="shared" si="72"/>
        <v/>
      </c>
      <c r="I1035" t="str">
        <f t="shared" si="69"/>
        <v/>
      </c>
      <c r="J1035" t="str">
        <f t="shared" si="73"/>
        <v/>
      </c>
      <c r="K1035" t="s">
        <v>16</v>
      </c>
    </row>
    <row r="1036" spans="1:11" x14ac:dyDescent="0.2">
      <c r="A1036">
        <v>158774</v>
      </c>
      <c r="B1036">
        <f t="shared" si="70"/>
        <v>1.9166666666666667</v>
      </c>
      <c r="C1036">
        <f t="shared" si="71"/>
        <v>-0.74453520758609937</v>
      </c>
      <c r="H1036" t="str">
        <f t="shared" si="72"/>
        <v/>
      </c>
      <c r="I1036" t="str">
        <f t="shared" si="69"/>
        <v/>
      </c>
      <c r="J1036" t="str">
        <f t="shared" si="73"/>
        <v/>
      </c>
    </row>
    <row r="1037" spans="1:11" x14ac:dyDescent="0.2">
      <c r="A1037">
        <v>158820</v>
      </c>
      <c r="B1037">
        <f t="shared" si="70"/>
        <v>1.8333333333333333</v>
      </c>
      <c r="C1037">
        <f t="shared" si="71"/>
        <v>-0.75905563419249589</v>
      </c>
      <c r="H1037" t="str">
        <f t="shared" si="72"/>
        <v/>
      </c>
      <c r="I1037" t="str">
        <f t="shared" si="69"/>
        <v/>
      </c>
      <c r="J1037" t="str">
        <f t="shared" si="73"/>
        <v/>
      </c>
      <c r="K1037" t="s">
        <v>491</v>
      </c>
    </row>
    <row r="1038" spans="1:11" x14ac:dyDescent="0.2">
      <c r="A1038">
        <v>158864</v>
      </c>
      <c r="B1038">
        <f t="shared" si="70"/>
        <v>2.25</v>
      </c>
      <c r="C1038">
        <f t="shared" si="71"/>
        <v>-0.68645350116051396</v>
      </c>
      <c r="H1038" t="str">
        <f t="shared" si="72"/>
        <v/>
      </c>
      <c r="I1038" t="str">
        <f t="shared" si="69"/>
        <v/>
      </c>
      <c r="J1038" t="str">
        <f t="shared" si="73"/>
        <v/>
      </c>
    </row>
    <row r="1039" spans="1:11" x14ac:dyDescent="0.2">
      <c r="A1039">
        <v>158918</v>
      </c>
      <c r="B1039">
        <f t="shared" si="70"/>
        <v>2.25</v>
      </c>
      <c r="C1039">
        <f t="shared" si="71"/>
        <v>-0.68645350116051396</v>
      </c>
      <c r="H1039" t="str">
        <f t="shared" si="72"/>
        <v/>
      </c>
      <c r="I1039" t="str">
        <f t="shared" si="69"/>
        <v/>
      </c>
      <c r="J1039" t="str">
        <f t="shared" si="73"/>
        <v/>
      </c>
    </row>
    <row r="1040" spans="1:11" x14ac:dyDescent="0.2">
      <c r="A1040">
        <v>158972</v>
      </c>
      <c r="B1040">
        <f t="shared" si="70"/>
        <v>2.3333333333333335</v>
      </c>
      <c r="C1040">
        <f t="shared" si="71"/>
        <v>-0.67193307455411755</v>
      </c>
      <c r="H1040" t="str">
        <f t="shared" si="72"/>
        <v/>
      </c>
      <c r="I1040" t="str">
        <f t="shared" si="69"/>
        <v/>
      </c>
      <c r="J1040" t="str">
        <f t="shared" si="73"/>
        <v/>
      </c>
      <c r="K1040" t="s">
        <v>492</v>
      </c>
    </row>
    <row r="1041" spans="1:11" x14ac:dyDescent="0.2">
      <c r="A1041">
        <v>159028</v>
      </c>
      <c r="B1041">
        <f t="shared" si="70"/>
        <v>3.2916666666666665</v>
      </c>
      <c r="C1041">
        <f t="shared" si="71"/>
        <v>-0.50494816858055946</v>
      </c>
      <c r="H1041" t="str">
        <f t="shared" si="72"/>
        <v/>
      </c>
      <c r="I1041" t="str">
        <f t="shared" si="69"/>
        <v/>
      </c>
      <c r="J1041" t="str">
        <f t="shared" si="73"/>
        <v/>
      </c>
    </row>
    <row r="1042" spans="1:11" x14ac:dyDescent="0.2">
      <c r="A1042">
        <v>159107</v>
      </c>
      <c r="B1042">
        <f t="shared" si="70"/>
        <v>4.708333333333333</v>
      </c>
      <c r="C1042">
        <f t="shared" si="71"/>
        <v>-0.25810091627182125</v>
      </c>
      <c r="H1042" t="str">
        <f t="shared" si="72"/>
        <v/>
      </c>
      <c r="I1042" t="str">
        <f t="shared" si="69"/>
        <v/>
      </c>
      <c r="J1042" t="str">
        <f t="shared" si="73"/>
        <v/>
      </c>
    </row>
    <row r="1043" spans="1:11" x14ac:dyDescent="0.2">
      <c r="A1043">
        <v>159220</v>
      </c>
      <c r="B1043">
        <f t="shared" si="70"/>
        <v>12.041666666666666</v>
      </c>
      <c r="C1043">
        <f t="shared" si="71"/>
        <v>1.0196966250910589</v>
      </c>
      <c r="H1043" t="str">
        <f t="shared" si="72"/>
        <v/>
      </c>
      <c r="I1043" t="str">
        <f t="shared" si="69"/>
        <v/>
      </c>
      <c r="J1043" t="str">
        <f t="shared" si="73"/>
        <v/>
      </c>
      <c r="K1043" t="s">
        <v>493</v>
      </c>
    </row>
    <row r="1044" spans="1:11" x14ac:dyDescent="0.2">
      <c r="A1044">
        <v>159509</v>
      </c>
      <c r="B1044">
        <f t="shared" si="70"/>
        <v>16.5</v>
      </c>
      <c r="C1044">
        <f t="shared" si="71"/>
        <v>1.7965394485332646</v>
      </c>
      <c r="H1044" t="str">
        <f t="shared" si="72"/>
        <v/>
      </c>
      <c r="I1044" t="str">
        <f t="shared" si="69"/>
        <v/>
      </c>
      <c r="J1044" t="str">
        <f t="shared" si="73"/>
        <v/>
      </c>
      <c r="K1044" t="s">
        <v>494</v>
      </c>
    </row>
    <row r="1045" spans="1:11" x14ac:dyDescent="0.2">
      <c r="A1045">
        <v>159905</v>
      </c>
      <c r="B1045">
        <f t="shared" si="70"/>
        <v>4.708333333333333</v>
      </c>
      <c r="C1045">
        <f t="shared" si="71"/>
        <v>-0.25810091627182125</v>
      </c>
      <c r="H1045" t="str">
        <f t="shared" si="72"/>
        <v/>
      </c>
      <c r="I1045" t="str">
        <f t="shared" si="69"/>
        <v/>
      </c>
      <c r="J1045" t="str">
        <f t="shared" si="73"/>
        <v/>
      </c>
    </row>
    <row r="1046" spans="1:11" x14ac:dyDescent="0.2">
      <c r="A1046">
        <v>160018</v>
      </c>
      <c r="B1046">
        <f t="shared" si="70"/>
        <v>2.75</v>
      </c>
      <c r="C1046">
        <f t="shared" si="71"/>
        <v>-0.59933094152213573</v>
      </c>
      <c r="H1046" t="str">
        <f t="shared" si="72"/>
        <v/>
      </c>
      <c r="I1046" t="str">
        <f t="shared" si="69"/>
        <v/>
      </c>
      <c r="J1046" t="str">
        <f t="shared" si="73"/>
        <v/>
      </c>
    </row>
    <row r="1047" spans="1:11" x14ac:dyDescent="0.2">
      <c r="A1047">
        <v>160084</v>
      </c>
      <c r="B1047">
        <f t="shared" si="70"/>
        <v>5.708333333333333</v>
      </c>
      <c r="C1047">
        <f t="shared" si="71"/>
        <v>-8.3855796995064888E-2</v>
      </c>
      <c r="H1047" t="str">
        <f t="shared" si="72"/>
        <v/>
      </c>
      <c r="I1047" t="str">
        <f t="shared" si="69"/>
        <v/>
      </c>
      <c r="J1047" t="str">
        <f t="shared" si="73"/>
        <v/>
      </c>
    </row>
    <row r="1048" spans="1:11" x14ac:dyDescent="0.2">
      <c r="A1048">
        <v>160221</v>
      </c>
      <c r="B1048">
        <f t="shared" si="70"/>
        <v>3.4166666666666665</v>
      </c>
      <c r="C1048">
        <f t="shared" si="71"/>
        <v>-0.48316752867096491</v>
      </c>
      <c r="H1048" t="str">
        <f t="shared" si="72"/>
        <v/>
      </c>
      <c r="I1048" t="str">
        <f t="shared" si="69"/>
        <v/>
      </c>
      <c r="J1048" t="str">
        <f t="shared" si="73"/>
        <v/>
      </c>
    </row>
    <row r="1049" spans="1:11" x14ac:dyDescent="0.2">
      <c r="A1049">
        <v>160303</v>
      </c>
      <c r="B1049">
        <f t="shared" si="70"/>
        <v>1.8333333333333333</v>
      </c>
      <c r="C1049">
        <f t="shared" si="71"/>
        <v>-0.75905563419249589</v>
      </c>
      <c r="H1049" t="str">
        <f t="shared" si="72"/>
        <v/>
      </c>
      <c r="I1049" t="str">
        <f t="shared" si="69"/>
        <v/>
      </c>
      <c r="J1049" t="str">
        <f t="shared" si="73"/>
        <v/>
      </c>
    </row>
    <row r="1050" spans="1:11" x14ac:dyDescent="0.2">
      <c r="A1050">
        <v>160347</v>
      </c>
      <c r="B1050">
        <f t="shared" si="70"/>
        <v>5.25</v>
      </c>
      <c r="C1050">
        <f t="shared" si="71"/>
        <v>-0.16371814333024484</v>
      </c>
      <c r="H1050" t="str">
        <f t="shared" si="72"/>
        <v/>
      </c>
      <c r="I1050" t="str">
        <f t="shared" si="69"/>
        <v/>
      </c>
      <c r="J1050" t="str">
        <f t="shared" si="73"/>
        <v/>
      </c>
      <c r="K1050" t="s">
        <v>495</v>
      </c>
    </row>
    <row r="1051" spans="1:11" x14ac:dyDescent="0.2">
      <c r="A1051">
        <v>160473</v>
      </c>
      <c r="B1051">
        <f t="shared" si="70"/>
        <v>2.875</v>
      </c>
      <c r="C1051">
        <f t="shared" si="71"/>
        <v>-0.57755030161254117</v>
      </c>
      <c r="H1051" t="str">
        <f t="shared" si="72"/>
        <v/>
      </c>
      <c r="I1051" t="str">
        <f t="shared" si="69"/>
        <v/>
      </c>
      <c r="J1051" t="str">
        <f t="shared" si="73"/>
        <v/>
      </c>
    </row>
    <row r="1052" spans="1:11" x14ac:dyDescent="0.2">
      <c r="A1052">
        <v>160542</v>
      </c>
      <c r="B1052">
        <f t="shared" si="70"/>
        <v>6</v>
      </c>
      <c r="C1052">
        <f t="shared" si="71"/>
        <v>-3.3034303872677556E-2</v>
      </c>
      <c r="H1052" t="str">
        <f t="shared" si="72"/>
        <v/>
      </c>
      <c r="I1052" t="str">
        <f t="shared" ref="I1052:I1090" si="74">IF(H1052=1,B1052,"")</f>
        <v/>
      </c>
      <c r="J1052" t="str">
        <f t="shared" si="73"/>
        <v/>
      </c>
      <c r="K1052" t="s">
        <v>496</v>
      </c>
    </row>
    <row r="1053" spans="1:11" x14ac:dyDescent="0.2">
      <c r="A1053">
        <v>160686</v>
      </c>
      <c r="B1053">
        <f t="shared" si="70"/>
        <v>4.083333333333333</v>
      </c>
      <c r="C1053">
        <f t="shared" si="71"/>
        <v>-0.36700411581979397</v>
      </c>
      <c r="H1053" t="str">
        <f t="shared" si="72"/>
        <v/>
      </c>
      <c r="I1053" t="str">
        <f t="shared" si="74"/>
        <v/>
      </c>
      <c r="J1053" t="str">
        <f t="shared" si="73"/>
        <v/>
      </c>
      <c r="K1053" t="s">
        <v>497</v>
      </c>
    </row>
    <row r="1054" spans="1:11" x14ac:dyDescent="0.2">
      <c r="A1054">
        <v>160784</v>
      </c>
      <c r="B1054">
        <f t="shared" si="70"/>
        <v>2.9166666666666665</v>
      </c>
      <c r="C1054">
        <f t="shared" si="71"/>
        <v>-0.57029008830934302</v>
      </c>
      <c r="H1054" t="str">
        <f t="shared" si="72"/>
        <v/>
      </c>
      <c r="I1054" t="str">
        <f t="shared" si="74"/>
        <v/>
      </c>
      <c r="J1054" t="str">
        <f t="shared" si="73"/>
        <v/>
      </c>
      <c r="K1054" t="s">
        <v>498</v>
      </c>
    </row>
    <row r="1055" spans="1:11" x14ac:dyDescent="0.2">
      <c r="A1055">
        <v>160854</v>
      </c>
      <c r="B1055">
        <f t="shared" si="70"/>
        <v>3.0416666666666665</v>
      </c>
      <c r="C1055">
        <f t="shared" si="71"/>
        <v>-0.54850944839974858</v>
      </c>
      <c r="H1055" t="str">
        <f t="shared" si="72"/>
        <v/>
      </c>
      <c r="I1055" t="str">
        <f t="shared" si="74"/>
        <v/>
      </c>
      <c r="J1055" t="str">
        <f t="shared" si="73"/>
        <v/>
      </c>
    </row>
    <row r="1056" spans="1:11" x14ac:dyDescent="0.2">
      <c r="A1056">
        <v>160927</v>
      </c>
      <c r="B1056">
        <f t="shared" si="70"/>
        <v>9.9166666666666661</v>
      </c>
      <c r="C1056">
        <f t="shared" si="71"/>
        <v>0.64942574662795149</v>
      </c>
      <c r="H1056" t="str">
        <f t="shared" si="72"/>
        <v/>
      </c>
      <c r="I1056" t="str">
        <f t="shared" si="74"/>
        <v/>
      </c>
      <c r="J1056" t="str">
        <f t="shared" si="73"/>
        <v/>
      </c>
    </row>
    <row r="1057" spans="1:11" x14ac:dyDescent="0.2">
      <c r="A1057">
        <v>161165</v>
      </c>
      <c r="B1057">
        <f t="shared" si="70"/>
        <v>2.5416666666666665</v>
      </c>
      <c r="C1057">
        <f t="shared" si="71"/>
        <v>-0.63563200803812669</v>
      </c>
      <c r="H1057" t="str">
        <f t="shared" si="72"/>
        <v/>
      </c>
      <c r="I1057" t="str">
        <f t="shared" si="74"/>
        <v/>
      </c>
      <c r="J1057" t="str">
        <f t="shared" si="73"/>
        <v/>
      </c>
      <c r="K1057" t="s">
        <v>499</v>
      </c>
    </row>
    <row r="1058" spans="1:11" x14ac:dyDescent="0.2">
      <c r="A1058">
        <v>161226</v>
      </c>
      <c r="B1058">
        <f t="shared" si="70"/>
        <v>1.5833333333333333</v>
      </c>
      <c r="C1058">
        <f t="shared" si="71"/>
        <v>-0.80261691401168489</v>
      </c>
      <c r="H1058" t="str">
        <f t="shared" si="72"/>
        <v/>
      </c>
      <c r="I1058" t="str">
        <f t="shared" si="74"/>
        <v/>
      </c>
      <c r="J1058" t="str">
        <f t="shared" si="73"/>
        <v/>
      </c>
    </row>
    <row r="1059" spans="1:11" x14ac:dyDescent="0.2">
      <c r="A1059">
        <v>161264</v>
      </c>
      <c r="B1059">
        <f t="shared" si="70"/>
        <v>3.0833333333333335</v>
      </c>
      <c r="C1059">
        <f t="shared" si="71"/>
        <v>-0.54124923509655032</v>
      </c>
      <c r="H1059" t="str">
        <f t="shared" si="72"/>
        <v/>
      </c>
      <c r="I1059" t="str">
        <f t="shared" si="74"/>
        <v/>
      </c>
      <c r="J1059" t="str">
        <f t="shared" si="73"/>
        <v/>
      </c>
      <c r="K1059" t="s">
        <v>6</v>
      </c>
    </row>
    <row r="1060" spans="1:11" x14ac:dyDescent="0.2">
      <c r="A1060">
        <v>161338</v>
      </c>
      <c r="B1060">
        <f t="shared" si="70"/>
        <v>1.4583333333333333</v>
      </c>
      <c r="C1060">
        <f t="shared" si="71"/>
        <v>-0.82439755392127945</v>
      </c>
      <c r="H1060" t="str">
        <f t="shared" si="72"/>
        <v/>
      </c>
      <c r="I1060" t="str">
        <f t="shared" si="74"/>
        <v/>
      </c>
      <c r="J1060" t="str">
        <f t="shared" si="73"/>
        <v/>
      </c>
      <c r="K1060" t="s">
        <v>8</v>
      </c>
    </row>
    <row r="1061" spans="1:11" x14ac:dyDescent="0.2">
      <c r="A1061">
        <v>161373</v>
      </c>
      <c r="B1061">
        <f t="shared" si="70"/>
        <v>5</v>
      </c>
      <c r="C1061">
        <f t="shared" si="71"/>
        <v>-0.20727942314943393</v>
      </c>
      <c r="H1061">
        <f t="shared" si="72"/>
        <v>1</v>
      </c>
      <c r="I1061">
        <f t="shared" si="74"/>
        <v>5</v>
      </c>
      <c r="J1061" t="str">
        <f t="shared" si="73"/>
        <v/>
      </c>
      <c r="K1061" t="s">
        <v>500</v>
      </c>
    </row>
    <row r="1062" spans="1:11" x14ac:dyDescent="0.2">
      <c r="A1062">
        <v>161493</v>
      </c>
      <c r="B1062">
        <f t="shared" si="70"/>
        <v>2.0416666666666665</v>
      </c>
      <c r="C1062">
        <f t="shared" si="71"/>
        <v>-0.72275456767650481</v>
      </c>
      <c r="H1062" t="str">
        <f t="shared" si="72"/>
        <v/>
      </c>
      <c r="I1062" t="str">
        <f t="shared" si="74"/>
        <v/>
      </c>
      <c r="J1062">
        <f t="shared" si="73"/>
        <v>161433</v>
      </c>
    </row>
    <row r="1063" spans="1:11" x14ac:dyDescent="0.2">
      <c r="A1063">
        <v>161542</v>
      </c>
      <c r="B1063">
        <f t="shared" si="70"/>
        <v>2.3333333333333335</v>
      </c>
      <c r="C1063">
        <f t="shared" si="71"/>
        <v>-0.67193307455411755</v>
      </c>
      <c r="H1063" t="str">
        <f t="shared" si="72"/>
        <v/>
      </c>
      <c r="I1063" t="str">
        <f t="shared" si="74"/>
        <v/>
      </c>
      <c r="J1063" t="str">
        <f t="shared" si="73"/>
        <v/>
      </c>
    </row>
    <row r="1064" spans="1:11" x14ac:dyDescent="0.2">
      <c r="A1064">
        <v>161598</v>
      </c>
      <c r="B1064">
        <f t="shared" si="70"/>
        <v>1.875</v>
      </c>
      <c r="C1064">
        <f t="shared" si="71"/>
        <v>-0.75179542088929763</v>
      </c>
      <c r="H1064" t="str">
        <f t="shared" si="72"/>
        <v/>
      </c>
      <c r="I1064" t="str">
        <f t="shared" si="74"/>
        <v/>
      </c>
      <c r="J1064" t="str">
        <f t="shared" si="73"/>
        <v/>
      </c>
    </row>
    <row r="1065" spans="1:11" x14ac:dyDescent="0.2">
      <c r="A1065">
        <v>161643</v>
      </c>
      <c r="B1065">
        <f t="shared" si="70"/>
        <v>8.875</v>
      </c>
      <c r="C1065">
        <f t="shared" si="71"/>
        <v>0.467920414047997</v>
      </c>
      <c r="H1065">
        <f t="shared" si="72"/>
        <v>1</v>
      </c>
      <c r="I1065">
        <f t="shared" si="74"/>
        <v>8.875</v>
      </c>
      <c r="J1065" t="str">
        <f t="shared" si="73"/>
        <v/>
      </c>
      <c r="K1065" t="s">
        <v>501</v>
      </c>
    </row>
    <row r="1066" spans="1:11" x14ac:dyDescent="0.2">
      <c r="A1066">
        <v>161856</v>
      </c>
      <c r="B1066">
        <f t="shared" si="70"/>
        <v>2.2916666666666665</v>
      </c>
      <c r="C1066">
        <f t="shared" si="71"/>
        <v>-0.67919328785731581</v>
      </c>
      <c r="H1066" t="str">
        <f t="shared" si="72"/>
        <v/>
      </c>
      <c r="I1066" t="str">
        <f t="shared" si="74"/>
        <v/>
      </c>
      <c r="J1066">
        <f t="shared" si="73"/>
        <v>161749.5</v>
      </c>
    </row>
    <row r="1067" spans="1:11" x14ac:dyDescent="0.2">
      <c r="A1067">
        <v>161911</v>
      </c>
      <c r="B1067">
        <f t="shared" si="70"/>
        <v>3.5</v>
      </c>
      <c r="C1067">
        <f t="shared" si="71"/>
        <v>-0.4686471020645685</v>
      </c>
      <c r="H1067" t="str">
        <f t="shared" si="72"/>
        <v/>
      </c>
      <c r="I1067" t="str">
        <f t="shared" si="74"/>
        <v/>
      </c>
      <c r="J1067" t="str">
        <f t="shared" si="73"/>
        <v/>
      </c>
    </row>
    <row r="1068" spans="1:11" x14ac:dyDescent="0.2">
      <c r="A1068">
        <v>161995</v>
      </c>
      <c r="B1068">
        <f t="shared" si="70"/>
        <v>5.708333333333333</v>
      </c>
      <c r="C1068">
        <f t="shared" si="71"/>
        <v>-8.3855796995064888E-2</v>
      </c>
      <c r="H1068" t="str">
        <f t="shared" si="72"/>
        <v/>
      </c>
      <c r="I1068" t="str">
        <f t="shared" si="74"/>
        <v/>
      </c>
      <c r="J1068" t="str">
        <f t="shared" si="73"/>
        <v/>
      </c>
      <c r="K1068" t="s">
        <v>502</v>
      </c>
    </row>
    <row r="1069" spans="1:11" x14ac:dyDescent="0.2">
      <c r="A1069">
        <v>162132</v>
      </c>
      <c r="B1069">
        <f t="shared" si="70"/>
        <v>1.4583333333333333</v>
      </c>
      <c r="C1069">
        <f t="shared" si="71"/>
        <v>-0.82439755392127945</v>
      </c>
      <c r="H1069" t="str">
        <f t="shared" si="72"/>
        <v/>
      </c>
      <c r="I1069" t="str">
        <f t="shared" si="74"/>
        <v/>
      </c>
      <c r="J1069" t="str">
        <f t="shared" si="73"/>
        <v/>
      </c>
    </row>
    <row r="1070" spans="1:11" x14ac:dyDescent="0.2">
      <c r="A1070">
        <v>162167</v>
      </c>
      <c r="B1070">
        <f t="shared" si="70"/>
        <v>3.75</v>
      </c>
      <c r="C1070">
        <f t="shared" si="71"/>
        <v>-0.42508582224537939</v>
      </c>
      <c r="H1070">
        <f t="shared" si="72"/>
        <v>1</v>
      </c>
      <c r="I1070">
        <f t="shared" si="74"/>
        <v>3.75</v>
      </c>
      <c r="J1070" t="str">
        <f t="shared" si="73"/>
        <v/>
      </c>
      <c r="K1070" t="s">
        <v>503</v>
      </c>
    </row>
    <row r="1071" spans="1:11" x14ac:dyDescent="0.2">
      <c r="A1071">
        <v>162257</v>
      </c>
      <c r="B1071">
        <f t="shared" si="70"/>
        <v>6.458333333333333</v>
      </c>
      <c r="C1071">
        <f t="shared" si="71"/>
        <v>4.6828042462502398E-2</v>
      </c>
      <c r="H1071" t="str">
        <f t="shared" si="72"/>
        <v/>
      </c>
      <c r="I1071" t="str">
        <f t="shared" si="74"/>
        <v/>
      </c>
      <c r="J1071">
        <f t="shared" si="73"/>
        <v>162212</v>
      </c>
    </row>
    <row r="1072" spans="1:11" x14ac:dyDescent="0.2">
      <c r="A1072">
        <v>162412</v>
      </c>
      <c r="B1072">
        <f t="shared" si="70"/>
        <v>3.75</v>
      </c>
      <c r="C1072">
        <f t="shared" si="71"/>
        <v>-0.42508582224537939</v>
      </c>
      <c r="H1072" t="str">
        <f t="shared" si="72"/>
        <v/>
      </c>
      <c r="I1072" t="str">
        <f t="shared" si="74"/>
        <v/>
      </c>
      <c r="J1072" t="str">
        <f t="shared" si="73"/>
        <v/>
      </c>
      <c r="K1072" t="s">
        <v>504</v>
      </c>
    </row>
    <row r="1073" spans="1:11" x14ac:dyDescent="0.2">
      <c r="A1073">
        <v>162502</v>
      </c>
      <c r="B1073">
        <f t="shared" si="70"/>
        <v>4.666666666666667</v>
      </c>
      <c r="C1073">
        <f t="shared" si="71"/>
        <v>-0.26536112957501934</v>
      </c>
      <c r="H1073" t="str">
        <f t="shared" si="72"/>
        <v/>
      </c>
      <c r="I1073" t="str">
        <f t="shared" si="74"/>
        <v/>
      </c>
      <c r="J1073" t="str">
        <f t="shared" si="73"/>
        <v/>
      </c>
    </row>
    <row r="1074" spans="1:11" x14ac:dyDescent="0.2">
      <c r="A1074">
        <v>162614</v>
      </c>
      <c r="B1074">
        <f t="shared" si="70"/>
        <v>9.3333333333333339</v>
      </c>
      <c r="C1074">
        <f t="shared" si="71"/>
        <v>0.54778276038317708</v>
      </c>
      <c r="H1074">
        <f t="shared" si="72"/>
        <v>1</v>
      </c>
      <c r="I1074">
        <f t="shared" si="74"/>
        <v>9.3333333333333339</v>
      </c>
      <c r="J1074" t="str">
        <f t="shared" si="73"/>
        <v/>
      </c>
      <c r="K1074" t="s">
        <v>505</v>
      </c>
    </row>
    <row r="1075" spans="1:11" x14ac:dyDescent="0.2">
      <c r="A1075">
        <v>162838</v>
      </c>
      <c r="B1075">
        <f t="shared" si="70"/>
        <v>2.7083333333333335</v>
      </c>
      <c r="C1075">
        <f t="shared" si="71"/>
        <v>-0.60659115482533388</v>
      </c>
      <c r="H1075" t="str">
        <f t="shared" si="72"/>
        <v/>
      </c>
      <c r="I1075" t="str">
        <f t="shared" si="74"/>
        <v/>
      </c>
      <c r="J1075">
        <f t="shared" si="73"/>
        <v>162726</v>
      </c>
    </row>
    <row r="1076" spans="1:11" x14ac:dyDescent="0.2">
      <c r="A1076">
        <v>162903</v>
      </c>
      <c r="B1076">
        <f t="shared" si="70"/>
        <v>4.333333333333333</v>
      </c>
      <c r="C1076">
        <f t="shared" si="71"/>
        <v>-0.32344283600060492</v>
      </c>
      <c r="H1076" t="str">
        <f t="shared" si="72"/>
        <v/>
      </c>
      <c r="I1076" t="str">
        <f t="shared" si="74"/>
        <v/>
      </c>
      <c r="J1076" t="str">
        <f t="shared" si="73"/>
        <v/>
      </c>
    </row>
    <row r="1077" spans="1:11" x14ac:dyDescent="0.2">
      <c r="A1077">
        <v>163007</v>
      </c>
      <c r="B1077">
        <f t="shared" si="70"/>
        <v>10</v>
      </c>
      <c r="C1077">
        <f t="shared" si="71"/>
        <v>0.6639461732343479</v>
      </c>
      <c r="H1077">
        <f t="shared" si="72"/>
        <v>1</v>
      </c>
      <c r="I1077">
        <f t="shared" si="74"/>
        <v>10</v>
      </c>
      <c r="J1077" t="str">
        <f t="shared" si="73"/>
        <v/>
      </c>
      <c r="K1077" t="s">
        <v>506</v>
      </c>
    </row>
    <row r="1078" spans="1:11" x14ac:dyDescent="0.2">
      <c r="A1078">
        <v>163247</v>
      </c>
      <c r="B1078">
        <f t="shared" si="70"/>
        <v>4.666666666666667</v>
      </c>
      <c r="C1078">
        <f t="shared" si="71"/>
        <v>-0.26536112957501934</v>
      </c>
      <c r="H1078" t="str">
        <f t="shared" si="72"/>
        <v/>
      </c>
      <c r="I1078" t="str">
        <f t="shared" si="74"/>
        <v/>
      </c>
      <c r="J1078">
        <f t="shared" si="73"/>
        <v>163127</v>
      </c>
    </row>
    <row r="1079" spans="1:11" x14ac:dyDescent="0.2">
      <c r="A1079">
        <v>163359</v>
      </c>
      <c r="B1079">
        <f t="shared" si="70"/>
        <v>3.75</v>
      </c>
      <c r="C1079">
        <f t="shared" si="71"/>
        <v>-0.42508582224537939</v>
      </c>
      <c r="H1079">
        <f t="shared" si="72"/>
        <v>1</v>
      </c>
      <c r="I1079">
        <f t="shared" si="74"/>
        <v>3.75</v>
      </c>
      <c r="J1079" t="str">
        <f t="shared" si="73"/>
        <v/>
      </c>
      <c r="K1079" t="s">
        <v>507</v>
      </c>
    </row>
    <row r="1080" spans="1:11" x14ac:dyDescent="0.2">
      <c r="A1080">
        <v>163449</v>
      </c>
      <c r="B1080">
        <f t="shared" si="70"/>
        <v>14.75</v>
      </c>
      <c r="C1080">
        <f t="shared" si="71"/>
        <v>1.4916104897989408</v>
      </c>
      <c r="H1080" t="str">
        <f t="shared" si="72"/>
        <v/>
      </c>
      <c r="I1080" t="str">
        <f t="shared" si="74"/>
        <v/>
      </c>
      <c r="J1080">
        <f t="shared" si="73"/>
        <v>163404</v>
      </c>
    </row>
    <row r="1081" spans="1:11" x14ac:dyDescent="0.2">
      <c r="A1081">
        <v>163803</v>
      </c>
      <c r="B1081">
        <f t="shared" si="70"/>
        <v>1.4583333333333333</v>
      </c>
      <c r="C1081">
        <f t="shared" si="71"/>
        <v>-0.82439755392127945</v>
      </c>
      <c r="H1081" t="str">
        <f t="shared" si="72"/>
        <v/>
      </c>
      <c r="I1081" t="str">
        <f t="shared" si="74"/>
        <v/>
      </c>
      <c r="J1081" t="str">
        <f t="shared" si="73"/>
        <v/>
      </c>
      <c r="K1081" t="s">
        <v>508</v>
      </c>
    </row>
    <row r="1082" spans="1:11" x14ac:dyDescent="0.2">
      <c r="A1082">
        <v>163838</v>
      </c>
      <c r="B1082">
        <f t="shared" si="70"/>
        <v>6.25</v>
      </c>
      <c r="C1082">
        <f t="shared" si="71"/>
        <v>1.052697594651154E-2</v>
      </c>
      <c r="H1082">
        <f t="shared" si="72"/>
        <v>1</v>
      </c>
      <c r="I1082">
        <f t="shared" si="74"/>
        <v>6.25</v>
      </c>
      <c r="J1082" t="str">
        <f t="shared" si="73"/>
        <v/>
      </c>
      <c r="K1082" t="s">
        <v>509</v>
      </c>
    </row>
    <row r="1083" spans="1:11" x14ac:dyDescent="0.2">
      <c r="A1083">
        <v>163988</v>
      </c>
      <c r="B1083">
        <f t="shared" si="70"/>
        <v>17.708333333333332</v>
      </c>
      <c r="C1083">
        <f t="shared" si="71"/>
        <v>2.0070856343260117</v>
      </c>
      <c r="H1083" t="str">
        <f t="shared" si="72"/>
        <v/>
      </c>
      <c r="I1083" t="str">
        <f t="shared" si="74"/>
        <v/>
      </c>
      <c r="J1083">
        <f t="shared" si="73"/>
        <v>163913</v>
      </c>
      <c r="K1083" t="s">
        <v>510</v>
      </c>
    </row>
    <row r="1084" spans="1:11" x14ac:dyDescent="0.2">
      <c r="A1084">
        <v>164413</v>
      </c>
      <c r="B1084">
        <f t="shared" si="70"/>
        <v>3.5</v>
      </c>
      <c r="C1084">
        <f t="shared" si="71"/>
        <v>-0.4686471020645685</v>
      </c>
      <c r="H1084" t="str">
        <f t="shared" si="72"/>
        <v/>
      </c>
      <c r="I1084" t="str">
        <f t="shared" si="74"/>
        <v/>
      </c>
      <c r="J1084" t="str">
        <f t="shared" si="73"/>
        <v/>
      </c>
    </row>
    <row r="1085" spans="1:11" x14ac:dyDescent="0.2">
      <c r="A1085">
        <v>164497</v>
      </c>
      <c r="B1085">
        <f t="shared" si="70"/>
        <v>5.666666666666667</v>
      </c>
      <c r="C1085">
        <f t="shared" si="71"/>
        <v>-9.1116010298262967E-2</v>
      </c>
      <c r="H1085">
        <f t="shared" si="72"/>
        <v>1</v>
      </c>
      <c r="I1085">
        <f t="shared" si="74"/>
        <v>5.666666666666667</v>
      </c>
      <c r="J1085" t="str">
        <f t="shared" si="73"/>
        <v/>
      </c>
      <c r="K1085" t="s">
        <v>511</v>
      </c>
    </row>
    <row r="1086" spans="1:11" x14ac:dyDescent="0.2">
      <c r="A1086">
        <v>164633</v>
      </c>
      <c r="B1086">
        <f t="shared" si="70"/>
        <v>2.5416666666666665</v>
      </c>
      <c r="C1086">
        <f t="shared" si="71"/>
        <v>-0.63563200803812669</v>
      </c>
      <c r="H1086" t="str">
        <f t="shared" si="72"/>
        <v/>
      </c>
      <c r="I1086" t="str">
        <f t="shared" si="74"/>
        <v/>
      </c>
      <c r="J1086">
        <f t="shared" si="73"/>
        <v>164565</v>
      </c>
    </row>
    <row r="1087" spans="1:11" x14ac:dyDescent="0.2">
      <c r="A1087">
        <v>164694</v>
      </c>
      <c r="B1087">
        <f t="shared" si="70"/>
        <v>3.7916666666666665</v>
      </c>
      <c r="C1087">
        <f t="shared" si="71"/>
        <v>-0.41782560894218124</v>
      </c>
      <c r="H1087" t="str">
        <f t="shared" si="72"/>
        <v/>
      </c>
      <c r="I1087" t="str">
        <f t="shared" si="74"/>
        <v/>
      </c>
      <c r="J1087" t="str">
        <f t="shared" si="73"/>
        <v/>
      </c>
    </row>
    <row r="1088" spans="1:11" x14ac:dyDescent="0.2">
      <c r="A1088">
        <v>164785</v>
      </c>
      <c r="B1088">
        <f t="shared" si="70"/>
        <v>9.625</v>
      </c>
      <c r="C1088">
        <f t="shared" si="71"/>
        <v>0.59860425350556434</v>
      </c>
      <c r="E1088">
        <v>1</v>
      </c>
      <c r="H1088" t="str">
        <f t="shared" si="72"/>
        <v/>
      </c>
      <c r="I1088" t="str">
        <f t="shared" si="74"/>
        <v/>
      </c>
      <c r="J1088" t="str">
        <f t="shared" si="73"/>
        <v/>
      </c>
      <c r="K1088" t="s">
        <v>512</v>
      </c>
    </row>
    <row r="1089" spans="1:11" x14ac:dyDescent="0.2">
      <c r="A1089">
        <v>165016</v>
      </c>
      <c r="B1089">
        <f t="shared" si="70"/>
        <v>5.5</v>
      </c>
      <c r="C1089">
        <f t="shared" si="71"/>
        <v>-0.12015686351105574</v>
      </c>
      <c r="H1089" t="str">
        <f t="shared" si="72"/>
        <v/>
      </c>
      <c r="I1089" t="str">
        <f t="shared" si="74"/>
        <v/>
      </c>
      <c r="J1089" t="str">
        <f t="shared" si="73"/>
        <v/>
      </c>
      <c r="K1089" t="s">
        <v>513</v>
      </c>
    </row>
    <row r="1090" spans="1:11" x14ac:dyDescent="0.2">
      <c r="A1090">
        <v>165148</v>
      </c>
      <c r="B1090">
        <f t="shared" si="70"/>
        <v>6.208333333333333</v>
      </c>
      <c r="C1090">
        <f t="shared" si="71"/>
        <v>3.2667626433133066E-3</v>
      </c>
      <c r="H1090" t="str">
        <f t="shared" si="72"/>
        <v/>
      </c>
      <c r="I1090" t="str">
        <f t="shared" si="74"/>
        <v/>
      </c>
      <c r="J1090" t="str">
        <f t="shared" si="73"/>
        <v/>
      </c>
      <c r="K1090" t="s">
        <v>514</v>
      </c>
    </row>
    <row r="1091" spans="1:11" x14ac:dyDescent="0.2">
      <c r="A1091">
        <v>165297</v>
      </c>
      <c r="B1091" t="s">
        <v>14</v>
      </c>
      <c r="D1091" t="s">
        <v>142</v>
      </c>
      <c r="J1091">
        <v>165297</v>
      </c>
    </row>
    <row r="1093" spans="1:11" x14ac:dyDescent="0.2">
      <c r="D1093">
        <f>AVERAGE(B2:B1090)</f>
        <v>6.1895852464034222</v>
      </c>
      <c r="I1093">
        <f>SUM(I2:I1090)/60</f>
        <v>20.739583333333336</v>
      </c>
    </row>
    <row r="1094" spans="1:11" x14ac:dyDescent="0.2">
      <c r="D1094">
        <f>STDEV(B2:B1090)</f>
        <v>5.7390416681438499</v>
      </c>
      <c r="I1094">
        <f>(I1093/((A1091-A2)/(24*60)))</f>
        <v>0.18461281688312495</v>
      </c>
    </row>
    <row r="1096" spans="1:11" x14ac:dyDescent="0.2">
      <c r="D1096">
        <f>SUM(B2:B1090)/60</f>
        <v>112.34097222222211</v>
      </c>
    </row>
    <row r="1098" spans="1:11" x14ac:dyDescent="0.2">
      <c r="D1098">
        <f>MAX(B2:B1090)</f>
        <v>79.791666666666671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2016-03-28T20:53:41Z</dcterms:created>
  <dcterms:modified xsi:type="dcterms:W3CDTF">2017-02-23T14:27:44Z</dcterms:modified>
</cp:coreProperties>
</file>