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utting/Desktop/210 reupdated shots xls/1930/"/>
    </mc:Choice>
  </mc:AlternateContent>
  <bookViews>
    <workbookView xWindow="19940" yWindow="1880" windowWidth="14200" windowHeight="119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55" i="1" l="1"/>
  <c r="B3" i="1"/>
  <c r="B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C449" i="1"/>
  <c r="C45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2" i="1"/>
  <c r="C453" i="1"/>
</calcChain>
</file>

<file path=xl/sharedStrings.xml><?xml version="1.0" encoding="utf-8"?>
<sst xmlns="http://schemas.openxmlformats.org/spreadsheetml/2006/main" count="242" uniqueCount="138">
  <si>
    <t>good news</t>
  </si>
  <si>
    <t>at night</t>
  </si>
  <si>
    <t>new camp</t>
  </si>
  <si>
    <t>lee march</t>
  </si>
  <si>
    <t>lee's tent</t>
  </si>
  <si>
    <t>w/ grant</t>
  </si>
  <si>
    <t>&amp; sherman</t>
  </si>
  <si>
    <t>booth</t>
  </si>
  <si>
    <t>dinner</t>
  </si>
  <si>
    <t>after reelection</t>
  </si>
  <si>
    <t>booth preps</t>
  </si>
  <si>
    <t>at theater</t>
  </si>
  <si>
    <t>speech</t>
  </si>
  <si>
    <t>alley backstage</t>
  </si>
  <si>
    <t>onstage</t>
  </si>
  <si>
    <t>shot</t>
  </si>
  <si>
    <t>booth jumps onstage</t>
  </si>
  <si>
    <t>sic temper tyrannus</t>
  </si>
  <si>
    <t>tracking woods</t>
  </si>
  <si>
    <t>lincoln mem</t>
  </si>
  <si>
    <t>mem</t>
  </si>
  <si>
    <t>statue</t>
  </si>
  <si>
    <t>the end</t>
  </si>
  <si>
    <t>shotdur</t>
  </si>
  <si>
    <t>lum</t>
  </si>
  <si>
    <t>mo</t>
  </si>
  <si>
    <t>Sc</t>
  </si>
  <si>
    <t>loc</t>
  </si>
  <si>
    <t>char</t>
  </si>
  <si>
    <t>time</t>
  </si>
  <si>
    <t>fade</t>
  </si>
  <si>
    <t>prolog 1809</t>
  </si>
  <si>
    <t>dissolve</t>
  </si>
  <si>
    <t>shipboard</t>
  </si>
  <si>
    <t>dropping dead body overboard</t>
  </si>
  <si>
    <t>picture of Washington</t>
  </si>
  <si>
    <t>4 peops/standing toast</t>
  </si>
  <si>
    <t>outdoor dark tracking</t>
  </si>
  <si>
    <t>newspaper/Va</t>
  </si>
  <si>
    <t>newspaper/Boston</t>
  </si>
  <si>
    <t xml:space="preserve"> </t>
  </si>
  <si>
    <t>new 4</t>
  </si>
  <si>
    <t>another dark tracking shot</t>
  </si>
  <si>
    <t>12 Feb 1809</t>
  </si>
  <si>
    <t>Voices/birth</t>
  </si>
  <si>
    <t>holding child</t>
  </si>
  <si>
    <t>homely as a mud fence</t>
  </si>
  <si>
    <t>Abraham</t>
  </si>
  <si>
    <t>hourglass/the story .. Begins</t>
  </si>
  <si>
    <t>as clerk</t>
  </si>
  <si>
    <t>Jack Armstrong</t>
  </si>
  <si>
    <t>outside to fight</t>
  </si>
  <si>
    <t>180 deg viol</t>
  </si>
  <si>
    <t>insert: boots</t>
  </si>
  <si>
    <t>he wooped me fair</t>
  </si>
  <si>
    <t>back inside</t>
  </si>
  <si>
    <t>bung hole driking</t>
  </si>
  <si>
    <t>wedge &amp; "studying"</t>
  </si>
  <si>
    <t>both dressed up</t>
  </si>
  <si>
    <t>story</t>
  </si>
  <si>
    <t>proposal</t>
  </si>
  <si>
    <t xml:space="preserve">dr </t>
  </si>
  <si>
    <t>inside</t>
  </si>
  <si>
    <t>inside/fire</t>
  </si>
  <si>
    <t>dead?</t>
  </si>
  <si>
    <t>mourning</t>
  </si>
  <si>
    <t>outside</t>
  </si>
  <si>
    <t>gravesite</t>
  </si>
  <si>
    <t>hourglass "yea, hope &amp; despondency"</t>
  </si>
  <si>
    <t>[no audio]</t>
  </si>
  <si>
    <t>[no audio] wind howling/4 peops</t>
  </si>
  <si>
    <t>[no audio, nondiegetic music]</t>
  </si>
  <si>
    <t>Mary Todd</t>
  </si>
  <si>
    <t>dance</t>
  </si>
  <si>
    <t>stuart &amp; lincoln attys</t>
  </si>
  <si>
    <t>hers</t>
  </si>
  <si>
    <t>his office</t>
  </si>
  <si>
    <t>drawer/Ann pic</t>
  </si>
  <si>
    <t>go home</t>
  </si>
  <si>
    <t>2 yrs later</t>
  </si>
  <si>
    <t>parade/douglas</t>
  </si>
  <si>
    <t>placards for Abe</t>
  </si>
  <si>
    <t>debate</t>
  </si>
  <si>
    <t>Douglas up</t>
  </si>
  <si>
    <t>douglas</t>
  </si>
  <si>
    <t>lincoln</t>
  </si>
  <si>
    <t>after</t>
  </si>
  <si>
    <t>office</t>
  </si>
  <si>
    <t>Mr Fell enters</t>
  </si>
  <si>
    <t>president</t>
  </si>
  <si>
    <t>down steps with kids</t>
  </si>
  <si>
    <t>kids</t>
  </si>
  <si>
    <t>about John Brown</t>
  </si>
  <si>
    <t>JWBooth</t>
  </si>
  <si>
    <t>ticket</t>
  </si>
  <si>
    <t xml:space="preserve">white house </t>
  </si>
  <si>
    <t>lying on floor</t>
  </si>
  <si>
    <t>meeting</t>
  </si>
  <si>
    <t>lincoln arrives</t>
  </si>
  <si>
    <t>letter</t>
  </si>
  <si>
    <t>back to mtg</t>
  </si>
  <si>
    <t>ft sumter</t>
  </si>
  <si>
    <t>signing</t>
  </si>
  <si>
    <t xml:space="preserve">parade </t>
  </si>
  <si>
    <t>union</t>
  </si>
  <si>
    <t>parade dixie</t>
  </si>
  <si>
    <t>mtg</t>
  </si>
  <si>
    <t>telegraphs</t>
  </si>
  <si>
    <t>victory</t>
  </si>
  <si>
    <t>scott &amp;pres</t>
  </si>
  <si>
    <t>back to telegs</t>
  </si>
  <si>
    <t xml:space="preserve">bad news </t>
  </si>
  <si>
    <t>bugler</t>
  </si>
  <si>
    <t xml:space="preserve">count off </t>
  </si>
  <si>
    <t>march</t>
  </si>
  <si>
    <t>horses</t>
  </si>
  <si>
    <t>mrs L</t>
  </si>
  <si>
    <t>camp</t>
  </si>
  <si>
    <t>pres</t>
  </si>
  <si>
    <t>desertion</t>
  </si>
  <si>
    <t>"leg case"</t>
  </si>
  <si>
    <t>pres office</t>
  </si>
  <si>
    <t>lincoln kid singing</t>
  </si>
  <si>
    <t>complaints of war</t>
  </si>
  <si>
    <t>boy goes</t>
  </si>
  <si>
    <t>singing blacks</t>
  </si>
  <si>
    <t>emanc proc</t>
  </si>
  <si>
    <t>front hall</t>
  </si>
  <si>
    <t>grant</t>
  </si>
  <si>
    <t>&amp; pres</t>
  </si>
  <si>
    <t>mary at door</t>
  </si>
  <si>
    <t>mary leaves</t>
  </si>
  <si>
    <t>inside/Gen Sheridan</t>
  </si>
  <si>
    <t>defend DC</t>
  </si>
  <si>
    <t>sherdian defeated (?)</t>
  </si>
  <si>
    <t>sheridan</t>
  </si>
  <si>
    <t>hoofing</t>
  </si>
  <si>
    <t>sheridan incoming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</si>
</sst>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0"/>
            <c:trendlineLbl>
              <c:layout>
                <c:manualLayout>
                  <c:x val="-0.194671995787761"/>
                  <c:y val="-0.585255464143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Sheet1!$N$2:$N$100</c:f>
              <c:numCache>
                <c:formatCode>General</c:formatCode>
                <c:ptCount val="99"/>
                <c:pt idx="0">
                  <c:v>9.533300000000001</c:v>
                </c:pt>
                <c:pt idx="1">
                  <c:v>19.3167</c:v>
                </c:pt>
                <c:pt idx="2">
                  <c:v>19.3167</c:v>
                </c:pt>
                <c:pt idx="3">
                  <c:v>15.2667</c:v>
                </c:pt>
                <c:pt idx="4">
                  <c:v>10.3733</c:v>
                </c:pt>
                <c:pt idx="5">
                  <c:v>17.7111</c:v>
                </c:pt>
                <c:pt idx="6">
                  <c:v>8.2917</c:v>
                </c:pt>
                <c:pt idx="7">
                  <c:v>13.2733</c:v>
                </c:pt>
                <c:pt idx="8">
                  <c:v>5.9</c:v>
                </c:pt>
                <c:pt idx="9">
                  <c:v>6.0067</c:v>
                </c:pt>
                <c:pt idx="10">
                  <c:v>21.6778</c:v>
                </c:pt>
                <c:pt idx="11">
                  <c:v>29.0333</c:v>
                </c:pt>
                <c:pt idx="12">
                  <c:v>47.1667</c:v>
                </c:pt>
                <c:pt idx="13">
                  <c:v>7.6778</c:v>
                </c:pt>
                <c:pt idx="14">
                  <c:v>18.9667</c:v>
                </c:pt>
                <c:pt idx="15">
                  <c:v>27.3667</c:v>
                </c:pt>
                <c:pt idx="16">
                  <c:v>92.5667</c:v>
                </c:pt>
                <c:pt idx="17">
                  <c:v>19.4333</c:v>
                </c:pt>
                <c:pt idx="18">
                  <c:v>60.9667</c:v>
                </c:pt>
                <c:pt idx="19">
                  <c:v>16.2889</c:v>
                </c:pt>
                <c:pt idx="20">
                  <c:v>22.075</c:v>
                </c:pt>
                <c:pt idx="21">
                  <c:v>44.0</c:v>
                </c:pt>
                <c:pt idx="22">
                  <c:v>11.65</c:v>
                </c:pt>
                <c:pt idx="23">
                  <c:v>15.9167</c:v>
                </c:pt>
                <c:pt idx="24">
                  <c:v>11.0583</c:v>
                </c:pt>
                <c:pt idx="25">
                  <c:v>15.8</c:v>
                </c:pt>
                <c:pt idx="26">
                  <c:v>15.7</c:v>
                </c:pt>
                <c:pt idx="27">
                  <c:v>9.0467</c:v>
                </c:pt>
                <c:pt idx="28">
                  <c:v>12.04</c:v>
                </c:pt>
                <c:pt idx="29">
                  <c:v>5.48</c:v>
                </c:pt>
                <c:pt idx="30">
                  <c:v>6.4625</c:v>
                </c:pt>
                <c:pt idx="31">
                  <c:v>8.2095</c:v>
                </c:pt>
                <c:pt idx="32">
                  <c:v>11.7222</c:v>
                </c:pt>
                <c:pt idx="33">
                  <c:v>12.5667</c:v>
                </c:pt>
                <c:pt idx="34">
                  <c:v>15.4889</c:v>
                </c:pt>
                <c:pt idx="35">
                  <c:v>35.4667</c:v>
                </c:pt>
                <c:pt idx="36">
                  <c:v>7.9667</c:v>
                </c:pt>
                <c:pt idx="37">
                  <c:v>11.2</c:v>
                </c:pt>
                <c:pt idx="38">
                  <c:v>15.05</c:v>
                </c:pt>
                <c:pt idx="39">
                  <c:v>35.0333</c:v>
                </c:pt>
                <c:pt idx="40">
                  <c:v>10.3083</c:v>
                </c:pt>
                <c:pt idx="41">
                  <c:v>32.9778</c:v>
                </c:pt>
                <c:pt idx="42">
                  <c:v>14.5333</c:v>
                </c:pt>
                <c:pt idx="43">
                  <c:v>16.9667</c:v>
                </c:pt>
                <c:pt idx="44">
                  <c:v>14.8</c:v>
                </c:pt>
                <c:pt idx="45">
                  <c:v>10.8933</c:v>
                </c:pt>
                <c:pt idx="46">
                  <c:v>11.26</c:v>
                </c:pt>
                <c:pt idx="47">
                  <c:v>17.3111</c:v>
                </c:pt>
                <c:pt idx="48">
                  <c:v>9.3444</c:v>
                </c:pt>
                <c:pt idx="49">
                  <c:v>11.64</c:v>
                </c:pt>
                <c:pt idx="50">
                  <c:v>11.5267</c:v>
                </c:pt>
                <c:pt idx="51">
                  <c:v>6.475</c:v>
                </c:pt>
                <c:pt idx="52">
                  <c:v>11.2048</c:v>
                </c:pt>
                <c:pt idx="53">
                  <c:v>47.4667</c:v>
                </c:pt>
                <c:pt idx="54">
                  <c:v>12.0417</c:v>
                </c:pt>
                <c:pt idx="55">
                  <c:v>9.2267</c:v>
                </c:pt>
                <c:pt idx="56">
                  <c:v>8.7048</c:v>
                </c:pt>
                <c:pt idx="57">
                  <c:v>11.2</c:v>
                </c:pt>
                <c:pt idx="58">
                  <c:v>12.4333</c:v>
                </c:pt>
                <c:pt idx="59">
                  <c:v>12.6</c:v>
                </c:pt>
                <c:pt idx="60">
                  <c:v>26.0333</c:v>
                </c:pt>
                <c:pt idx="61">
                  <c:v>12.6556</c:v>
                </c:pt>
                <c:pt idx="62">
                  <c:v>30.6167</c:v>
                </c:pt>
                <c:pt idx="63">
                  <c:v>15.2833</c:v>
                </c:pt>
                <c:pt idx="64">
                  <c:v>49.6667</c:v>
                </c:pt>
                <c:pt idx="65">
                  <c:v>25.1667</c:v>
                </c:pt>
                <c:pt idx="66">
                  <c:v>30.2667</c:v>
                </c:pt>
                <c:pt idx="67">
                  <c:v>19.1556</c:v>
                </c:pt>
                <c:pt idx="68">
                  <c:v>20.3889</c:v>
                </c:pt>
                <c:pt idx="69">
                  <c:v>19.575</c:v>
                </c:pt>
                <c:pt idx="70">
                  <c:v>14.1833</c:v>
                </c:pt>
                <c:pt idx="71">
                  <c:v>19.5444</c:v>
                </c:pt>
                <c:pt idx="72">
                  <c:v>24.3667</c:v>
                </c:pt>
                <c:pt idx="73">
                  <c:v>13.0333</c:v>
                </c:pt>
                <c:pt idx="74">
                  <c:v>13.575</c:v>
                </c:pt>
                <c:pt idx="75">
                  <c:v>8.6048</c:v>
                </c:pt>
                <c:pt idx="76">
                  <c:v>10.2933</c:v>
                </c:pt>
                <c:pt idx="77">
                  <c:v>5.0788</c:v>
                </c:pt>
                <c:pt idx="78">
                  <c:v>4.8909</c:v>
                </c:pt>
                <c:pt idx="79">
                  <c:v>7.0926</c:v>
                </c:pt>
                <c:pt idx="80">
                  <c:v>9.4944</c:v>
                </c:pt>
                <c:pt idx="81">
                  <c:v>7.8556</c:v>
                </c:pt>
                <c:pt idx="82">
                  <c:v>11.3667</c:v>
                </c:pt>
                <c:pt idx="83">
                  <c:v>9.4222</c:v>
                </c:pt>
                <c:pt idx="84">
                  <c:v>7.7381</c:v>
                </c:pt>
                <c:pt idx="85">
                  <c:v>8.0429</c:v>
                </c:pt>
                <c:pt idx="86">
                  <c:v>13.125</c:v>
                </c:pt>
                <c:pt idx="87">
                  <c:v>8.181</c:v>
                </c:pt>
                <c:pt idx="88">
                  <c:v>23.7278</c:v>
                </c:pt>
                <c:pt idx="89">
                  <c:v>13.9667</c:v>
                </c:pt>
                <c:pt idx="90">
                  <c:v>13.9667</c:v>
                </c:pt>
                <c:pt idx="91">
                  <c:v>9.3286</c:v>
                </c:pt>
                <c:pt idx="92">
                  <c:v>12.0583</c:v>
                </c:pt>
                <c:pt idx="93">
                  <c:v>8.981</c:v>
                </c:pt>
                <c:pt idx="94">
                  <c:v>16.3444</c:v>
                </c:pt>
                <c:pt idx="95">
                  <c:v>7.2952</c:v>
                </c:pt>
                <c:pt idx="96">
                  <c:v>6.2481</c:v>
                </c:pt>
                <c:pt idx="97">
                  <c:v>4.9455</c:v>
                </c:pt>
                <c:pt idx="98">
                  <c:v>12.8467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7217616"/>
        <c:axId val="-2057578208"/>
      </c:scatterChart>
      <c:valAx>
        <c:axId val="-205721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578208"/>
        <c:crosses val="autoZero"/>
        <c:crossBetween val="midCat"/>
      </c:valAx>
      <c:valAx>
        <c:axId val="-20575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21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0"/>
            <c:trendlineLbl>
              <c:layout>
                <c:manualLayout>
                  <c:x val="0.109002445145793"/>
                  <c:y val="-0.274024273281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Sheet1!$O$2:$O$100</c:f>
              <c:numCache>
                <c:formatCode>General</c:formatCode>
                <c:ptCount val="99"/>
                <c:pt idx="0">
                  <c:v>9.8186</c:v>
                </c:pt>
                <c:pt idx="1">
                  <c:v>46.218</c:v>
                </c:pt>
                <c:pt idx="2">
                  <c:v>46.218</c:v>
                </c:pt>
                <c:pt idx="3">
                  <c:v>87.0089</c:v>
                </c:pt>
                <c:pt idx="4">
                  <c:v>86.4194</c:v>
                </c:pt>
                <c:pt idx="5">
                  <c:v>34.117</c:v>
                </c:pt>
                <c:pt idx="6">
                  <c:v>79.9561</c:v>
                </c:pt>
                <c:pt idx="7">
                  <c:v>88.5966</c:v>
                </c:pt>
                <c:pt idx="8">
                  <c:v>94.2787</c:v>
                </c:pt>
                <c:pt idx="9">
                  <c:v>114.6894</c:v>
                </c:pt>
                <c:pt idx="10">
                  <c:v>85.5997</c:v>
                </c:pt>
                <c:pt idx="11">
                  <c:v>95.422</c:v>
                </c:pt>
                <c:pt idx="12">
                  <c:v>118.52</c:v>
                </c:pt>
                <c:pt idx="13">
                  <c:v>99.4643</c:v>
                </c:pt>
                <c:pt idx="14">
                  <c:v>106.8467</c:v>
                </c:pt>
                <c:pt idx="15">
                  <c:v>101.8065</c:v>
                </c:pt>
                <c:pt idx="16">
                  <c:v>97.381</c:v>
                </c:pt>
                <c:pt idx="17">
                  <c:v>105.77</c:v>
                </c:pt>
                <c:pt idx="18">
                  <c:v>100.68</c:v>
                </c:pt>
                <c:pt idx="19">
                  <c:v>94.4927</c:v>
                </c:pt>
                <c:pt idx="20">
                  <c:v>85.0595</c:v>
                </c:pt>
                <c:pt idx="21">
                  <c:v>88.849</c:v>
                </c:pt>
                <c:pt idx="22">
                  <c:v>61.8017</c:v>
                </c:pt>
                <c:pt idx="23">
                  <c:v>91.8553</c:v>
                </c:pt>
                <c:pt idx="24">
                  <c:v>52.987</c:v>
                </c:pt>
                <c:pt idx="25">
                  <c:v>88.0178</c:v>
                </c:pt>
                <c:pt idx="26">
                  <c:v>131.14</c:v>
                </c:pt>
                <c:pt idx="27">
                  <c:v>108.7556</c:v>
                </c:pt>
                <c:pt idx="28">
                  <c:v>94.752</c:v>
                </c:pt>
                <c:pt idx="29">
                  <c:v>93.15170000000001</c:v>
                </c:pt>
                <c:pt idx="30">
                  <c:v>95.0173</c:v>
                </c:pt>
                <c:pt idx="31">
                  <c:v>86.2821</c:v>
                </c:pt>
                <c:pt idx="32">
                  <c:v>94.5348</c:v>
                </c:pt>
                <c:pt idx="33">
                  <c:v>95.9265</c:v>
                </c:pt>
                <c:pt idx="34">
                  <c:v>94.2023</c:v>
                </c:pt>
                <c:pt idx="35">
                  <c:v>92.863</c:v>
                </c:pt>
                <c:pt idx="36">
                  <c:v>68.801</c:v>
                </c:pt>
                <c:pt idx="37">
                  <c:v>47.2204</c:v>
                </c:pt>
                <c:pt idx="38">
                  <c:v>56.8493</c:v>
                </c:pt>
                <c:pt idx="39">
                  <c:v>70.204</c:v>
                </c:pt>
                <c:pt idx="40">
                  <c:v>76.1658</c:v>
                </c:pt>
                <c:pt idx="41">
                  <c:v>81.4397</c:v>
                </c:pt>
                <c:pt idx="42">
                  <c:v>59.658</c:v>
                </c:pt>
                <c:pt idx="43">
                  <c:v>46.777</c:v>
                </c:pt>
                <c:pt idx="44">
                  <c:v>81.5935</c:v>
                </c:pt>
                <c:pt idx="45">
                  <c:v>109.388</c:v>
                </c:pt>
                <c:pt idx="46">
                  <c:v>95.9744</c:v>
                </c:pt>
                <c:pt idx="47">
                  <c:v>132.1267</c:v>
                </c:pt>
                <c:pt idx="48">
                  <c:v>87.5772</c:v>
                </c:pt>
                <c:pt idx="49">
                  <c:v>96.126</c:v>
                </c:pt>
                <c:pt idx="50">
                  <c:v>113.4992</c:v>
                </c:pt>
                <c:pt idx="51">
                  <c:v>98.2685</c:v>
                </c:pt>
                <c:pt idx="52">
                  <c:v>102.2064</c:v>
                </c:pt>
                <c:pt idx="53">
                  <c:v>93.281</c:v>
                </c:pt>
                <c:pt idx="54">
                  <c:v>103.87</c:v>
                </c:pt>
                <c:pt idx="55">
                  <c:v>85.3344</c:v>
                </c:pt>
                <c:pt idx="56">
                  <c:v>64.537</c:v>
                </c:pt>
                <c:pt idx="57">
                  <c:v>102.1508</c:v>
                </c:pt>
                <c:pt idx="58">
                  <c:v>68.52200000000001</c:v>
                </c:pt>
                <c:pt idx="59">
                  <c:v>89.66979999999999</c:v>
                </c:pt>
                <c:pt idx="60">
                  <c:v>90.2605</c:v>
                </c:pt>
                <c:pt idx="61">
                  <c:v>89.395</c:v>
                </c:pt>
                <c:pt idx="62">
                  <c:v>93.037</c:v>
                </c:pt>
                <c:pt idx="63">
                  <c:v>93.8243</c:v>
                </c:pt>
                <c:pt idx="64">
                  <c:v>92.237</c:v>
                </c:pt>
                <c:pt idx="65">
                  <c:v>57.704</c:v>
                </c:pt>
                <c:pt idx="66">
                  <c:v>81.402</c:v>
                </c:pt>
                <c:pt idx="67">
                  <c:v>102.8767</c:v>
                </c:pt>
                <c:pt idx="68">
                  <c:v>111.9</c:v>
                </c:pt>
                <c:pt idx="69">
                  <c:v>118.99</c:v>
                </c:pt>
                <c:pt idx="70">
                  <c:v>111.815</c:v>
                </c:pt>
                <c:pt idx="71">
                  <c:v>107.45</c:v>
                </c:pt>
                <c:pt idx="72">
                  <c:v>111.455</c:v>
                </c:pt>
                <c:pt idx="73">
                  <c:v>97.33280000000001</c:v>
                </c:pt>
                <c:pt idx="74">
                  <c:v>95.16930000000001</c:v>
                </c:pt>
                <c:pt idx="75">
                  <c:v>90.4061</c:v>
                </c:pt>
                <c:pt idx="76">
                  <c:v>104.3542</c:v>
                </c:pt>
                <c:pt idx="77">
                  <c:v>131.1264</c:v>
                </c:pt>
                <c:pt idx="78">
                  <c:v>132.6173</c:v>
                </c:pt>
                <c:pt idx="79">
                  <c:v>120.6611</c:v>
                </c:pt>
                <c:pt idx="80">
                  <c:v>108.1917</c:v>
                </c:pt>
                <c:pt idx="81">
                  <c:v>82.0448</c:v>
                </c:pt>
                <c:pt idx="82">
                  <c:v>80.5716</c:v>
                </c:pt>
                <c:pt idx="83">
                  <c:v>97.0243</c:v>
                </c:pt>
                <c:pt idx="84">
                  <c:v>83.4329</c:v>
                </c:pt>
                <c:pt idx="85">
                  <c:v>104.0746</c:v>
                </c:pt>
                <c:pt idx="86">
                  <c:v>115.9675</c:v>
                </c:pt>
                <c:pt idx="87">
                  <c:v>116.3486</c:v>
                </c:pt>
                <c:pt idx="88">
                  <c:v>115.8817</c:v>
                </c:pt>
                <c:pt idx="89">
                  <c:v>89.832</c:v>
                </c:pt>
                <c:pt idx="90">
                  <c:v>89.832</c:v>
                </c:pt>
                <c:pt idx="91">
                  <c:v>85.33839999999999</c:v>
                </c:pt>
                <c:pt idx="92">
                  <c:v>91.2192</c:v>
                </c:pt>
                <c:pt idx="93">
                  <c:v>103.7446</c:v>
                </c:pt>
                <c:pt idx="94">
                  <c:v>92.439</c:v>
                </c:pt>
                <c:pt idx="95">
                  <c:v>85.7017</c:v>
                </c:pt>
                <c:pt idx="96">
                  <c:v>106.0031</c:v>
                </c:pt>
                <c:pt idx="97">
                  <c:v>102.8602</c:v>
                </c:pt>
                <c:pt idx="98">
                  <c:v>95.57899999999999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2552784"/>
        <c:axId val="-2031979104"/>
      </c:scatterChart>
      <c:valAx>
        <c:axId val="-203255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1979104"/>
        <c:crosses val="autoZero"/>
        <c:crossBetween val="midCat"/>
      </c:valAx>
      <c:valAx>
        <c:axId val="-20319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255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0"/>
            <c:trendlineLbl>
              <c:layout>
                <c:manualLayout>
                  <c:x val="0.0388855719323063"/>
                  <c:y val="-0.1993712732811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Sheet1!$P$2:$P$100</c:f>
              <c:numCache>
                <c:formatCode>General</c:formatCode>
                <c:ptCount val="99"/>
                <c:pt idx="0">
                  <c:v>0.9816</c:v>
                </c:pt>
                <c:pt idx="1">
                  <c:v>0.9602</c:v>
                </c:pt>
                <c:pt idx="2">
                  <c:v>0.9602</c:v>
                </c:pt>
                <c:pt idx="3">
                  <c:v>0.9692</c:v>
                </c:pt>
                <c:pt idx="4">
                  <c:v>0.9885</c:v>
                </c:pt>
                <c:pt idx="5">
                  <c:v>0.9652</c:v>
                </c:pt>
                <c:pt idx="6">
                  <c:v>0.9897</c:v>
                </c:pt>
                <c:pt idx="7">
                  <c:v>0.9913</c:v>
                </c:pt>
                <c:pt idx="8">
                  <c:v>0.9763</c:v>
                </c:pt>
                <c:pt idx="9">
                  <c:v>0.962</c:v>
                </c:pt>
                <c:pt idx="10">
                  <c:v>0.9876</c:v>
                </c:pt>
                <c:pt idx="11">
                  <c:v>0.9914</c:v>
                </c:pt>
                <c:pt idx="12">
                  <c:v>0.9938</c:v>
                </c:pt>
                <c:pt idx="13">
                  <c:v>0.9797</c:v>
                </c:pt>
                <c:pt idx="14">
                  <c:v>0.9836</c:v>
                </c:pt>
                <c:pt idx="15">
                  <c:v>0.9946</c:v>
                </c:pt>
                <c:pt idx="16">
                  <c:v>0.9968</c:v>
                </c:pt>
                <c:pt idx="17">
                  <c:v>0.9957</c:v>
                </c:pt>
                <c:pt idx="18">
                  <c:v>0.9969</c:v>
                </c:pt>
                <c:pt idx="19">
                  <c:v>0.9941</c:v>
                </c:pt>
                <c:pt idx="20">
                  <c:v>0.9932</c:v>
                </c:pt>
                <c:pt idx="21">
                  <c:v>0.9981</c:v>
                </c:pt>
                <c:pt idx="22">
                  <c:v>0.9829</c:v>
                </c:pt>
                <c:pt idx="23">
                  <c:v>0.9934</c:v>
                </c:pt>
                <c:pt idx="24">
                  <c:v>0.9896</c:v>
                </c:pt>
                <c:pt idx="25">
                  <c:v>0.9887</c:v>
                </c:pt>
                <c:pt idx="26">
                  <c:v>0.9885</c:v>
                </c:pt>
                <c:pt idx="27">
                  <c:v>0.9926</c:v>
                </c:pt>
                <c:pt idx="28">
                  <c:v>0.9796</c:v>
                </c:pt>
                <c:pt idx="29">
                  <c:v>0.973</c:v>
                </c:pt>
                <c:pt idx="30">
                  <c:v>0.987</c:v>
                </c:pt>
                <c:pt idx="31">
                  <c:v>0.9704</c:v>
                </c:pt>
                <c:pt idx="32">
                  <c:v>0.9865</c:v>
                </c:pt>
                <c:pt idx="33">
                  <c:v>0.9859</c:v>
                </c:pt>
                <c:pt idx="34">
                  <c:v>0.9826</c:v>
                </c:pt>
                <c:pt idx="35">
                  <c:v>0.9833</c:v>
                </c:pt>
                <c:pt idx="36">
                  <c:v>0.9817</c:v>
                </c:pt>
                <c:pt idx="37">
                  <c:v>0.9886</c:v>
                </c:pt>
                <c:pt idx="38">
                  <c:v>0.9818</c:v>
                </c:pt>
                <c:pt idx="39">
                  <c:v>0.9917</c:v>
                </c:pt>
                <c:pt idx="40">
                  <c:v>0.9894</c:v>
                </c:pt>
                <c:pt idx="41">
                  <c:v>0.9902</c:v>
                </c:pt>
                <c:pt idx="42">
                  <c:v>0.9768</c:v>
                </c:pt>
                <c:pt idx="43">
                  <c:v>0.9774</c:v>
                </c:pt>
                <c:pt idx="44">
                  <c:v>0.9798</c:v>
                </c:pt>
                <c:pt idx="45">
                  <c:v>0.9866</c:v>
                </c:pt>
                <c:pt idx="46">
                  <c:v>0.9866</c:v>
                </c:pt>
                <c:pt idx="47">
                  <c:v>0.9912</c:v>
                </c:pt>
                <c:pt idx="48">
                  <c:v>0.9921</c:v>
                </c:pt>
                <c:pt idx="49">
                  <c:v>0.954</c:v>
                </c:pt>
                <c:pt idx="50">
                  <c:v>0.9441</c:v>
                </c:pt>
                <c:pt idx="51">
                  <c:v>0.9889</c:v>
                </c:pt>
                <c:pt idx="52">
                  <c:v>0.9881</c:v>
                </c:pt>
                <c:pt idx="53">
                  <c:v>0.9929</c:v>
                </c:pt>
                <c:pt idx="54">
                  <c:v>0.9849</c:v>
                </c:pt>
                <c:pt idx="55">
                  <c:v>0.945</c:v>
                </c:pt>
                <c:pt idx="56">
                  <c:v>0.8985</c:v>
                </c:pt>
                <c:pt idx="57">
                  <c:v>0.9922</c:v>
                </c:pt>
                <c:pt idx="58">
                  <c:v>0.9855</c:v>
                </c:pt>
                <c:pt idx="59">
                  <c:v>0.9929</c:v>
                </c:pt>
                <c:pt idx="60">
                  <c:v>0.9939</c:v>
                </c:pt>
                <c:pt idx="61">
                  <c:v>0.9917</c:v>
                </c:pt>
                <c:pt idx="62">
                  <c:v>0.9911</c:v>
                </c:pt>
                <c:pt idx="63">
                  <c:v>0.9907</c:v>
                </c:pt>
                <c:pt idx="64">
                  <c:v>0.9948</c:v>
                </c:pt>
                <c:pt idx="65">
                  <c:v>0.9859</c:v>
                </c:pt>
                <c:pt idx="66">
                  <c:v>0.9952</c:v>
                </c:pt>
                <c:pt idx="67">
                  <c:v>0.9914</c:v>
                </c:pt>
                <c:pt idx="68">
                  <c:v>0.9953</c:v>
                </c:pt>
                <c:pt idx="69">
                  <c:v>0.9914</c:v>
                </c:pt>
                <c:pt idx="70">
                  <c:v>0.9929</c:v>
                </c:pt>
                <c:pt idx="71">
                  <c:v>0.9926</c:v>
                </c:pt>
                <c:pt idx="72">
                  <c:v>0.9886</c:v>
                </c:pt>
                <c:pt idx="73">
                  <c:v>0.9905</c:v>
                </c:pt>
                <c:pt idx="74">
                  <c:v>0.9897</c:v>
                </c:pt>
                <c:pt idx="75">
                  <c:v>0.9822</c:v>
                </c:pt>
                <c:pt idx="76">
                  <c:v>0.9867</c:v>
                </c:pt>
                <c:pt idx="77">
                  <c:v>0.9773</c:v>
                </c:pt>
                <c:pt idx="78">
                  <c:v>0.9629</c:v>
                </c:pt>
                <c:pt idx="79">
                  <c:v>0.9782</c:v>
                </c:pt>
                <c:pt idx="80">
                  <c:v>0.9741</c:v>
                </c:pt>
                <c:pt idx="81">
                  <c:v>0.9679</c:v>
                </c:pt>
                <c:pt idx="82">
                  <c:v>0.9843</c:v>
                </c:pt>
                <c:pt idx="83">
                  <c:v>0.9876</c:v>
                </c:pt>
                <c:pt idx="84">
                  <c:v>0.9903</c:v>
                </c:pt>
                <c:pt idx="85">
                  <c:v>0.9927</c:v>
                </c:pt>
                <c:pt idx="86">
                  <c:v>0.9927</c:v>
                </c:pt>
                <c:pt idx="87">
                  <c:v>0.9917</c:v>
                </c:pt>
                <c:pt idx="88">
                  <c:v>0.9922</c:v>
                </c:pt>
                <c:pt idx="89">
                  <c:v>0.993</c:v>
                </c:pt>
                <c:pt idx="90">
                  <c:v>0.993</c:v>
                </c:pt>
                <c:pt idx="91">
                  <c:v>0.9915</c:v>
                </c:pt>
                <c:pt idx="92">
                  <c:v>0.986</c:v>
                </c:pt>
                <c:pt idx="93">
                  <c:v>0.9904</c:v>
                </c:pt>
                <c:pt idx="94">
                  <c:v>0.9931</c:v>
                </c:pt>
                <c:pt idx="95">
                  <c:v>0.9912</c:v>
                </c:pt>
                <c:pt idx="96">
                  <c:v>0.989</c:v>
                </c:pt>
                <c:pt idx="97">
                  <c:v>0.9877</c:v>
                </c:pt>
                <c:pt idx="98">
                  <c:v>0.9785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586656"/>
        <c:axId val="-2033096832"/>
      </c:scatterChart>
      <c:valAx>
        <c:axId val="-210358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3096832"/>
        <c:crosses val="autoZero"/>
        <c:crossBetween val="midCat"/>
      </c:valAx>
      <c:valAx>
        <c:axId val="-203309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58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469900</xdr:colOff>
      <xdr:row>85</xdr:row>
      <xdr:rowOff>158750</xdr:rowOff>
    </xdr:from>
    <xdr:to>
      <xdr:col>12</xdr:col>
      <xdr:colOff>685800</xdr:colOff>
      <xdr:row>106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412750</xdr:colOff>
      <xdr:row>14</xdr:row>
      <xdr:rowOff>19050</xdr:rowOff>
    </xdr:from>
    <xdr:to>
      <xdr:col>22</xdr:col>
      <xdr:colOff>101600</xdr:colOff>
      <xdr:row>34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95250</xdr:colOff>
      <xdr:row>88</xdr:row>
      <xdr:rowOff>12700</xdr:rowOff>
    </xdr:from>
    <xdr:to>
      <xdr:col>22</xdr:col>
      <xdr:colOff>774700</xdr:colOff>
      <xdr:row>112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5"/>
  <sheetViews>
    <sheetView tabSelected="1" workbookViewId="0">
      <pane ySplit="1" topLeftCell="A442" activePane="bottomLeft" state="frozen"/>
      <selection pane="bottomLeft" activeCell="C456" sqref="C456"/>
    </sheetView>
  </sheetViews>
  <sheetFormatPr baseColWidth="10" defaultRowHeight="16" x14ac:dyDescent="0.2"/>
  <cols>
    <col min="1" max="1" width="8.33203125" customWidth="1"/>
    <col min="2" max="3" width="7.5" customWidth="1"/>
    <col min="4" max="7" width="3.83203125" customWidth="1"/>
    <col min="14" max="16" width="7.5" customWidth="1"/>
  </cols>
  <sheetData>
    <row r="1" spans="1:16" x14ac:dyDescent="0.2">
      <c r="D1" t="s">
        <v>26</v>
      </c>
      <c r="E1" t="s">
        <v>27</v>
      </c>
      <c r="F1" t="s">
        <v>28</v>
      </c>
      <c r="G1" t="s">
        <v>29</v>
      </c>
      <c r="N1" t="s">
        <v>23</v>
      </c>
      <c r="O1" t="s">
        <v>24</v>
      </c>
      <c r="P1" t="s">
        <v>25</v>
      </c>
    </row>
    <row r="2" spans="1:16" x14ac:dyDescent="0.2">
      <c r="A2">
        <v>3329</v>
      </c>
      <c r="B2">
        <f>(A3-A2)/30</f>
        <v>9.5333333333333332</v>
      </c>
      <c r="C2" t="s">
        <v>30</v>
      </c>
      <c r="D2">
        <v>1</v>
      </c>
      <c r="E2">
        <v>1</v>
      </c>
      <c r="G2">
        <v>1</v>
      </c>
      <c r="H2" t="s">
        <v>31</v>
      </c>
      <c r="K2">
        <f>(B2-C$449)/C$450</f>
        <v>-0.2366766071355928</v>
      </c>
      <c r="N2">
        <v>9.5333000000000006</v>
      </c>
      <c r="O2">
        <v>9.8186</v>
      </c>
      <c r="P2">
        <v>0.98160000000000003</v>
      </c>
    </row>
    <row r="3" spans="1:16" x14ac:dyDescent="0.2">
      <c r="A3">
        <v>3615</v>
      </c>
      <c r="B3">
        <f t="shared" ref="B3:B66" si="0">(A4-A3)/30</f>
        <v>8.7333333333333325</v>
      </c>
      <c r="C3" t="s">
        <v>32</v>
      </c>
      <c r="H3" t="s">
        <v>33</v>
      </c>
      <c r="K3">
        <f t="shared" ref="K3:K66" si="1">(B3-C$449)/C$450</f>
        <v>-0.30637085992352436</v>
      </c>
      <c r="N3">
        <v>19.316700000000001</v>
      </c>
      <c r="O3">
        <v>46.218000000000004</v>
      </c>
      <c r="P3">
        <v>0.96020000000000005</v>
      </c>
    </row>
    <row r="4" spans="1:16" x14ac:dyDescent="0.2">
      <c r="A4">
        <v>3877</v>
      </c>
      <c r="B4">
        <f t="shared" si="0"/>
        <v>18.833333333333332</v>
      </c>
      <c r="C4" t="s">
        <v>32</v>
      </c>
      <c r="K4">
        <f t="shared" si="1"/>
        <v>0.57351908152411046</v>
      </c>
      <c r="N4">
        <v>19.316700000000001</v>
      </c>
      <c r="O4">
        <v>46.218000000000004</v>
      </c>
      <c r="P4">
        <v>0.96020000000000005</v>
      </c>
    </row>
    <row r="5" spans="1:16" x14ac:dyDescent="0.2">
      <c r="A5">
        <v>4442</v>
      </c>
      <c r="B5">
        <f t="shared" si="0"/>
        <v>19.8</v>
      </c>
      <c r="C5" t="s">
        <v>32</v>
      </c>
      <c r="K5">
        <f t="shared" si="1"/>
        <v>0.65773297030952782</v>
      </c>
      <c r="N5">
        <v>15.2667</v>
      </c>
      <c r="O5">
        <v>87.008899999999997</v>
      </c>
      <c r="P5">
        <v>0.96919999999999995</v>
      </c>
    </row>
    <row r="6" spans="1:16" x14ac:dyDescent="0.2">
      <c r="A6">
        <v>5036</v>
      </c>
      <c r="B6">
        <f t="shared" si="0"/>
        <v>17.966666666666665</v>
      </c>
      <c r="C6" t="s">
        <v>32</v>
      </c>
      <c r="K6">
        <f t="shared" si="1"/>
        <v>0.49801697433718467</v>
      </c>
      <c r="N6">
        <v>10.3733</v>
      </c>
      <c r="O6">
        <v>86.419399999999996</v>
      </c>
      <c r="P6">
        <v>0.98850000000000005</v>
      </c>
    </row>
    <row r="7" spans="1:16" x14ac:dyDescent="0.2">
      <c r="A7">
        <v>5575</v>
      </c>
      <c r="B7">
        <f t="shared" si="0"/>
        <v>23.2</v>
      </c>
      <c r="C7" t="s">
        <v>32</v>
      </c>
      <c r="H7" t="s">
        <v>34</v>
      </c>
      <c r="K7">
        <f t="shared" si="1"/>
        <v>0.95393354465823643</v>
      </c>
      <c r="N7">
        <v>17.711099999999998</v>
      </c>
      <c r="O7">
        <v>34.116999999999997</v>
      </c>
      <c r="P7">
        <v>0.96519999999999995</v>
      </c>
    </row>
    <row r="8" spans="1:16" x14ac:dyDescent="0.2">
      <c r="A8">
        <v>6271</v>
      </c>
      <c r="B8">
        <f t="shared" si="0"/>
        <v>10.333333333333334</v>
      </c>
      <c r="C8" t="s">
        <v>32</v>
      </c>
      <c r="D8">
        <v>1</v>
      </c>
      <c r="E8">
        <v>1</v>
      </c>
      <c r="G8">
        <v>1</v>
      </c>
      <c r="H8" t="s">
        <v>38</v>
      </c>
      <c r="K8">
        <f t="shared" si="1"/>
        <v>-0.16698235434766129</v>
      </c>
      <c r="N8">
        <v>8.2917000000000005</v>
      </c>
      <c r="O8">
        <v>79.956100000000006</v>
      </c>
      <c r="P8">
        <v>0.98970000000000002</v>
      </c>
    </row>
    <row r="9" spans="1:16" x14ac:dyDescent="0.2">
      <c r="A9">
        <v>6581</v>
      </c>
      <c r="B9">
        <f t="shared" si="0"/>
        <v>9.5666666666666664</v>
      </c>
      <c r="F9">
        <v>1</v>
      </c>
      <c r="H9" t="s">
        <v>70</v>
      </c>
      <c r="K9">
        <f t="shared" si="1"/>
        <v>-0.23377267993609568</v>
      </c>
      <c r="N9">
        <v>13.273300000000001</v>
      </c>
      <c r="O9">
        <v>88.596599999999995</v>
      </c>
      <c r="P9">
        <v>0.99129999999999996</v>
      </c>
    </row>
    <row r="10" spans="1:16" x14ac:dyDescent="0.2">
      <c r="A10">
        <v>6868</v>
      </c>
      <c r="B10">
        <f t="shared" si="0"/>
        <v>2.2666666666666666</v>
      </c>
      <c r="H10" t="s">
        <v>35</v>
      </c>
      <c r="K10">
        <f t="shared" si="1"/>
        <v>-0.86973273662597028</v>
      </c>
      <c r="N10">
        <v>5.9</v>
      </c>
      <c r="O10">
        <v>94.278700000000001</v>
      </c>
      <c r="P10">
        <v>0.97629999999999995</v>
      </c>
    </row>
    <row r="11" spans="1:16" x14ac:dyDescent="0.2">
      <c r="A11">
        <v>6936</v>
      </c>
      <c r="B11">
        <f t="shared" si="0"/>
        <v>11.033333333333333</v>
      </c>
      <c r="H11" t="s">
        <v>36</v>
      </c>
      <c r="K11">
        <f t="shared" si="1"/>
        <v>-0.1059998831582213</v>
      </c>
      <c r="N11">
        <v>6.0067000000000004</v>
      </c>
      <c r="O11">
        <v>114.68940000000001</v>
      </c>
      <c r="P11">
        <v>0.96199999999999997</v>
      </c>
    </row>
    <row r="12" spans="1:16" x14ac:dyDescent="0.2">
      <c r="A12">
        <v>7267</v>
      </c>
      <c r="B12">
        <f t="shared" si="0"/>
        <v>11.633333333333333</v>
      </c>
      <c r="C12" t="s">
        <v>32</v>
      </c>
      <c r="D12">
        <v>1</v>
      </c>
      <c r="E12">
        <v>1</v>
      </c>
      <c r="G12" t="s">
        <v>40</v>
      </c>
      <c r="H12" t="s">
        <v>37</v>
      </c>
      <c r="K12">
        <f t="shared" si="1"/>
        <v>-5.3729193567272723E-2</v>
      </c>
      <c r="N12">
        <v>21.677800000000001</v>
      </c>
      <c r="O12">
        <v>85.599699999999999</v>
      </c>
      <c r="P12">
        <v>0.98760000000000003</v>
      </c>
    </row>
    <row r="13" spans="1:16" x14ac:dyDescent="0.2">
      <c r="A13">
        <v>7616</v>
      </c>
      <c r="B13">
        <f t="shared" si="0"/>
        <v>10.266666666666667</v>
      </c>
      <c r="C13" t="s">
        <v>32</v>
      </c>
      <c r="H13" t="s">
        <v>39</v>
      </c>
      <c r="K13">
        <f t="shared" si="1"/>
        <v>-0.17279020874665554</v>
      </c>
      <c r="N13">
        <v>29.033300000000001</v>
      </c>
      <c r="O13">
        <v>95.421999999999997</v>
      </c>
      <c r="P13">
        <v>0.99139999999999995</v>
      </c>
    </row>
    <row r="14" spans="1:16" x14ac:dyDescent="0.2">
      <c r="A14">
        <v>7924</v>
      </c>
      <c r="B14">
        <f t="shared" si="0"/>
        <v>16.666666666666668</v>
      </c>
      <c r="F14">
        <v>1</v>
      </c>
      <c r="H14" t="s">
        <v>41</v>
      </c>
      <c r="K14">
        <f t="shared" si="1"/>
        <v>0.38476381355679629</v>
      </c>
      <c r="N14">
        <v>47.166699999999999</v>
      </c>
      <c r="O14">
        <v>118.52</v>
      </c>
      <c r="P14">
        <v>0.99380000000000002</v>
      </c>
    </row>
    <row r="15" spans="1:16" x14ac:dyDescent="0.2">
      <c r="A15">
        <v>8424</v>
      </c>
      <c r="B15">
        <f t="shared" si="0"/>
        <v>14</v>
      </c>
      <c r="H15" t="s">
        <v>69</v>
      </c>
      <c r="K15">
        <f t="shared" si="1"/>
        <v>0.1524496375970246</v>
      </c>
      <c r="N15">
        <v>7.6778000000000004</v>
      </c>
      <c r="O15">
        <v>99.464299999999994</v>
      </c>
      <c r="P15">
        <v>0.97970000000000002</v>
      </c>
    </row>
    <row r="16" spans="1:16" x14ac:dyDescent="0.2">
      <c r="A16">
        <v>8844</v>
      </c>
      <c r="B16">
        <f t="shared" si="0"/>
        <v>25.366666666666667</v>
      </c>
      <c r="C16" t="s">
        <v>32</v>
      </c>
      <c r="D16">
        <v>1</v>
      </c>
      <c r="E16">
        <v>1</v>
      </c>
      <c r="G16">
        <v>1</v>
      </c>
      <c r="H16" t="s">
        <v>42</v>
      </c>
      <c r="K16">
        <f t="shared" si="1"/>
        <v>1.142688812625551</v>
      </c>
      <c r="N16">
        <v>18.966699999999999</v>
      </c>
      <c r="O16">
        <v>106.8467</v>
      </c>
      <c r="P16">
        <v>0.98360000000000003</v>
      </c>
    </row>
    <row r="17" spans="1:16" x14ac:dyDescent="0.2">
      <c r="A17">
        <v>9605</v>
      </c>
      <c r="B17">
        <f t="shared" si="0"/>
        <v>13.766666666666667</v>
      </c>
      <c r="C17" t="s">
        <v>32</v>
      </c>
      <c r="F17">
        <v>1</v>
      </c>
      <c r="H17" t="s">
        <v>43</v>
      </c>
      <c r="K17">
        <f t="shared" si="1"/>
        <v>0.13212214720054466</v>
      </c>
      <c r="N17">
        <v>27.366700000000002</v>
      </c>
      <c r="O17">
        <v>101.8065</v>
      </c>
      <c r="P17">
        <v>0.99460000000000004</v>
      </c>
    </row>
    <row r="18" spans="1:16" x14ac:dyDescent="0.2">
      <c r="A18">
        <v>10018</v>
      </c>
      <c r="B18">
        <f t="shared" si="0"/>
        <v>9.7333333333333325</v>
      </c>
      <c r="H18" t="s">
        <v>44</v>
      </c>
      <c r="K18">
        <f t="shared" si="1"/>
        <v>-0.21925304393861</v>
      </c>
      <c r="N18">
        <v>92.566699999999997</v>
      </c>
      <c r="O18">
        <v>97.381</v>
      </c>
      <c r="P18">
        <v>0.99680000000000002</v>
      </c>
    </row>
    <row r="19" spans="1:16" x14ac:dyDescent="0.2">
      <c r="A19">
        <v>10310</v>
      </c>
      <c r="B19">
        <f t="shared" si="0"/>
        <v>12.566666666666666</v>
      </c>
      <c r="C19" t="s">
        <v>32</v>
      </c>
      <c r="D19">
        <v>1</v>
      </c>
      <c r="G19">
        <v>1</v>
      </c>
      <c r="H19" t="s">
        <v>45</v>
      </c>
      <c r="K19">
        <f t="shared" si="1"/>
        <v>2.758076801864735E-2</v>
      </c>
      <c r="N19">
        <v>19.433299999999999</v>
      </c>
      <c r="O19">
        <v>105.77</v>
      </c>
      <c r="P19">
        <v>0.99570000000000003</v>
      </c>
    </row>
    <row r="20" spans="1:16" x14ac:dyDescent="0.2">
      <c r="A20">
        <v>10687</v>
      </c>
      <c r="B20">
        <f t="shared" si="0"/>
        <v>3.4666666666666668</v>
      </c>
      <c r="K20">
        <f t="shared" si="1"/>
        <v>-0.76519135744407318</v>
      </c>
      <c r="N20">
        <v>60.966700000000003</v>
      </c>
      <c r="O20">
        <v>100.68</v>
      </c>
      <c r="P20">
        <v>0.99690000000000001</v>
      </c>
    </row>
    <row r="21" spans="1:16" x14ac:dyDescent="0.2">
      <c r="A21">
        <v>10791</v>
      </c>
      <c r="B21">
        <f t="shared" si="0"/>
        <v>2.7333333333333334</v>
      </c>
      <c r="K21">
        <f t="shared" si="1"/>
        <v>-0.82907775583301035</v>
      </c>
      <c r="N21">
        <v>16.288900000000002</v>
      </c>
      <c r="O21">
        <v>94.492699999999999</v>
      </c>
      <c r="P21">
        <v>0.99409999999999998</v>
      </c>
    </row>
    <row r="22" spans="1:16" x14ac:dyDescent="0.2">
      <c r="A22">
        <v>10873</v>
      </c>
      <c r="B22">
        <f t="shared" si="0"/>
        <v>3.5</v>
      </c>
      <c r="H22" t="s">
        <v>46</v>
      </c>
      <c r="K22">
        <f t="shared" si="1"/>
        <v>-0.76228743024457601</v>
      </c>
      <c r="N22">
        <v>22.074999999999999</v>
      </c>
      <c r="O22">
        <v>85.0595</v>
      </c>
      <c r="P22">
        <v>0.99319999999999997</v>
      </c>
    </row>
    <row r="23" spans="1:16" x14ac:dyDescent="0.2">
      <c r="A23">
        <v>10978</v>
      </c>
      <c r="B23">
        <f t="shared" si="0"/>
        <v>12.833333333333334</v>
      </c>
      <c r="H23" t="s">
        <v>47</v>
      </c>
      <c r="K23">
        <f t="shared" si="1"/>
        <v>5.0812185614624583E-2</v>
      </c>
      <c r="N23">
        <v>44</v>
      </c>
      <c r="O23">
        <v>88.849000000000004</v>
      </c>
      <c r="P23">
        <v>0.99809999999999999</v>
      </c>
    </row>
    <row r="24" spans="1:16" x14ac:dyDescent="0.2">
      <c r="A24">
        <v>11363</v>
      </c>
      <c r="B24">
        <f t="shared" si="0"/>
        <v>6.9</v>
      </c>
      <c r="C24" t="s">
        <v>32</v>
      </c>
      <c r="D24">
        <v>1</v>
      </c>
      <c r="E24">
        <v>1</v>
      </c>
      <c r="G24">
        <v>1</v>
      </c>
      <c r="H24" t="s">
        <v>48</v>
      </c>
      <c r="K24">
        <f t="shared" si="1"/>
        <v>-0.46608685589586718</v>
      </c>
      <c r="N24">
        <v>11.65</v>
      </c>
      <c r="O24">
        <v>61.801699999999997</v>
      </c>
      <c r="P24">
        <v>0.9829</v>
      </c>
    </row>
    <row r="25" spans="1:16" x14ac:dyDescent="0.2">
      <c r="A25">
        <v>11570</v>
      </c>
      <c r="B25">
        <f t="shared" si="0"/>
        <v>14.6</v>
      </c>
      <c r="C25" t="s">
        <v>32</v>
      </c>
      <c r="F25">
        <v>1</v>
      </c>
      <c r="H25" t="s">
        <v>49</v>
      </c>
      <c r="K25">
        <f t="shared" si="1"/>
        <v>0.20472032718797317</v>
      </c>
      <c r="N25">
        <v>15.916700000000001</v>
      </c>
      <c r="O25">
        <v>91.8553</v>
      </c>
      <c r="P25">
        <v>0.99339999999999995</v>
      </c>
    </row>
    <row r="26" spans="1:16" x14ac:dyDescent="0.2">
      <c r="A26">
        <v>12008</v>
      </c>
      <c r="B26">
        <f t="shared" si="0"/>
        <v>5.5333333333333332</v>
      </c>
      <c r="K26">
        <f t="shared" si="1"/>
        <v>-0.58514787107525013</v>
      </c>
      <c r="N26">
        <v>11.058299999999999</v>
      </c>
      <c r="O26">
        <v>52.987000000000002</v>
      </c>
      <c r="P26">
        <v>0.98960000000000004</v>
      </c>
    </row>
    <row r="27" spans="1:16" x14ac:dyDescent="0.2">
      <c r="A27">
        <v>12174</v>
      </c>
      <c r="B27">
        <f t="shared" si="0"/>
        <v>5.6333333333333337</v>
      </c>
      <c r="K27">
        <f t="shared" si="1"/>
        <v>-0.57643608947675873</v>
      </c>
      <c r="N27">
        <v>15.8</v>
      </c>
      <c r="O27">
        <v>88.017799999999994</v>
      </c>
      <c r="P27">
        <v>0.98870000000000002</v>
      </c>
    </row>
    <row r="28" spans="1:16" x14ac:dyDescent="0.2">
      <c r="A28">
        <v>12343</v>
      </c>
      <c r="B28">
        <f t="shared" si="0"/>
        <v>13.8</v>
      </c>
      <c r="K28">
        <f t="shared" si="1"/>
        <v>0.1350260744000418</v>
      </c>
      <c r="N28">
        <v>15.7</v>
      </c>
      <c r="O28">
        <v>131.13999999999999</v>
      </c>
      <c r="P28">
        <v>0.98850000000000005</v>
      </c>
    </row>
    <row r="29" spans="1:16" x14ac:dyDescent="0.2">
      <c r="A29">
        <v>12757</v>
      </c>
      <c r="B29">
        <f t="shared" si="0"/>
        <v>14.3</v>
      </c>
      <c r="K29">
        <f t="shared" si="1"/>
        <v>0.17858498239249895</v>
      </c>
      <c r="N29">
        <v>9.0466999999999995</v>
      </c>
      <c r="O29">
        <v>108.7556</v>
      </c>
      <c r="P29">
        <v>0.99260000000000004</v>
      </c>
    </row>
    <row r="30" spans="1:16" x14ac:dyDescent="0.2">
      <c r="A30">
        <v>13186</v>
      </c>
      <c r="B30">
        <f t="shared" si="0"/>
        <v>27.1</v>
      </c>
      <c r="F30">
        <v>1</v>
      </c>
      <c r="H30" t="s">
        <v>50</v>
      </c>
      <c r="K30">
        <f t="shared" si="1"/>
        <v>1.2936930269994027</v>
      </c>
      <c r="N30">
        <v>12.04</v>
      </c>
      <c r="O30">
        <v>94.751999999999995</v>
      </c>
      <c r="P30">
        <v>0.97960000000000003</v>
      </c>
    </row>
    <row r="31" spans="1:16" x14ac:dyDescent="0.2">
      <c r="A31">
        <v>13999</v>
      </c>
      <c r="B31">
        <f t="shared" si="0"/>
        <v>5.6333333333333337</v>
      </c>
      <c r="K31">
        <f t="shared" si="1"/>
        <v>-0.57643608947675873</v>
      </c>
      <c r="N31">
        <v>5.48</v>
      </c>
      <c r="O31">
        <v>93.151700000000005</v>
      </c>
      <c r="P31">
        <v>0.97299999999999998</v>
      </c>
    </row>
    <row r="32" spans="1:16" x14ac:dyDescent="0.2">
      <c r="A32">
        <v>14168</v>
      </c>
      <c r="B32">
        <f t="shared" si="0"/>
        <v>15.966666666666667</v>
      </c>
      <c r="K32">
        <f t="shared" si="1"/>
        <v>0.32378134236735617</v>
      </c>
      <c r="N32">
        <v>6.4625000000000004</v>
      </c>
      <c r="O32">
        <v>95.017300000000006</v>
      </c>
      <c r="P32">
        <v>0.98699999999999999</v>
      </c>
    </row>
    <row r="33" spans="1:16" x14ac:dyDescent="0.2">
      <c r="A33">
        <v>14647</v>
      </c>
      <c r="B33">
        <f t="shared" si="0"/>
        <v>4.6333333333333337</v>
      </c>
      <c r="E33">
        <v>1</v>
      </c>
      <c r="H33" t="s">
        <v>51</v>
      </c>
      <c r="K33">
        <f t="shared" si="1"/>
        <v>-0.66355390546167303</v>
      </c>
      <c r="N33">
        <v>8.2095000000000002</v>
      </c>
      <c r="O33">
        <v>86.2821</v>
      </c>
      <c r="P33">
        <v>0.97040000000000004</v>
      </c>
    </row>
    <row r="34" spans="1:16" x14ac:dyDescent="0.2">
      <c r="A34">
        <v>14786</v>
      </c>
      <c r="B34">
        <f t="shared" si="0"/>
        <v>1.7</v>
      </c>
      <c r="K34">
        <f t="shared" si="1"/>
        <v>-0.91909949901742183</v>
      </c>
      <c r="N34">
        <v>11.722200000000001</v>
      </c>
      <c r="O34">
        <v>94.534800000000004</v>
      </c>
      <c r="P34">
        <v>0.98650000000000004</v>
      </c>
    </row>
    <row r="35" spans="1:16" x14ac:dyDescent="0.2">
      <c r="A35">
        <v>14837</v>
      </c>
      <c r="B35">
        <f t="shared" si="0"/>
        <v>1.6333333333333333</v>
      </c>
      <c r="H35" t="s">
        <v>52</v>
      </c>
      <c r="K35">
        <f t="shared" si="1"/>
        <v>-0.92490735341641617</v>
      </c>
      <c r="N35">
        <v>12.566700000000001</v>
      </c>
      <c r="O35">
        <v>95.926500000000004</v>
      </c>
      <c r="P35">
        <v>0.9859</v>
      </c>
    </row>
    <row r="36" spans="1:16" x14ac:dyDescent="0.2">
      <c r="A36">
        <v>14886</v>
      </c>
      <c r="B36">
        <f t="shared" si="0"/>
        <v>5.833333333333333</v>
      </c>
      <c r="H36" t="s">
        <v>52</v>
      </c>
      <c r="K36">
        <f t="shared" si="1"/>
        <v>-0.55901252627977593</v>
      </c>
      <c r="N36">
        <v>15.488899999999999</v>
      </c>
      <c r="O36">
        <v>94.202299999999994</v>
      </c>
      <c r="P36">
        <v>0.98260000000000003</v>
      </c>
    </row>
    <row r="37" spans="1:16" x14ac:dyDescent="0.2">
      <c r="A37">
        <v>15061</v>
      </c>
      <c r="B37">
        <f t="shared" si="0"/>
        <v>6.333333333333333</v>
      </c>
      <c r="K37">
        <f t="shared" si="1"/>
        <v>-0.51545361828731873</v>
      </c>
      <c r="N37">
        <v>35.466700000000003</v>
      </c>
      <c r="O37">
        <v>92.863</v>
      </c>
      <c r="P37">
        <v>0.98329999999999995</v>
      </c>
    </row>
    <row r="38" spans="1:16" x14ac:dyDescent="0.2">
      <c r="A38">
        <v>15251</v>
      </c>
      <c r="B38">
        <f t="shared" si="0"/>
        <v>11.1</v>
      </c>
      <c r="K38">
        <f t="shared" si="1"/>
        <v>-0.10019202875922703</v>
      </c>
      <c r="N38">
        <v>7.9667000000000003</v>
      </c>
      <c r="O38">
        <v>68.801000000000002</v>
      </c>
      <c r="P38">
        <v>0.98170000000000002</v>
      </c>
    </row>
    <row r="39" spans="1:16" x14ac:dyDescent="0.2">
      <c r="A39">
        <v>15584</v>
      </c>
      <c r="B39">
        <f t="shared" si="0"/>
        <v>2.1333333333333333</v>
      </c>
      <c r="H39" t="s">
        <v>53</v>
      </c>
      <c r="K39">
        <f t="shared" si="1"/>
        <v>-0.88134844542395896</v>
      </c>
      <c r="N39">
        <v>11.2</v>
      </c>
      <c r="O39">
        <v>47.220399999999998</v>
      </c>
      <c r="P39">
        <v>0.98860000000000003</v>
      </c>
    </row>
    <row r="40" spans="1:16" x14ac:dyDescent="0.2">
      <c r="A40">
        <v>15648</v>
      </c>
      <c r="B40">
        <f t="shared" si="0"/>
        <v>4.7666666666666666</v>
      </c>
      <c r="K40">
        <f t="shared" si="1"/>
        <v>-0.65193819666368447</v>
      </c>
      <c r="N40">
        <v>15.05</v>
      </c>
      <c r="O40">
        <v>56.849299999999999</v>
      </c>
      <c r="P40">
        <v>0.98180000000000001</v>
      </c>
    </row>
    <row r="41" spans="1:16" x14ac:dyDescent="0.2">
      <c r="A41">
        <v>15791</v>
      </c>
      <c r="B41">
        <f t="shared" si="0"/>
        <v>1.7</v>
      </c>
      <c r="K41">
        <f t="shared" si="1"/>
        <v>-0.91909949901742183</v>
      </c>
      <c r="N41">
        <v>35.033299999999997</v>
      </c>
      <c r="O41">
        <v>70.203999999999994</v>
      </c>
      <c r="P41">
        <v>0.99170000000000003</v>
      </c>
    </row>
    <row r="42" spans="1:16" x14ac:dyDescent="0.2">
      <c r="A42">
        <v>15842</v>
      </c>
      <c r="B42">
        <f t="shared" si="0"/>
        <v>5.7333333333333334</v>
      </c>
      <c r="K42">
        <f t="shared" si="1"/>
        <v>-0.56772430787826733</v>
      </c>
      <c r="N42">
        <v>10.308299999999999</v>
      </c>
      <c r="O42">
        <v>76.165800000000004</v>
      </c>
      <c r="P42">
        <v>0.98939999999999995</v>
      </c>
    </row>
    <row r="43" spans="1:16" x14ac:dyDescent="0.2">
      <c r="A43">
        <v>16014</v>
      </c>
      <c r="B43">
        <f t="shared" si="0"/>
        <v>5.333333333333333</v>
      </c>
      <c r="K43">
        <f t="shared" si="1"/>
        <v>-0.60257143427223303</v>
      </c>
      <c r="N43">
        <v>32.977800000000002</v>
      </c>
      <c r="O43">
        <v>81.439700000000002</v>
      </c>
      <c r="P43">
        <v>0.99019999999999997</v>
      </c>
    </row>
    <row r="44" spans="1:16" x14ac:dyDescent="0.2">
      <c r="A44">
        <v>16174</v>
      </c>
      <c r="B44">
        <f t="shared" si="0"/>
        <v>6.5666666666666664</v>
      </c>
      <c r="H44" t="s">
        <v>54</v>
      </c>
      <c r="K44">
        <f t="shared" si="1"/>
        <v>-0.49512612789083871</v>
      </c>
      <c r="N44">
        <v>14.533300000000001</v>
      </c>
      <c r="O44">
        <v>59.658000000000001</v>
      </c>
      <c r="P44">
        <v>0.9768</v>
      </c>
    </row>
    <row r="45" spans="1:16" x14ac:dyDescent="0.2">
      <c r="A45">
        <v>16371</v>
      </c>
      <c r="B45">
        <f t="shared" si="0"/>
        <v>9</v>
      </c>
      <c r="K45">
        <f t="shared" si="1"/>
        <v>-0.28313944232754712</v>
      </c>
      <c r="N45">
        <v>16.966699999999999</v>
      </c>
      <c r="O45">
        <v>46.777000000000001</v>
      </c>
      <c r="P45">
        <v>0.97740000000000005</v>
      </c>
    </row>
    <row r="46" spans="1:16" x14ac:dyDescent="0.2">
      <c r="A46">
        <v>16641</v>
      </c>
      <c r="B46">
        <f t="shared" si="0"/>
        <v>7.4</v>
      </c>
      <c r="K46">
        <f t="shared" si="1"/>
        <v>-0.42252794790341003</v>
      </c>
      <c r="N46">
        <v>14.8</v>
      </c>
      <c r="O46">
        <v>81.593500000000006</v>
      </c>
      <c r="P46">
        <v>0.9798</v>
      </c>
    </row>
    <row r="47" spans="1:16" x14ac:dyDescent="0.2">
      <c r="A47">
        <v>16863</v>
      </c>
      <c r="B47">
        <f t="shared" si="0"/>
        <v>14.8</v>
      </c>
      <c r="E47">
        <v>1</v>
      </c>
      <c r="H47" t="s">
        <v>55</v>
      </c>
      <c r="K47">
        <f t="shared" si="1"/>
        <v>0.22214389038495613</v>
      </c>
      <c r="N47">
        <v>10.8933</v>
      </c>
      <c r="O47">
        <v>109.38800000000001</v>
      </c>
      <c r="P47">
        <v>0.98660000000000003</v>
      </c>
    </row>
    <row r="48" spans="1:16" x14ac:dyDescent="0.2">
      <c r="A48">
        <v>17307</v>
      </c>
      <c r="B48">
        <f t="shared" si="0"/>
        <v>17.866666666666667</v>
      </c>
      <c r="K48">
        <f t="shared" si="1"/>
        <v>0.48930519273869344</v>
      </c>
      <c r="N48">
        <v>11.26</v>
      </c>
      <c r="O48">
        <v>95.974400000000003</v>
      </c>
      <c r="P48">
        <v>0.98660000000000003</v>
      </c>
    </row>
    <row r="49" spans="1:16" x14ac:dyDescent="0.2">
      <c r="A49">
        <v>17843</v>
      </c>
      <c r="B49">
        <f t="shared" si="0"/>
        <v>32.366666666666667</v>
      </c>
      <c r="H49" t="s">
        <v>56</v>
      </c>
      <c r="K49">
        <f t="shared" si="1"/>
        <v>1.7525135245199515</v>
      </c>
      <c r="N49">
        <v>17.3111</v>
      </c>
      <c r="O49">
        <v>132.1267</v>
      </c>
      <c r="P49">
        <v>0.99119999999999997</v>
      </c>
    </row>
    <row r="50" spans="1:16" x14ac:dyDescent="0.2">
      <c r="A50">
        <v>18814</v>
      </c>
      <c r="B50">
        <f t="shared" si="0"/>
        <v>14.9</v>
      </c>
      <c r="K50">
        <f t="shared" si="1"/>
        <v>0.23085567198344753</v>
      </c>
      <c r="N50">
        <v>9.3444000000000003</v>
      </c>
      <c r="O50">
        <v>87.577200000000005</v>
      </c>
      <c r="P50">
        <v>0.99209999999999998</v>
      </c>
    </row>
    <row r="51" spans="1:16" x14ac:dyDescent="0.2">
      <c r="A51">
        <v>19261</v>
      </c>
      <c r="B51">
        <f t="shared" si="0"/>
        <v>43.166666666666664</v>
      </c>
      <c r="C51" t="s">
        <v>30</v>
      </c>
      <c r="D51">
        <v>1</v>
      </c>
      <c r="E51">
        <v>1</v>
      </c>
      <c r="F51">
        <v>1</v>
      </c>
      <c r="G51">
        <v>1</v>
      </c>
      <c r="H51" t="s">
        <v>57</v>
      </c>
      <c r="K51">
        <f t="shared" si="1"/>
        <v>2.6933859371570263</v>
      </c>
      <c r="N51">
        <v>11.64</v>
      </c>
      <c r="O51">
        <v>96.126000000000005</v>
      </c>
      <c r="P51">
        <v>0.95399999999999996</v>
      </c>
    </row>
    <row r="52" spans="1:16" x14ac:dyDescent="0.2">
      <c r="A52">
        <v>20556</v>
      </c>
      <c r="B52">
        <f t="shared" si="0"/>
        <v>47.166666666666664</v>
      </c>
      <c r="K52">
        <f t="shared" si="1"/>
        <v>3.0418572010966836</v>
      </c>
      <c r="N52">
        <v>11.5267</v>
      </c>
      <c r="O52">
        <v>113.4992</v>
      </c>
      <c r="P52">
        <v>0.94410000000000005</v>
      </c>
    </row>
    <row r="53" spans="1:16" x14ac:dyDescent="0.2">
      <c r="A53">
        <v>21971</v>
      </c>
      <c r="B53">
        <f t="shared" si="0"/>
        <v>5.5333333333333332</v>
      </c>
      <c r="K53">
        <f t="shared" si="1"/>
        <v>-0.58514787107525013</v>
      </c>
      <c r="N53">
        <v>6.4749999999999996</v>
      </c>
      <c r="O53">
        <v>98.268500000000003</v>
      </c>
      <c r="P53">
        <v>0.9889</v>
      </c>
    </row>
    <row r="54" spans="1:16" x14ac:dyDescent="0.2">
      <c r="A54">
        <v>22137</v>
      </c>
      <c r="B54">
        <f t="shared" si="0"/>
        <v>7.833333333333333</v>
      </c>
      <c r="K54">
        <f t="shared" si="1"/>
        <v>-0.38477689430994721</v>
      </c>
      <c r="N54">
        <v>11.204800000000001</v>
      </c>
      <c r="O54">
        <v>102.2064</v>
      </c>
      <c r="P54">
        <v>0.98809999999999998</v>
      </c>
    </row>
    <row r="55" spans="1:16" x14ac:dyDescent="0.2">
      <c r="A55">
        <v>22372</v>
      </c>
      <c r="B55">
        <f t="shared" si="0"/>
        <v>5.833333333333333</v>
      </c>
      <c r="K55">
        <f t="shared" si="1"/>
        <v>-0.55901252627977593</v>
      </c>
      <c r="N55">
        <v>47.466700000000003</v>
      </c>
      <c r="O55">
        <v>93.281000000000006</v>
      </c>
      <c r="P55">
        <v>0.9929</v>
      </c>
    </row>
    <row r="56" spans="1:16" x14ac:dyDescent="0.2">
      <c r="A56">
        <v>22547</v>
      </c>
      <c r="B56">
        <f t="shared" si="0"/>
        <v>12.033333333333333</v>
      </c>
      <c r="K56">
        <f t="shared" si="1"/>
        <v>-1.8882067173306954E-2</v>
      </c>
      <c r="N56">
        <v>12.041700000000001</v>
      </c>
      <c r="O56">
        <v>103.87</v>
      </c>
      <c r="P56">
        <v>0.9849</v>
      </c>
    </row>
    <row r="57" spans="1:16" x14ac:dyDescent="0.2">
      <c r="A57">
        <v>22908</v>
      </c>
      <c r="B57">
        <f t="shared" si="0"/>
        <v>6.5333333333333332</v>
      </c>
      <c r="K57">
        <f t="shared" si="1"/>
        <v>-0.49803005509033582</v>
      </c>
      <c r="N57">
        <v>9.2266999999999992</v>
      </c>
      <c r="O57">
        <v>85.334400000000002</v>
      </c>
      <c r="P57">
        <v>0.94499999999999995</v>
      </c>
    </row>
    <row r="58" spans="1:16" x14ac:dyDescent="0.2">
      <c r="A58">
        <v>23104</v>
      </c>
      <c r="B58">
        <f t="shared" si="0"/>
        <v>8.3000000000000007</v>
      </c>
      <c r="K58">
        <f t="shared" si="1"/>
        <v>-0.34412191351698712</v>
      </c>
      <c r="N58">
        <v>8.7048000000000005</v>
      </c>
      <c r="O58">
        <v>64.537000000000006</v>
      </c>
      <c r="P58">
        <v>0.89849999999999997</v>
      </c>
    </row>
    <row r="59" spans="1:16" x14ac:dyDescent="0.2">
      <c r="A59">
        <v>23353</v>
      </c>
      <c r="B59">
        <f t="shared" si="0"/>
        <v>18</v>
      </c>
      <c r="K59">
        <f t="shared" si="1"/>
        <v>0.50092090153668201</v>
      </c>
      <c r="N59">
        <v>11.2</v>
      </c>
      <c r="O59">
        <v>102.1508</v>
      </c>
      <c r="P59">
        <v>0.99219999999999997</v>
      </c>
    </row>
    <row r="60" spans="1:16" x14ac:dyDescent="0.2">
      <c r="A60">
        <v>23893</v>
      </c>
      <c r="B60">
        <f t="shared" si="0"/>
        <v>2.6666666666666665</v>
      </c>
      <c r="K60">
        <f t="shared" si="1"/>
        <v>-0.83488561023200469</v>
      </c>
      <c r="N60">
        <v>12.433299999999999</v>
      </c>
      <c r="O60">
        <v>68.522000000000006</v>
      </c>
      <c r="P60">
        <v>0.98550000000000004</v>
      </c>
    </row>
    <row r="61" spans="1:16" x14ac:dyDescent="0.2">
      <c r="A61">
        <v>23973</v>
      </c>
      <c r="B61">
        <f t="shared" si="0"/>
        <v>36.233333333333334</v>
      </c>
      <c r="K61">
        <f t="shared" si="1"/>
        <v>2.0893690796616204</v>
      </c>
      <c r="N61">
        <v>12.6</v>
      </c>
      <c r="O61">
        <v>89.669799999999995</v>
      </c>
      <c r="P61">
        <v>0.9929</v>
      </c>
    </row>
    <row r="62" spans="1:16" x14ac:dyDescent="0.2">
      <c r="A62">
        <v>25060</v>
      </c>
      <c r="B62">
        <f t="shared" si="0"/>
        <v>33.4</v>
      </c>
      <c r="C62" t="s">
        <v>30</v>
      </c>
      <c r="D62">
        <v>1</v>
      </c>
      <c r="E62">
        <v>1</v>
      </c>
      <c r="G62">
        <v>1</v>
      </c>
      <c r="H62" t="s">
        <v>58</v>
      </c>
      <c r="K62">
        <f t="shared" si="1"/>
        <v>1.8425352677043629</v>
      </c>
      <c r="N62">
        <v>26.033300000000001</v>
      </c>
      <c r="O62">
        <v>90.260499999999993</v>
      </c>
      <c r="P62">
        <v>0.99390000000000001</v>
      </c>
    </row>
    <row r="63" spans="1:16" x14ac:dyDescent="0.2">
      <c r="A63">
        <v>26062</v>
      </c>
      <c r="B63">
        <f t="shared" si="0"/>
        <v>21.333333333333332</v>
      </c>
      <c r="H63" t="s">
        <v>59</v>
      </c>
      <c r="K63">
        <f t="shared" si="1"/>
        <v>0.79131362148639639</v>
      </c>
      <c r="N63">
        <v>12.6556</v>
      </c>
      <c r="O63">
        <v>89.394999999999996</v>
      </c>
      <c r="P63">
        <v>0.99170000000000003</v>
      </c>
    </row>
    <row r="64" spans="1:16" x14ac:dyDescent="0.2">
      <c r="A64">
        <v>26702</v>
      </c>
      <c r="B64">
        <f t="shared" si="0"/>
        <v>92.566666666666663</v>
      </c>
      <c r="K64">
        <f t="shared" si="1"/>
        <v>6.9970060468117943</v>
      </c>
      <c r="N64">
        <v>30.616700000000002</v>
      </c>
      <c r="O64">
        <v>93.037000000000006</v>
      </c>
      <c r="P64">
        <v>0.99109999999999998</v>
      </c>
    </row>
    <row r="65" spans="1:16" x14ac:dyDescent="0.2">
      <c r="A65">
        <v>29479</v>
      </c>
      <c r="B65">
        <f t="shared" si="0"/>
        <v>19.433333333333334</v>
      </c>
      <c r="K65">
        <f t="shared" si="1"/>
        <v>0.62578977111505918</v>
      </c>
      <c r="N65">
        <v>15.283300000000001</v>
      </c>
      <c r="O65">
        <v>93.824299999999994</v>
      </c>
      <c r="P65">
        <v>0.99070000000000003</v>
      </c>
    </row>
    <row r="66" spans="1:16" x14ac:dyDescent="0.2">
      <c r="A66">
        <v>30062</v>
      </c>
      <c r="B66">
        <f t="shared" si="0"/>
        <v>60.966666666666669</v>
      </c>
      <c r="H66" t="s">
        <v>60</v>
      </c>
      <c r="K66">
        <f t="shared" si="1"/>
        <v>4.2440830616885021</v>
      </c>
      <c r="N66">
        <v>49.666699999999999</v>
      </c>
      <c r="O66">
        <v>92.236999999999995</v>
      </c>
      <c r="P66">
        <v>0.99480000000000002</v>
      </c>
    </row>
    <row r="67" spans="1:16" x14ac:dyDescent="0.2">
      <c r="A67">
        <v>31891</v>
      </c>
      <c r="B67">
        <f t="shared" ref="B67:B130" si="2">(A68-A67)/30</f>
        <v>22.1</v>
      </c>
      <c r="K67">
        <f t="shared" ref="K67:K130" si="3">(B67-C$449)/C$450</f>
        <v>0.85810394707483084</v>
      </c>
      <c r="N67">
        <v>25.166699999999999</v>
      </c>
      <c r="O67">
        <v>57.704000000000001</v>
      </c>
      <c r="P67">
        <v>0.9859</v>
      </c>
    </row>
    <row r="68" spans="1:16" x14ac:dyDescent="0.2">
      <c r="A68">
        <v>32554</v>
      </c>
      <c r="B68">
        <f t="shared" si="2"/>
        <v>11.833333333333334</v>
      </c>
      <c r="C68" t="s">
        <v>30</v>
      </c>
      <c r="D68">
        <v>1</v>
      </c>
      <c r="E68">
        <v>1</v>
      </c>
      <c r="F68">
        <v>1</v>
      </c>
      <c r="G68">
        <v>1</v>
      </c>
      <c r="H68" t="s">
        <v>61</v>
      </c>
      <c r="K68">
        <f t="shared" si="3"/>
        <v>-3.6305630370289763E-2</v>
      </c>
      <c r="N68">
        <v>30.2667</v>
      </c>
      <c r="O68">
        <v>81.402000000000001</v>
      </c>
      <c r="P68">
        <v>0.99519999999999997</v>
      </c>
    </row>
    <row r="69" spans="1:16" x14ac:dyDescent="0.2">
      <c r="A69">
        <v>32909</v>
      </c>
      <c r="B69">
        <f t="shared" si="2"/>
        <v>14.933333333333334</v>
      </c>
      <c r="K69">
        <f t="shared" si="3"/>
        <v>0.23375959918294467</v>
      </c>
      <c r="N69">
        <v>19.1556</v>
      </c>
      <c r="O69">
        <v>102.8767</v>
      </c>
      <c r="P69">
        <v>0.99139999999999995</v>
      </c>
    </row>
    <row r="70" spans="1:16" x14ac:dyDescent="0.2">
      <c r="A70">
        <v>33357</v>
      </c>
      <c r="B70">
        <f t="shared" si="2"/>
        <v>10.033333333333333</v>
      </c>
      <c r="K70">
        <f t="shared" si="3"/>
        <v>-0.19311769914313565</v>
      </c>
      <c r="N70">
        <v>20.3889</v>
      </c>
      <c r="O70">
        <v>111.9</v>
      </c>
      <c r="P70">
        <v>0.99529999999999996</v>
      </c>
    </row>
    <row r="71" spans="1:16" x14ac:dyDescent="0.2">
      <c r="A71">
        <v>33658</v>
      </c>
      <c r="B71">
        <f t="shared" si="2"/>
        <v>13.933333333333334</v>
      </c>
      <c r="K71">
        <f t="shared" si="3"/>
        <v>0.14664178319803034</v>
      </c>
      <c r="N71">
        <v>19.574999999999999</v>
      </c>
      <c r="O71">
        <v>118.99</v>
      </c>
      <c r="P71">
        <v>0.99139999999999995</v>
      </c>
    </row>
    <row r="72" spans="1:16" x14ac:dyDescent="0.2">
      <c r="A72">
        <v>34076</v>
      </c>
      <c r="B72">
        <f t="shared" si="2"/>
        <v>8.5333333333333332</v>
      </c>
      <c r="E72">
        <v>1</v>
      </c>
      <c r="H72" t="s">
        <v>62</v>
      </c>
      <c r="K72">
        <f t="shared" si="3"/>
        <v>-0.32379442312050716</v>
      </c>
      <c r="N72">
        <v>14.183299999999999</v>
      </c>
      <c r="O72">
        <v>111.815</v>
      </c>
      <c r="P72">
        <v>0.9929</v>
      </c>
    </row>
    <row r="73" spans="1:16" x14ac:dyDescent="0.2">
      <c r="A73">
        <v>34332</v>
      </c>
      <c r="B73">
        <f t="shared" si="2"/>
        <v>55.8</v>
      </c>
      <c r="K73">
        <f t="shared" si="3"/>
        <v>3.7939743457664439</v>
      </c>
      <c r="N73">
        <v>19.5444</v>
      </c>
      <c r="O73">
        <v>107.45</v>
      </c>
      <c r="P73">
        <v>0.99260000000000004</v>
      </c>
    </row>
    <row r="74" spans="1:16" x14ac:dyDescent="0.2">
      <c r="A74">
        <v>36006</v>
      </c>
      <c r="B74">
        <f t="shared" si="2"/>
        <v>44</v>
      </c>
      <c r="K74">
        <f t="shared" si="3"/>
        <v>2.765984117144455</v>
      </c>
      <c r="N74">
        <v>24.366700000000002</v>
      </c>
      <c r="O74">
        <v>111.455</v>
      </c>
      <c r="P74">
        <v>0.98860000000000003</v>
      </c>
    </row>
    <row r="75" spans="1:16" x14ac:dyDescent="0.2">
      <c r="A75">
        <v>37326</v>
      </c>
      <c r="B75">
        <f t="shared" si="2"/>
        <v>9.3000000000000007</v>
      </c>
      <c r="H75" t="s">
        <v>64</v>
      </c>
      <c r="K75">
        <f t="shared" si="3"/>
        <v>-0.25700409753207276</v>
      </c>
      <c r="N75">
        <v>13.033300000000001</v>
      </c>
      <c r="O75">
        <v>97.332800000000006</v>
      </c>
      <c r="P75">
        <v>0.99050000000000005</v>
      </c>
    </row>
    <row r="76" spans="1:16" x14ac:dyDescent="0.2">
      <c r="A76">
        <v>37605</v>
      </c>
      <c r="B76">
        <f t="shared" si="2"/>
        <v>7.1333333333333337</v>
      </c>
      <c r="C76" t="s">
        <v>30</v>
      </c>
      <c r="D76">
        <v>1</v>
      </c>
      <c r="E76">
        <v>1</v>
      </c>
      <c r="F76">
        <v>1</v>
      </c>
      <c r="G76">
        <v>1</v>
      </c>
      <c r="H76" t="s">
        <v>51</v>
      </c>
      <c r="K76">
        <f t="shared" si="3"/>
        <v>-0.44575936549938716</v>
      </c>
      <c r="N76">
        <v>13.574999999999999</v>
      </c>
      <c r="O76">
        <v>95.169300000000007</v>
      </c>
      <c r="P76">
        <v>0.98970000000000002</v>
      </c>
    </row>
    <row r="77" spans="1:16" x14ac:dyDescent="0.2">
      <c r="A77">
        <v>37819</v>
      </c>
      <c r="B77">
        <f t="shared" si="2"/>
        <v>10.766666666666667</v>
      </c>
      <c r="C77" t="s">
        <v>32</v>
      </c>
      <c r="E77">
        <v>1</v>
      </c>
      <c r="F77">
        <v>1</v>
      </c>
      <c r="H77" t="s">
        <v>63</v>
      </c>
      <c r="K77">
        <f t="shared" si="3"/>
        <v>-0.12923130075419836</v>
      </c>
      <c r="N77">
        <v>8.6047999999999991</v>
      </c>
      <c r="O77">
        <v>90.406099999999995</v>
      </c>
      <c r="P77">
        <v>0.98219999999999996</v>
      </c>
    </row>
    <row r="78" spans="1:16" x14ac:dyDescent="0.2">
      <c r="A78">
        <v>38142</v>
      </c>
      <c r="B78">
        <f t="shared" si="2"/>
        <v>19.399999999999999</v>
      </c>
      <c r="H78" t="s">
        <v>65</v>
      </c>
      <c r="K78">
        <f t="shared" si="3"/>
        <v>0.6228858439155619</v>
      </c>
      <c r="N78">
        <v>10.2933</v>
      </c>
      <c r="O78">
        <v>104.35420000000001</v>
      </c>
      <c r="P78">
        <v>0.98670000000000002</v>
      </c>
    </row>
    <row r="79" spans="1:16" x14ac:dyDescent="0.2">
      <c r="A79">
        <v>38724</v>
      </c>
      <c r="B79">
        <f t="shared" si="2"/>
        <v>6.6</v>
      </c>
      <c r="K79">
        <f t="shared" si="3"/>
        <v>-0.49222220069134159</v>
      </c>
      <c r="N79">
        <v>5.0788000000000002</v>
      </c>
      <c r="O79">
        <v>131.12639999999999</v>
      </c>
      <c r="P79">
        <v>0.97729999999999995</v>
      </c>
    </row>
    <row r="80" spans="1:16" x14ac:dyDescent="0.2">
      <c r="A80">
        <v>38922</v>
      </c>
      <c r="B80">
        <f t="shared" si="2"/>
        <v>19.166666666666668</v>
      </c>
      <c r="K80">
        <f t="shared" si="3"/>
        <v>0.60255835351908216</v>
      </c>
      <c r="N80">
        <v>4.8909000000000002</v>
      </c>
      <c r="O80">
        <v>132.6173</v>
      </c>
      <c r="P80">
        <v>0.96289999999999998</v>
      </c>
    </row>
    <row r="81" spans="1:16" x14ac:dyDescent="0.2">
      <c r="A81">
        <v>39497</v>
      </c>
      <c r="B81">
        <f t="shared" si="2"/>
        <v>10.199999999999999</v>
      </c>
      <c r="K81">
        <f t="shared" si="3"/>
        <v>-0.17859806314564997</v>
      </c>
      <c r="N81">
        <v>7.0926</v>
      </c>
      <c r="O81">
        <v>120.6611</v>
      </c>
      <c r="P81">
        <v>0.97819999999999996</v>
      </c>
    </row>
    <row r="82" spans="1:16" x14ac:dyDescent="0.2">
      <c r="A82">
        <v>39803</v>
      </c>
      <c r="B82">
        <f t="shared" si="2"/>
        <v>27.7</v>
      </c>
      <c r="K82">
        <f t="shared" si="3"/>
        <v>1.3459637165903511</v>
      </c>
      <c r="N82">
        <v>9.4944000000000006</v>
      </c>
      <c r="O82">
        <v>108.1917</v>
      </c>
      <c r="P82">
        <v>0.97409999999999997</v>
      </c>
    </row>
    <row r="83" spans="1:16" x14ac:dyDescent="0.2">
      <c r="A83">
        <v>40634</v>
      </c>
      <c r="B83">
        <f t="shared" si="2"/>
        <v>8.7333333333333325</v>
      </c>
      <c r="K83">
        <f t="shared" si="3"/>
        <v>-0.30637085992352436</v>
      </c>
      <c r="N83">
        <v>7.8555999999999999</v>
      </c>
      <c r="O83">
        <v>82.044799999999995</v>
      </c>
      <c r="P83">
        <v>0.96789999999999998</v>
      </c>
    </row>
    <row r="84" spans="1:16" x14ac:dyDescent="0.2">
      <c r="A84">
        <v>40896</v>
      </c>
      <c r="B84">
        <f t="shared" si="2"/>
        <v>9.7333333333333325</v>
      </c>
      <c r="D84">
        <v>1</v>
      </c>
      <c r="E84">
        <v>1</v>
      </c>
      <c r="H84" t="s">
        <v>66</v>
      </c>
      <c r="K84">
        <f t="shared" si="3"/>
        <v>-0.21925304393861</v>
      </c>
      <c r="N84">
        <v>11.3667</v>
      </c>
      <c r="O84">
        <v>80.571600000000004</v>
      </c>
      <c r="P84">
        <v>0.98429999999999995</v>
      </c>
    </row>
    <row r="85" spans="1:16" x14ac:dyDescent="0.2">
      <c r="A85">
        <v>41188</v>
      </c>
      <c r="B85">
        <f t="shared" si="2"/>
        <v>9.5</v>
      </c>
      <c r="C85" t="s">
        <v>32</v>
      </c>
      <c r="E85">
        <v>1</v>
      </c>
      <c r="K85">
        <f t="shared" si="3"/>
        <v>-0.23958053433508994</v>
      </c>
      <c r="N85">
        <v>9.4222000000000001</v>
      </c>
      <c r="O85">
        <v>97.024299999999997</v>
      </c>
      <c r="P85">
        <v>0.98760000000000003</v>
      </c>
    </row>
    <row r="86" spans="1:16" x14ac:dyDescent="0.2">
      <c r="A86">
        <v>41473</v>
      </c>
      <c r="B86">
        <f t="shared" si="2"/>
        <v>16.266666666666666</v>
      </c>
      <c r="H86" t="s">
        <v>67</v>
      </c>
      <c r="K86">
        <f t="shared" si="3"/>
        <v>0.34991668716283036</v>
      </c>
      <c r="N86">
        <v>7.7381000000000002</v>
      </c>
      <c r="O86">
        <v>83.432900000000004</v>
      </c>
      <c r="P86">
        <v>0.99029999999999996</v>
      </c>
    </row>
    <row r="87" spans="1:16" x14ac:dyDescent="0.2">
      <c r="A87">
        <v>41961</v>
      </c>
      <c r="B87">
        <f t="shared" si="2"/>
        <v>7.1333333333333337</v>
      </c>
      <c r="K87">
        <f t="shared" si="3"/>
        <v>-0.44575936549938716</v>
      </c>
      <c r="N87">
        <v>8.0428999999999995</v>
      </c>
      <c r="O87">
        <v>104.0746</v>
      </c>
      <c r="P87">
        <v>0.99270000000000003</v>
      </c>
    </row>
    <row r="88" spans="1:16" x14ac:dyDescent="0.2">
      <c r="A88">
        <v>42175</v>
      </c>
      <c r="B88">
        <f t="shared" si="2"/>
        <v>26.133333333333333</v>
      </c>
      <c r="C88" t="s">
        <v>30</v>
      </c>
      <c r="D88">
        <v>1</v>
      </c>
      <c r="G88">
        <v>1</v>
      </c>
      <c r="H88" t="s">
        <v>68</v>
      </c>
      <c r="K88">
        <f t="shared" si="3"/>
        <v>1.2094791382139853</v>
      </c>
      <c r="N88">
        <v>13.125</v>
      </c>
      <c r="O88">
        <v>115.9675</v>
      </c>
      <c r="P88">
        <v>0.99270000000000003</v>
      </c>
    </row>
    <row r="89" spans="1:16" x14ac:dyDescent="0.2">
      <c r="A89">
        <v>42959</v>
      </c>
      <c r="B89">
        <f t="shared" si="2"/>
        <v>10.566666666666666</v>
      </c>
      <c r="C89" t="s">
        <v>30</v>
      </c>
      <c r="D89">
        <v>1</v>
      </c>
      <c r="F89">
        <v>1</v>
      </c>
      <c r="G89">
        <v>1</v>
      </c>
      <c r="H89" t="s">
        <v>71</v>
      </c>
      <c r="K89">
        <f t="shared" si="3"/>
        <v>-0.14665486395118132</v>
      </c>
      <c r="N89">
        <v>8.1809999999999992</v>
      </c>
      <c r="O89">
        <v>116.3486</v>
      </c>
      <c r="P89">
        <v>0.99170000000000003</v>
      </c>
    </row>
    <row r="90" spans="1:16" x14ac:dyDescent="0.2">
      <c r="A90">
        <v>43276</v>
      </c>
      <c r="B90">
        <f t="shared" si="2"/>
        <v>19.366666666666667</v>
      </c>
      <c r="K90">
        <f t="shared" si="3"/>
        <v>0.61998191671606495</v>
      </c>
      <c r="N90">
        <v>23.727799999999998</v>
      </c>
      <c r="O90">
        <v>115.8817</v>
      </c>
      <c r="P90">
        <v>0.99219999999999997</v>
      </c>
    </row>
    <row r="91" spans="1:16" x14ac:dyDescent="0.2">
      <c r="A91">
        <v>43857</v>
      </c>
      <c r="B91">
        <f t="shared" si="2"/>
        <v>18.533333333333335</v>
      </c>
      <c r="K91">
        <f t="shared" si="3"/>
        <v>0.54738373672863638</v>
      </c>
      <c r="N91">
        <v>13.966699999999999</v>
      </c>
      <c r="O91">
        <v>89.831999999999994</v>
      </c>
      <c r="P91">
        <v>0.99299999999999999</v>
      </c>
    </row>
    <row r="92" spans="1:16" x14ac:dyDescent="0.2">
      <c r="A92">
        <v>44413</v>
      </c>
      <c r="B92">
        <f t="shared" si="2"/>
        <v>12.666666666666666</v>
      </c>
      <c r="K92">
        <f t="shared" si="3"/>
        <v>3.6292549617138757E-2</v>
      </c>
      <c r="N92">
        <v>13.966699999999999</v>
      </c>
      <c r="O92">
        <v>89.831999999999994</v>
      </c>
      <c r="P92">
        <v>0.99299999999999999</v>
      </c>
    </row>
    <row r="93" spans="1:16" x14ac:dyDescent="0.2">
      <c r="A93">
        <v>44793</v>
      </c>
      <c r="B93">
        <f t="shared" si="2"/>
        <v>15.9</v>
      </c>
      <c r="K93">
        <f t="shared" si="3"/>
        <v>0.31797348796836189</v>
      </c>
      <c r="N93">
        <v>9.3285999999999998</v>
      </c>
      <c r="O93">
        <v>85.338399999999993</v>
      </c>
      <c r="P93">
        <v>0.99150000000000005</v>
      </c>
    </row>
    <row r="94" spans="1:16" x14ac:dyDescent="0.2">
      <c r="A94">
        <v>45270</v>
      </c>
      <c r="B94">
        <f t="shared" si="2"/>
        <v>6.9</v>
      </c>
      <c r="C94" t="s">
        <v>30</v>
      </c>
      <c r="D94">
        <v>1</v>
      </c>
      <c r="E94">
        <v>1</v>
      </c>
      <c r="F94">
        <v>1</v>
      </c>
      <c r="G94">
        <v>1</v>
      </c>
      <c r="H94" t="s">
        <v>72</v>
      </c>
      <c r="K94">
        <f t="shared" si="3"/>
        <v>-0.46608685589586718</v>
      </c>
      <c r="N94">
        <v>12.058299999999999</v>
      </c>
      <c r="O94">
        <v>91.219200000000001</v>
      </c>
      <c r="P94">
        <v>0.98599999999999999</v>
      </c>
    </row>
    <row r="95" spans="1:16" x14ac:dyDescent="0.2">
      <c r="A95">
        <v>45477</v>
      </c>
      <c r="B95">
        <f t="shared" si="2"/>
        <v>9.5</v>
      </c>
      <c r="K95">
        <f t="shared" si="3"/>
        <v>-0.23958053433508994</v>
      </c>
      <c r="N95">
        <v>8.9809999999999999</v>
      </c>
      <c r="O95">
        <v>103.74460000000001</v>
      </c>
      <c r="P95">
        <v>0.99039999999999995</v>
      </c>
    </row>
    <row r="96" spans="1:16" x14ac:dyDescent="0.2">
      <c r="A96">
        <v>45762</v>
      </c>
      <c r="B96">
        <f t="shared" si="2"/>
        <v>10.366666666666667</v>
      </c>
      <c r="K96">
        <f t="shared" si="3"/>
        <v>-0.16407842714816415</v>
      </c>
      <c r="N96">
        <v>16.3444</v>
      </c>
      <c r="O96">
        <v>92.438999999999993</v>
      </c>
      <c r="P96">
        <v>0.99309999999999998</v>
      </c>
    </row>
    <row r="97" spans="1:16" x14ac:dyDescent="0.2">
      <c r="A97">
        <v>46073</v>
      </c>
      <c r="B97">
        <f t="shared" si="2"/>
        <v>1.8333333333333333</v>
      </c>
      <c r="K97">
        <f t="shared" si="3"/>
        <v>-0.90748379021943315</v>
      </c>
      <c r="N97">
        <v>7.2952000000000004</v>
      </c>
      <c r="O97">
        <v>85.701700000000002</v>
      </c>
      <c r="P97">
        <v>0.99119999999999997</v>
      </c>
    </row>
    <row r="98" spans="1:16" x14ac:dyDescent="0.2">
      <c r="A98">
        <v>46128</v>
      </c>
      <c r="B98">
        <f t="shared" si="2"/>
        <v>16.633333333333333</v>
      </c>
      <c r="K98">
        <f t="shared" si="3"/>
        <v>0.38185988635729901</v>
      </c>
      <c r="N98">
        <v>6.2481</v>
      </c>
      <c r="O98">
        <v>106.0031</v>
      </c>
      <c r="P98">
        <v>0.98899999999999999</v>
      </c>
    </row>
    <row r="99" spans="1:16" x14ac:dyDescent="0.2">
      <c r="A99">
        <v>46627</v>
      </c>
      <c r="B99">
        <f t="shared" si="2"/>
        <v>19.733333333333334</v>
      </c>
      <c r="K99">
        <f t="shared" si="3"/>
        <v>0.65192511591053359</v>
      </c>
      <c r="N99">
        <v>4.9455</v>
      </c>
      <c r="O99">
        <v>102.86020000000001</v>
      </c>
      <c r="P99">
        <v>0.98770000000000002</v>
      </c>
    </row>
    <row r="100" spans="1:16" x14ac:dyDescent="0.2">
      <c r="A100">
        <v>47219</v>
      </c>
      <c r="B100">
        <f t="shared" si="2"/>
        <v>8.6666666666666661</v>
      </c>
      <c r="C100" t="s">
        <v>32</v>
      </c>
      <c r="D100">
        <v>1</v>
      </c>
      <c r="E100">
        <v>1</v>
      </c>
      <c r="F100">
        <v>1</v>
      </c>
      <c r="G100">
        <v>1</v>
      </c>
      <c r="H100" t="s">
        <v>73</v>
      </c>
      <c r="K100">
        <f t="shared" si="3"/>
        <v>-0.31217871432251859</v>
      </c>
      <c r="N100">
        <v>12.8467</v>
      </c>
      <c r="O100">
        <v>95.578999999999994</v>
      </c>
      <c r="P100">
        <v>0.97850000000000004</v>
      </c>
    </row>
    <row r="101" spans="1:16" x14ac:dyDescent="0.2">
      <c r="A101">
        <v>47479</v>
      </c>
      <c r="B101">
        <f t="shared" si="2"/>
        <v>10.166666666666666</v>
      </c>
      <c r="K101">
        <f t="shared" si="3"/>
        <v>-0.18150199034514711</v>
      </c>
      <c r="N101">
        <v>0</v>
      </c>
      <c r="O101">
        <v>0</v>
      </c>
      <c r="P101">
        <v>0</v>
      </c>
    </row>
    <row r="102" spans="1:16" x14ac:dyDescent="0.2">
      <c r="A102">
        <v>47784</v>
      </c>
      <c r="B102">
        <f t="shared" si="2"/>
        <v>4.5</v>
      </c>
      <c r="K102">
        <f t="shared" si="3"/>
        <v>-0.67516961425966171</v>
      </c>
    </row>
    <row r="103" spans="1:16" x14ac:dyDescent="0.2">
      <c r="A103">
        <v>47919</v>
      </c>
      <c r="B103">
        <f t="shared" si="2"/>
        <v>17.133333333333333</v>
      </c>
      <c r="K103">
        <f t="shared" si="3"/>
        <v>0.42541879434975616</v>
      </c>
    </row>
    <row r="104" spans="1:16" x14ac:dyDescent="0.2">
      <c r="A104">
        <v>48433</v>
      </c>
      <c r="B104">
        <f t="shared" si="2"/>
        <v>5.2</v>
      </c>
      <c r="K104">
        <f t="shared" si="3"/>
        <v>-0.6141871430702216</v>
      </c>
    </row>
    <row r="105" spans="1:16" x14ac:dyDescent="0.2">
      <c r="A105">
        <v>48589</v>
      </c>
      <c r="B105">
        <f t="shared" si="2"/>
        <v>3.3333333333333335</v>
      </c>
      <c r="K105">
        <f t="shared" si="3"/>
        <v>-0.77680706624206164</v>
      </c>
    </row>
    <row r="106" spans="1:16" x14ac:dyDescent="0.2">
      <c r="A106">
        <v>48689</v>
      </c>
      <c r="B106">
        <f t="shared" si="2"/>
        <v>4.5666666666666664</v>
      </c>
      <c r="K106">
        <f t="shared" si="3"/>
        <v>-0.66936175986066737</v>
      </c>
    </row>
    <row r="107" spans="1:16" x14ac:dyDescent="0.2">
      <c r="A107">
        <v>48826</v>
      </c>
      <c r="B107">
        <f t="shared" si="2"/>
        <v>7</v>
      </c>
      <c r="K107">
        <f t="shared" si="3"/>
        <v>-0.45737507429737578</v>
      </c>
    </row>
    <row r="108" spans="1:16" x14ac:dyDescent="0.2">
      <c r="A108">
        <v>49036</v>
      </c>
      <c r="B108">
        <f t="shared" si="2"/>
        <v>5.5</v>
      </c>
      <c r="K108">
        <f t="shared" si="3"/>
        <v>-0.58805179827474729</v>
      </c>
    </row>
    <row r="109" spans="1:16" x14ac:dyDescent="0.2">
      <c r="A109">
        <v>49201</v>
      </c>
      <c r="B109">
        <f t="shared" si="2"/>
        <v>3.3333333333333335</v>
      </c>
      <c r="K109">
        <f t="shared" si="3"/>
        <v>-0.77680706624206164</v>
      </c>
    </row>
    <row r="110" spans="1:16" x14ac:dyDescent="0.2">
      <c r="A110">
        <v>49301</v>
      </c>
      <c r="B110">
        <f t="shared" si="2"/>
        <v>2.5333333333333332</v>
      </c>
      <c r="K110">
        <f t="shared" si="3"/>
        <v>-0.84650131902999326</v>
      </c>
    </row>
    <row r="111" spans="1:16" x14ac:dyDescent="0.2">
      <c r="A111">
        <v>49377</v>
      </c>
      <c r="B111">
        <f t="shared" si="2"/>
        <v>11.833333333333334</v>
      </c>
      <c r="K111">
        <f t="shared" si="3"/>
        <v>-3.6305630370289763E-2</v>
      </c>
    </row>
    <row r="112" spans="1:16" x14ac:dyDescent="0.2">
      <c r="A112">
        <v>49732</v>
      </c>
      <c r="B112">
        <f t="shared" si="2"/>
        <v>4.666666666666667</v>
      </c>
      <c r="K112">
        <f t="shared" si="3"/>
        <v>-0.66064997826217586</v>
      </c>
    </row>
    <row r="113" spans="1:11" x14ac:dyDescent="0.2">
      <c r="A113">
        <v>49872</v>
      </c>
      <c r="B113">
        <f t="shared" si="2"/>
        <v>6.833333333333333</v>
      </c>
      <c r="K113">
        <f t="shared" si="3"/>
        <v>-0.47189471029486157</v>
      </c>
    </row>
    <row r="114" spans="1:11" x14ac:dyDescent="0.2">
      <c r="A114">
        <v>50077</v>
      </c>
      <c r="B114">
        <f t="shared" si="2"/>
        <v>2.9666666666666668</v>
      </c>
      <c r="K114">
        <f t="shared" si="3"/>
        <v>-0.80875026543653028</v>
      </c>
    </row>
    <row r="115" spans="1:11" x14ac:dyDescent="0.2">
      <c r="A115">
        <v>50166</v>
      </c>
      <c r="B115">
        <f t="shared" si="2"/>
        <v>1.9333333333333333</v>
      </c>
      <c r="K115">
        <f t="shared" si="3"/>
        <v>-0.89877200862094175</v>
      </c>
    </row>
    <row r="116" spans="1:11" x14ac:dyDescent="0.2">
      <c r="A116">
        <v>50224</v>
      </c>
      <c r="B116">
        <f t="shared" si="2"/>
        <v>5.9333333333333336</v>
      </c>
      <c r="K116">
        <f t="shared" si="3"/>
        <v>-0.55030074468128443</v>
      </c>
    </row>
    <row r="117" spans="1:11" x14ac:dyDescent="0.2">
      <c r="A117">
        <v>50402</v>
      </c>
      <c r="B117">
        <f t="shared" si="2"/>
        <v>7.0333333333333332</v>
      </c>
      <c r="K117">
        <f t="shared" si="3"/>
        <v>-0.45447114709787867</v>
      </c>
    </row>
    <row r="118" spans="1:11" x14ac:dyDescent="0.2">
      <c r="A118">
        <v>50613</v>
      </c>
      <c r="B118">
        <f t="shared" si="2"/>
        <v>6.6</v>
      </c>
      <c r="K118">
        <f t="shared" si="3"/>
        <v>-0.49222220069134159</v>
      </c>
    </row>
    <row r="119" spans="1:11" x14ac:dyDescent="0.2">
      <c r="A119">
        <v>50811</v>
      </c>
      <c r="B119">
        <f t="shared" si="2"/>
        <v>7.3666666666666663</v>
      </c>
      <c r="K119">
        <f t="shared" si="3"/>
        <v>-0.42543187510290725</v>
      </c>
    </row>
    <row r="120" spans="1:11" x14ac:dyDescent="0.2">
      <c r="A120">
        <v>51032</v>
      </c>
      <c r="B120">
        <f t="shared" si="2"/>
        <v>7.0333333333333332</v>
      </c>
      <c r="K120">
        <f t="shared" si="3"/>
        <v>-0.45447114709787867</v>
      </c>
    </row>
    <row r="121" spans="1:11" x14ac:dyDescent="0.2">
      <c r="A121">
        <v>51243</v>
      </c>
      <c r="B121">
        <f t="shared" si="2"/>
        <v>12.833333333333334</v>
      </c>
      <c r="K121">
        <f t="shared" si="3"/>
        <v>5.0812185614624583E-2</v>
      </c>
    </row>
    <row r="122" spans="1:11" x14ac:dyDescent="0.2">
      <c r="A122">
        <v>51628</v>
      </c>
      <c r="B122">
        <f t="shared" si="2"/>
        <v>5.0333333333333332</v>
      </c>
      <c r="K122">
        <f t="shared" si="3"/>
        <v>-0.62870677906770733</v>
      </c>
    </row>
    <row r="123" spans="1:11" x14ac:dyDescent="0.2">
      <c r="A123">
        <v>51779</v>
      </c>
      <c r="B123">
        <f t="shared" si="2"/>
        <v>4.2666666666666666</v>
      </c>
      <c r="K123">
        <f t="shared" si="3"/>
        <v>-0.69549710465614167</v>
      </c>
    </row>
    <row r="124" spans="1:11" x14ac:dyDescent="0.2">
      <c r="A124">
        <v>51907</v>
      </c>
      <c r="B124">
        <f t="shared" si="2"/>
        <v>2.4</v>
      </c>
      <c r="K124">
        <f t="shared" si="3"/>
        <v>-0.85811702782798172</v>
      </c>
    </row>
    <row r="125" spans="1:11" x14ac:dyDescent="0.2">
      <c r="A125">
        <v>51979</v>
      </c>
      <c r="B125">
        <f t="shared" si="2"/>
        <v>8.2666666666666675</v>
      </c>
      <c r="C125" t="s">
        <v>30</v>
      </c>
      <c r="D125">
        <v>1</v>
      </c>
      <c r="E125">
        <v>1</v>
      </c>
      <c r="G125">
        <v>1</v>
      </c>
      <c r="H125" t="s">
        <v>74</v>
      </c>
      <c r="K125">
        <f t="shared" si="3"/>
        <v>-0.34702584071648424</v>
      </c>
    </row>
    <row r="126" spans="1:11" x14ac:dyDescent="0.2">
      <c r="A126">
        <v>52227</v>
      </c>
      <c r="B126">
        <f t="shared" si="2"/>
        <v>13.433333333333334</v>
      </c>
      <c r="C126" t="s">
        <v>32</v>
      </c>
      <c r="D126">
        <v>1</v>
      </c>
      <c r="E126">
        <v>1</v>
      </c>
      <c r="F126">
        <v>1</v>
      </c>
      <c r="K126">
        <f t="shared" si="3"/>
        <v>0.10308287520557316</v>
      </c>
    </row>
    <row r="127" spans="1:11" x14ac:dyDescent="0.2">
      <c r="A127">
        <v>52630</v>
      </c>
      <c r="B127">
        <f t="shared" si="2"/>
        <v>19.866666666666667</v>
      </c>
      <c r="K127">
        <f t="shared" si="3"/>
        <v>0.66354082470852216</v>
      </c>
    </row>
    <row r="128" spans="1:11" x14ac:dyDescent="0.2">
      <c r="A128">
        <v>53226</v>
      </c>
      <c r="B128">
        <f t="shared" si="2"/>
        <v>4.2</v>
      </c>
      <c r="K128">
        <f t="shared" si="3"/>
        <v>-0.7013049590551359</v>
      </c>
    </row>
    <row r="129" spans="1:11" x14ac:dyDescent="0.2">
      <c r="A129">
        <v>53352</v>
      </c>
      <c r="B129">
        <f t="shared" si="2"/>
        <v>5.0666666666666664</v>
      </c>
      <c r="K129">
        <f t="shared" si="3"/>
        <v>-0.62580285186821016</v>
      </c>
    </row>
    <row r="130" spans="1:11" x14ac:dyDescent="0.2">
      <c r="A130">
        <v>53504</v>
      </c>
      <c r="B130">
        <f t="shared" si="2"/>
        <v>13.166666666666666</v>
      </c>
      <c r="K130">
        <f t="shared" si="3"/>
        <v>7.985145760959593E-2</v>
      </c>
    </row>
    <row r="131" spans="1:11" x14ac:dyDescent="0.2">
      <c r="A131">
        <v>53899</v>
      </c>
      <c r="B131">
        <f t="shared" ref="B131:B194" si="4">(A132-A131)/30</f>
        <v>5.4</v>
      </c>
      <c r="D131">
        <v>1</v>
      </c>
      <c r="E131">
        <v>1</v>
      </c>
      <c r="F131">
        <v>1</v>
      </c>
      <c r="H131" t="s">
        <v>75</v>
      </c>
      <c r="K131">
        <f t="shared" ref="K131:K194" si="5">(B131-C$449)/C$450</f>
        <v>-0.59676357987323869</v>
      </c>
    </row>
    <row r="132" spans="1:11" x14ac:dyDescent="0.2">
      <c r="A132">
        <v>54061</v>
      </c>
      <c r="B132">
        <f t="shared" si="4"/>
        <v>13.7</v>
      </c>
      <c r="E132" t="s">
        <v>40</v>
      </c>
      <c r="F132" t="s">
        <v>40</v>
      </c>
      <c r="H132" t="s">
        <v>40</v>
      </c>
      <c r="K132">
        <f t="shared" si="5"/>
        <v>0.12631429280155024</v>
      </c>
    </row>
    <row r="133" spans="1:11" x14ac:dyDescent="0.2">
      <c r="A133">
        <v>54472</v>
      </c>
      <c r="B133">
        <f t="shared" si="4"/>
        <v>4.5</v>
      </c>
      <c r="K133">
        <f t="shared" si="5"/>
        <v>-0.67516961425966171</v>
      </c>
    </row>
    <row r="134" spans="1:11" x14ac:dyDescent="0.2">
      <c r="A134">
        <v>54607</v>
      </c>
      <c r="B134">
        <f t="shared" si="4"/>
        <v>28.5</v>
      </c>
      <c r="D134">
        <v>1</v>
      </c>
      <c r="E134">
        <v>1</v>
      </c>
      <c r="F134">
        <v>1</v>
      </c>
      <c r="H134" t="s">
        <v>76</v>
      </c>
      <c r="K134">
        <f t="shared" si="5"/>
        <v>1.4156579693782827</v>
      </c>
    </row>
    <row r="135" spans="1:11" x14ac:dyDescent="0.2">
      <c r="A135">
        <v>55462</v>
      </c>
      <c r="B135">
        <f t="shared" si="4"/>
        <v>9.7333333333333325</v>
      </c>
      <c r="H135" t="s">
        <v>77</v>
      </c>
      <c r="K135">
        <f t="shared" si="5"/>
        <v>-0.21925304393861</v>
      </c>
    </row>
    <row r="136" spans="1:11" x14ac:dyDescent="0.2">
      <c r="A136">
        <v>55754</v>
      </c>
      <c r="B136">
        <f t="shared" si="4"/>
        <v>14.033333333333333</v>
      </c>
      <c r="K136">
        <f t="shared" si="5"/>
        <v>0.15535356479652174</v>
      </c>
    </row>
    <row r="137" spans="1:11" x14ac:dyDescent="0.2">
      <c r="A137">
        <v>56175</v>
      </c>
      <c r="B137">
        <f t="shared" si="4"/>
        <v>13.233333333333333</v>
      </c>
      <c r="C137" t="s">
        <v>30</v>
      </c>
      <c r="D137">
        <v>1</v>
      </c>
      <c r="E137">
        <v>1</v>
      </c>
      <c r="F137">
        <v>1</v>
      </c>
      <c r="G137">
        <v>1</v>
      </c>
      <c r="H137" t="s">
        <v>75</v>
      </c>
      <c r="K137">
        <f t="shared" si="5"/>
        <v>8.5659312008590199E-2</v>
      </c>
    </row>
    <row r="138" spans="1:11" x14ac:dyDescent="0.2">
      <c r="A138">
        <v>56572</v>
      </c>
      <c r="B138">
        <f t="shared" si="4"/>
        <v>13.266666666666667</v>
      </c>
      <c r="K138">
        <f t="shared" si="5"/>
        <v>8.856323920808748E-2</v>
      </c>
    </row>
    <row r="139" spans="1:11" x14ac:dyDescent="0.2">
      <c r="A139">
        <v>56970</v>
      </c>
      <c r="B139">
        <f t="shared" si="4"/>
        <v>12.4</v>
      </c>
      <c r="H139" t="s">
        <v>78</v>
      </c>
      <c r="K139">
        <f t="shared" si="5"/>
        <v>1.3061132021161678E-2</v>
      </c>
    </row>
    <row r="140" spans="1:11" x14ac:dyDescent="0.2">
      <c r="A140">
        <v>57342</v>
      </c>
      <c r="B140">
        <f t="shared" si="4"/>
        <v>29.9</v>
      </c>
      <c r="C140" t="s">
        <v>30</v>
      </c>
      <c r="D140">
        <v>1</v>
      </c>
      <c r="E140">
        <v>1</v>
      </c>
      <c r="F140">
        <v>1</v>
      </c>
      <c r="G140">
        <v>1</v>
      </c>
      <c r="H140" t="s">
        <v>79</v>
      </c>
      <c r="K140">
        <f t="shared" si="5"/>
        <v>1.5376229117571627</v>
      </c>
    </row>
    <row r="141" spans="1:11" x14ac:dyDescent="0.2">
      <c r="A141">
        <v>58239</v>
      </c>
      <c r="B141">
        <f t="shared" si="4"/>
        <v>4.166666666666667</v>
      </c>
      <c r="K141">
        <f t="shared" si="5"/>
        <v>-0.70420888625463318</v>
      </c>
    </row>
    <row r="142" spans="1:11" x14ac:dyDescent="0.2">
      <c r="A142">
        <v>58364</v>
      </c>
      <c r="B142">
        <f t="shared" si="4"/>
        <v>49.233333333333334</v>
      </c>
      <c r="K142">
        <f t="shared" si="5"/>
        <v>3.221900687465507</v>
      </c>
    </row>
    <row r="143" spans="1:11" x14ac:dyDescent="0.2">
      <c r="A143">
        <v>59841</v>
      </c>
      <c r="B143">
        <f t="shared" si="4"/>
        <v>21.7</v>
      </c>
      <c r="C143" t="s">
        <v>30</v>
      </c>
      <c r="D143">
        <v>1</v>
      </c>
      <c r="E143">
        <v>1</v>
      </c>
      <c r="F143">
        <v>1</v>
      </c>
      <c r="G143">
        <v>1</v>
      </c>
      <c r="H143" t="s">
        <v>80</v>
      </c>
      <c r="K143">
        <f t="shared" si="5"/>
        <v>0.82325682068086492</v>
      </c>
    </row>
    <row r="144" spans="1:11" x14ac:dyDescent="0.2">
      <c r="A144">
        <v>60492</v>
      </c>
      <c r="B144">
        <f t="shared" si="4"/>
        <v>8.2333333333333325</v>
      </c>
      <c r="C144" t="s">
        <v>32</v>
      </c>
      <c r="H144" t="s">
        <v>81</v>
      </c>
      <c r="K144">
        <f t="shared" si="5"/>
        <v>-0.34992976791598152</v>
      </c>
    </row>
    <row r="145" spans="1:11" x14ac:dyDescent="0.2">
      <c r="A145">
        <v>60739</v>
      </c>
      <c r="B145">
        <f t="shared" si="4"/>
        <v>5.2</v>
      </c>
      <c r="C145" t="s">
        <v>32</v>
      </c>
      <c r="D145">
        <v>1</v>
      </c>
      <c r="E145">
        <v>1</v>
      </c>
      <c r="G145">
        <v>1</v>
      </c>
      <c r="H145" t="s">
        <v>82</v>
      </c>
      <c r="K145">
        <f t="shared" si="5"/>
        <v>-0.6141871430702216</v>
      </c>
    </row>
    <row r="146" spans="1:11" x14ac:dyDescent="0.2">
      <c r="A146">
        <v>60895</v>
      </c>
      <c r="B146">
        <f t="shared" si="4"/>
        <v>12.866666666666667</v>
      </c>
      <c r="K146">
        <f t="shared" si="5"/>
        <v>5.3716112814121718E-2</v>
      </c>
    </row>
    <row r="147" spans="1:11" x14ac:dyDescent="0.2">
      <c r="A147">
        <v>61281</v>
      </c>
      <c r="B147">
        <f t="shared" si="4"/>
        <v>8.4333333333333336</v>
      </c>
      <c r="H147" t="s">
        <v>83</v>
      </c>
      <c r="K147">
        <f t="shared" si="5"/>
        <v>-0.33250620471899855</v>
      </c>
    </row>
    <row r="148" spans="1:11" x14ac:dyDescent="0.2">
      <c r="A148">
        <v>61534</v>
      </c>
      <c r="B148">
        <f t="shared" si="4"/>
        <v>5.0999999999999996</v>
      </c>
      <c r="K148">
        <f t="shared" si="5"/>
        <v>-0.62289892466871311</v>
      </c>
    </row>
    <row r="149" spans="1:11" x14ac:dyDescent="0.2">
      <c r="A149">
        <v>61687</v>
      </c>
      <c r="B149">
        <f t="shared" si="4"/>
        <v>9.6</v>
      </c>
      <c r="H149" t="s">
        <v>84</v>
      </c>
      <c r="K149">
        <f t="shared" si="5"/>
        <v>-0.23086875273659854</v>
      </c>
    </row>
    <row r="150" spans="1:11" x14ac:dyDescent="0.2">
      <c r="A150">
        <v>61975</v>
      </c>
      <c r="B150">
        <f t="shared" si="4"/>
        <v>6.9</v>
      </c>
      <c r="C150" t="s">
        <v>32</v>
      </c>
      <c r="H150" t="s">
        <v>85</v>
      </c>
      <c r="K150">
        <f t="shared" si="5"/>
        <v>-0.46608685589586718</v>
      </c>
    </row>
    <row r="151" spans="1:11" x14ac:dyDescent="0.2">
      <c r="A151">
        <v>62182</v>
      </c>
      <c r="B151">
        <f t="shared" si="4"/>
        <v>10.5</v>
      </c>
      <c r="C151" t="s">
        <v>32</v>
      </c>
      <c r="H151" t="s">
        <v>84</v>
      </c>
      <c r="K151">
        <f t="shared" si="5"/>
        <v>-0.15246271835017561</v>
      </c>
    </row>
    <row r="152" spans="1:11" x14ac:dyDescent="0.2">
      <c r="A152">
        <v>62497</v>
      </c>
      <c r="B152">
        <f t="shared" si="4"/>
        <v>8.6</v>
      </c>
      <c r="C152" t="s">
        <v>32</v>
      </c>
      <c r="H152" t="s">
        <v>85</v>
      </c>
      <c r="K152">
        <f t="shared" si="5"/>
        <v>-0.31798656872151287</v>
      </c>
    </row>
    <row r="153" spans="1:11" x14ac:dyDescent="0.2">
      <c r="A153">
        <v>62755</v>
      </c>
      <c r="B153">
        <f t="shared" si="4"/>
        <v>20.399999999999999</v>
      </c>
      <c r="C153" t="s">
        <v>32</v>
      </c>
      <c r="H153" t="s">
        <v>84</v>
      </c>
      <c r="K153">
        <f t="shared" si="5"/>
        <v>0.71000365990047631</v>
      </c>
    </row>
    <row r="154" spans="1:11" x14ac:dyDescent="0.2">
      <c r="A154">
        <v>63367</v>
      </c>
      <c r="B154">
        <f t="shared" si="4"/>
        <v>3.4</v>
      </c>
      <c r="K154">
        <f t="shared" si="5"/>
        <v>-0.77099921184306741</v>
      </c>
    </row>
    <row r="155" spans="1:11" x14ac:dyDescent="0.2">
      <c r="A155">
        <v>63469</v>
      </c>
      <c r="B155">
        <f t="shared" si="4"/>
        <v>26.333333333333332</v>
      </c>
      <c r="K155">
        <f t="shared" si="5"/>
        <v>1.2269027014109681</v>
      </c>
    </row>
    <row r="156" spans="1:11" x14ac:dyDescent="0.2">
      <c r="A156">
        <v>64259</v>
      </c>
      <c r="B156">
        <f t="shared" si="4"/>
        <v>3.5</v>
      </c>
      <c r="K156">
        <f t="shared" si="5"/>
        <v>-0.76228743024457601</v>
      </c>
    </row>
    <row r="157" spans="1:11" x14ac:dyDescent="0.2">
      <c r="A157">
        <v>64364</v>
      </c>
      <c r="B157">
        <f t="shared" si="4"/>
        <v>6.5333333333333332</v>
      </c>
      <c r="K157">
        <f t="shared" si="5"/>
        <v>-0.49803005509033582</v>
      </c>
    </row>
    <row r="158" spans="1:11" x14ac:dyDescent="0.2">
      <c r="A158">
        <v>64560</v>
      </c>
      <c r="B158">
        <f t="shared" si="4"/>
        <v>4.5666666666666664</v>
      </c>
      <c r="K158">
        <f t="shared" si="5"/>
        <v>-0.66936175986066737</v>
      </c>
    </row>
    <row r="159" spans="1:11" x14ac:dyDescent="0.2">
      <c r="A159">
        <v>64697</v>
      </c>
      <c r="B159">
        <f t="shared" si="4"/>
        <v>45.966666666666669</v>
      </c>
      <c r="C159" t="s">
        <v>32</v>
      </c>
      <c r="D159">
        <v>1</v>
      </c>
      <c r="E159">
        <v>1</v>
      </c>
      <c r="F159">
        <v>1</v>
      </c>
      <c r="G159">
        <v>1</v>
      </c>
      <c r="H159" t="s">
        <v>86</v>
      </c>
      <c r="K159">
        <f t="shared" si="5"/>
        <v>2.9373158219147868</v>
      </c>
    </row>
    <row r="160" spans="1:11" x14ac:dyDescent="0.2">
      <c r="A160">
        <v>66076</v>
      </c>
      <c r="B160">
        <f t="shared" si="4"/>
        <v>35.033333333333331</v>
      </c>
      <c r="K160">
        <f t="shared" si="5"/>
        <v>1.984827700479723</v>
      </c>
    </row>
    <row r="161" spans="1:11" x14ac:dyDescent="0.2">
      <c r="A161">
        <v>67127</v>
      </c>
      <c r="B161">
        <f t="shared" si="4"/>
        <v>10.133333333333333</v>
      </c>
      <c r="C161" t="s">
        <v>30</v>
      </c>
      <c r="D161">
        <v>1</v>
      </c>
      <c r="E161">
        <v>1</v>
      </c>
      <c r="F161">
        <v>1</v>
      </c>
      <c r="G161">
        <v>1</v>
      </c>
      <c r="H161" t="s">
        <v>87</v>
      </c>
      <c r="K161">
        <f t="shared" si="5"/>
        <v>-0.18440591754464425</v>
      </c>
    </row>
    <row r="162" spans="1:11" x14ac:dyDescent="0.2">
      <c r="A162">
        <v>67431</v>
      </c>
      <c r="B162">
        <f t="shared" si="4"/>
        <v>7.5</v>
      </c>
      <c r="K162">
        <f t="shared" si="5"/>
        <v>-0.41381616630491863</v>
      </c>
    </row>
    <row r="163" spans="1:11" x14ac:dyDescent="0.2">
      <c r="A163">
        <v>67656</v>
      </c>
      <c r="B163">
        <f t="shared" si="4"/>
        <v>13.666666666666666</v>
      </c>
      <c r="H163" t="s">
        <v>88</v>
      </c>
      <c r="K163">
        <f t="shared" si="5"/>
        <v>0.1234103656020531</v>
      </c>
    </row>
    <row r="164" spans="1:11" x14ac:dyDescent="0.2">
      <c r="A164">
        <v>68066</v>
      </c>
      <c r="B164">
        <f t="shared" si="4"/>
        <v>9.9333333333333336</v>
      </c>
      <c r="K164">
        <f t="shared" si="5"/>
        <v>-0.20182948074162704</v>
      </c>
    </row>
    <row r="165" spans="1:11" x14ac:dyDescent="0.2">
      <c r="A165">
        <v>68364</v>
      </c>
      <c r="B165">
        <f t="shared" si="4"/>
        <v>9.1999999999999993</v>
      </c>
      <c r="K165">
        <f t="shared" si="5"/>
        <v>-0.26571587913056433</v>
      </c>
    </row>
    <row r="166" spans="1:11" x14ac:dyDescent="0.2">
      <c r="A166">
        <v>68640</v>
      </c>
      <c r="B166">
        <f t="shared" si="4"/>
        <v>12.5</v>
      </c>
      <c r="H166" t="s">
        <v>89</v>
      </c>
      <c r="K166">
        <f t="shared" si="5"/>
        <v>2.1772913619653084E-2</v>
      </c>
    </row>
    <row r="167" spans="1:11" x14ac:dyDescent="0.2">
      <c r="A167">
        <v>69015</v>
      </c>
      <c r="B167">
        <f t="shared" si="4"/>
        <v>77.233333333333334</v>
      </c>
      <c r="F167">
        <v>1</v>
      </c>
      <c r="H167" t="s">
        <v>91</v>
      </c>
      <c r="K167">
        <f t="shared" si="5"/>
        <v>5.6611995350431084</v>
      </c>
    </row>
    <row r="168" spans="1:11" x14ac:dyDescent="0.2">
      <c r="A168">
        <v>71332</v>
      </c>
      <c r="B168">
        <f t="shared" si="4"/>
        <v>14.533333333333333</v>
      </c>
      <c r="C168" t="s">
        <v>32</v>
      </c>
      <c r="D168">
        <v>1</v>
      </c>
      <c r="F168">
        <v>1</v>
      </c>
      <c r="H168" t="s">
        <v>90</v>
      </c>
      <c r="K168">
        <f t="shared" si="5"/>
        <v>0.19891247278897889</v>
      </c>
    </row>
    <row r="169" spans="1:11" x14ac:dyDescent="0.2">
      <c r="A169">
        <v>71768</v>
      </c>
      <c r="B169">
        <f t="shared" si="4"/>
        <v>10.566666666666666</v>
      </c>
      <c r="C169" t="s">
        <v>30</v>
      </c>
      <c r="D169">
        <v>1</v>
      </c>
      <c r="E169">
        <v>1</v>
      </c>
      <c r="F169">
        <v>1</v>
      </c>
      <c r="G169">
        <v>1</v>
      </c>
      <c r="H169" t="s">
        <v>92</v>
      </c>
      <c r="K169">
        <f t="shared" si="5"/>
        <v>-0.14665486395118132</v>
      </c>
    </row>
    <row r="170" spans="1:11" x14ac:dyDescent="0.2">
      <c r="A170">
        <v>72085</v>
      </c>
      <c r="B170">
        <f t="shared" si="4"/>
        <v>23.166666666666668</v>
      </c>
      <c r="K170">
        <f t="shared" si="5"/>
        <v>0.95102961745873948</v>
      </c>
    </row>
    <row r="171" spans="1:11" x14ac:dyDescent="0.2">
      <c r="A171">
        <v>72780</v>
      </c>
      <c r="B171">
        <f t="shared" si="4"/>
        <v>17.166666666666668</v>
      </c>
      <c r="H171" t="s">
        <v>93</v>
      </c>
      <c r="K171">
        <f t="shared" si="5"/>
        <v>0.42832272154925344</v>
      </c>
    </row>
    <row r="172" spans="1:11" x14ac:dyDescent="0.2">
      <c r="A172">
        <v>73295</v>
      </c>
      <c r="B172">
        <f t="shared" si="4"/>
        <v>6.166666666666667</v>
      </c>
      <c r="K172">
        <f t="shared" si="5"/>
        <v>-0.52997325428480435</v>
      </c>
    </row>
    <row r="173" spans="1:11" x14ac:dyDescent="0.2">
      <c r="A173">
        <v>73480</v>
      </c>
      <c r="B173">
        <f t="shared" si="4"/>
        <v>9.9</v>
      </c>
      <c r="K173">
        <f t="shared" si="5"/>
        <v>-0.20473340794112418</v>
      </c>
    </row>
    <row r="174" spans="1:11" x14ac:dyDescent="0.2">
      <c r="A174">
        <v>73777</v>
      </c>
      <c r="B174">
        <f t="shared" si="4"/>
        <v>26.366666666666667</v>
      </c>
      <c r="C174" t="s">
        <v>30</v>
      </c>
      <c r="D174">
        <v>1</v>
      </c>
      <c r="E174">
        <v>1</v>
      </c>
      <c r="F174">
        <v>1</v>
      </c>
      <c r="G174">
        <v>1</v>
      </c>
      <c r="H174" t="s">
        <v>94</v>
      </c>
      <c r="K174">
        <f t="shared" si="5"/>
        <v>1.2298066286104654</v>
      </c>
    </row>
    <row r="175" spans="1:11" x14ac:dyDescent="0.2">
      <c r="A175">
        <v>74568</v>
      </c>
      <c r="B175">
        <f t="shared" si="4"/>
        <v>16.766666666666666</v>
      </c>
      <c r="C175" t="s">
        <v>32</v>
      </c>
      <c r="H175" t="s">
        <v>95</v>
      </c>
      <c r="K175">
        <f t="shared" si="5"/>
        <v>0.39347559515528752</v>
      </c>
    </row>
    <row r="176" spans="1:11" x14ac:dyDescent="0.2">
      <c r="A176">
        <v>75071</v>
      </c>
      <c r="B176">
        <f t="shared" si="4"/>
        <v>7.833333333333333</v>
      </c>
      <c r="K176">
        <f t="shared" si="5"/>
        <v>-0.38477689430994721</v>
      </c>
    </row>
    <row r="177" spans="1:11" x14ac:dyDescent="0.2">
      <c r="A177">
        <v>75306</v>
      </c>
      <c r="B177">
        <f t="shared" si="4"/>
        <v>7.2333333333333334</v>
      </c>
      <c r="K177">
        <f t="shared" si="5"/>
        <v>-0.43704758390089576</v>
      </c>
    </row>
    <row r="178" spans="1:11" x14ac:dyDescent="0.2">
      <c r="A178">
        <v>75523</v>
      </c>
      <c r="B178">
        <f t="shared" si="4"/>
        <v>5.5666666666666664</v>
      </c>
      <c r="K178">
        <f t="shared" si="5"/>
        <v>-0.58224394387575307</v>
      </c>
    </row>
    <row r="179" spans="1:11" x14ac:dyDescent="0.2">
      <c r="A179">
        <v>75690</v>
      </c>
      <c r="B179">
        <f t="shared" si="4"/>
        <v>12.133333333333333</v>
      </c>
      <c r="K179">
        <f t="shared" si="5"/>
        <v>-1.0170285574815552E-2</v>
      </c>
    </row>
    <row r="180" spans="1:11" x14ac:dyDescent="0.2">
      <c r="A180">
        <v>76054</v>
      </c>
      <c r="B180">
        <f t="shared" si="4"/>
        <v>21.7</v>
      </c>
      <c r="H180" t="s">
        <v>96</v>
      </c>
      <c r="K180">
        <f t="shared" si="5"/>
        <v>0.82325682068086492</v>
      </c>
    </row>
    <row r="181" spans="1:11" x14ac:dyDescent="0.2">
      <c r="A181">
        <v>76705</v>
      </c>
      <c r="B181">
        <f t="shared" si="4"/>
        <v>8.6999999999999993</v>
      </c>
      <c r="C181" t="s">
        <v>30</v>
      </c>
      <c r="D181">
        <v>1</v>
      </c>
      <c r="E181">
        <v>1</v>
      </c>
      <c r="F181">
        <v>1</v>
      </c>
      <c r="G181">
        <v>1</v>
      </c>
      <c r="H181" t="s">
        <v>97</v>
      </c>
      <c r="K181">
        <f t="shared" si="5"/>
        <v>-0.30927478712302148</v>
      </c>
    </row>
    <row r="182" spans="1:11" x14ac:dyDescent="0.2">
      <c r="A182">
        <v>76966</v>
      </c>
      <c r="B182">
        <f t="shared" si="4"/>
        <v>12.466666666666667</v>
      </c>
      <c r="K182">
        <f t="shared" si="5"/>
        <v>1.8868986420155949E-2</v>
      </c>
    </row>
    <row r="183" spans="1:11" x14ac:dyDescent="0.2">
      <c r="A183">
        <v>77340</v>
      </c>
      <c r="B183">
        <f t="shared" si="4"/>
        <v>4.3666666666666663</v>
      </c>
      <c r="K183">
        <f t="shared" si="5"/>
        <v>-0.68678532305765028</v>
      </c>
    </row>
    <row r="184" spans="1:11" x14ac:dyDescent="0.2">
      <c r="A184">
        <v>77471</v>
      </c>
      <c r="B184">
        <f t="shared" si="4"/>
        <v>6.6333333333333337</v>
      </c>
      <c r="K184">
        <f t="shared" si="5"/>
        <v>-0.48931827349184437</v>
      </c>
    </row>
    <row r="185" spans="1:11" x14ac:dyDescent="0.2">
      <c r="A185">
        <v>77670</v>
      </c>
      <c r="B185">
        <f t="shared" si="4"/>
        <v>24.133333333333333</v>
      </c>
      <c r="F185">
        <v>1</v>
      </c>
      <c r="H185" t="s">
        <v>98</v>
      </c>
      <c r="K185">
        <f t="shared" si="5"/>
        <v>1.0352435062441565</v>
      </c>
    </row>
    <row r="186" spans="1:11" x14ac:dyDescent="0.2">
      <c r="A186">
        <v>78394</v>
      </c>
      <c r="B186">
        <f t="shared" si="4"/>
        <v>19.399999999999999</v>
      </c>
      <c r="C186" t="s">
        <v>32</v>
      </c>
      <c r="H186" t="s">
        <v>99</v>
      </c>
      <c r="K186">
        <f t="shared" si="5"/>
        <v>0.6228858439155619</v>
      </c>
    </row>
    <row r="187" spans="1:11" x14ac:dyDescent="0.2">
      <c r="A187">
        <v>78976</v>
      </c>
      <c r="B187">
        <f t="shared" si="4"/>
        <v>20.233333333333334</v>
      </c>
      <c r="C187" t="s">
        <v>32</v>
      </c>
      <c r="H187" t="s">
        <v>100</v>
      </c>
      <c r="K187">
        <f t="shared" si="5"/>
        <v>0.6954840239029908</v>
      </c>
    </row>
    <row r="188" spans="1:11" x14ac:dyDescent="0.2">
      <c r="A188">
        <v>79583</v>
      </c>
      <c r="B188">
        <f t="shared" si="4"/>
        <v>12.3</v>
      </c>
      <c r="K188">
        <f t="shared" si="5"/>
        <v>4.3493504226702756E-3</v>
      </c>
    </row>
    <row r="189" spans="1:11" x14ac:dyDescent="0.2">
      <c r="A189">
        <v>79952</v>
      </c>
      <c r="B189">
        <f t="shared" si="4"/>
        <v>21.633333333333333</v>
      </c>
      <c r="C189" t="s">
        <v>40</v>
      </c>
      <c r="D189">
        <v>1</v>
      </c>
      <c r="E189">
        <v>1</v>
      </c>
      <c r="G189">
        <v>1</v>
      </c>
      <c r="H189" t="s">
        <v>101</v>
      </c>
      <c r="K189">
        <f t="shared" si="5"/>
        <v>0.81744896628187069</v>
      </c>
    </row>
    <row r="190" spans="1:11" x14ac:dyDescent="0.2">
      <c r="A190">
        <v>80601</v>
      </c>
      <c r="B190">
        <f t="shared" si="4"/>
        <v>6.5666666666666664</v>
      </c>
      <c r="D190">
        <v>1</v>
      </c>
      <c r="E190">
        <v>1</v>
      </c>
      <c r="F190">
        <v>1</v>
      </c>
      <c r="G190">
        <v>1</v>
      </c>
      <c r="H190" t="s">
        <v>102</v>
      </c>
      <c r="K190">
        <f t="shared" si="5"/>
        <v>-0.49512612789083871</v>
      </c>
    </row>
    <row r="191" spans="1:11" x14ac:dyDescent="0.2">
      <c r="A191">
        <v>80798</v>
      </c>
      <c r="B191">
        <f t="shared" si="4"/>
        <v>7.666666666666667</v>
      </c>
      <c r="K191">
        <f t="shared" si="5"/>
        <v>-0.3992965303074329</v>
      </c>
    </row>
    <row r="192" spans="1:11" x14ac:dyDescent="0.2">
      <c r="A192">
        <v>81028</v>
      </c>
      <c r="B192">
        <f t="shared" si="4"/>
        <v>4.5333333333333332</v>
      </c>
      <c r="K192">
        <f t="shared" si="5"/>
        <v>-0.67226568706016454</v>
      </c>
    </row>
    <row r="193" spans="1:11" x14ac:dyDescent="0.2">
      <c r="A193">
        <v>81164</v>
      </c>
      <c r="B193">
        <f t="shared" si="4"/>
        <v>11.066666666666666</v>
      </c>
      <c r="K193">
        <f t="shared" si="5"/>
        <v>-0.10309595595872416</v>
      </c>
    </row>
    <row r="194" spans="1:11" x14ac:dyDescent="0.2">
      <c r="A194">
        <v>81496</v>
      </c>
      <c r="B194">
        <f t="shared" si="4"/>
        <v>4.5999999999999996</v>
      </c>
      <c r="K194">
        <f t="shared" si="5"/>
        <v>-0.6664578326611702</v>
      </c>
    </row>
    <row r="195" spans="1:11" x14ac:dyDescent="0.2">
      <c r="A195">
        <v>81634</v>
      </c>
      <c r="B195">
        <f t="shared" ref="B195:B258" si="6">(A196-A195)/30</f>
        <v>16.100000000000001</v>
      </c>
      <c r="K195">
        <f t="shared" ref="K195:K258" si="7">(B195-C$449)/C$450</f>
        <v>0.33539705116534485</v>
      </c>
    </row>
    <row r="196" spans="1:11" x14ac:dyDescent="0.2">
      <c r="A196">
        <v>82117</v>
      </c>
      <c r="B196">
        <f t="shared" si="6"/>
        <v>7.4666666666666668</v>
      </c>
      <c r="C196" t="s">
        <v>32</v>
      </c>
      <c r="D196">
        <v>1</v>
      </c>
      <c r="E196">
        <v>1</v>
      </c>
      <c r="F196">
        <v>1</v>
      </c>
      <c r="G196">
        <v>1</v>
      </c>
      <c r="H196" t="s">
        <v>103</v>
      </c>
      <c r="K196">
        <f t="shared" si="7"/>
        <v>-0.41672009350441575</v>
      </c>
    </row>
    <row r="197" spans="1:11" x14ac:dyDescent="0.2">
      <c r="A197">
        <v>82341</v>
      </c>
      <c r="B197">
        <f t="shared" si="6"/>
        <v>5.4666666666666668</v>
      </c>
      <c r="H197" t="s">
        <v>104</v>
      </c>
      <c r="K197">
        <f t="shared" si="7"/>
        <v>-0.59095572547424446</v>
      </c>
    </row>
    <row r="198" spans="1:11" x14ac:dyDescent="0.2">
      <c r="A198">
        <v>82505</v>
      </c>
      <c r="B198">
        <f t="shared" si="6"/>
        <v>8.1</v>
      </c>
      <c r="K198">
        <f t="shared" si="7"/>
        <v>-0.36154547671397008</v>
      </c>
    </row>
    <row r="199" spans="1:11" x14ac:dyDescent="0.2">
      <c r="A199">
        <v>82748</v>
      </c>
      <c r="B199">
        <f t="shared" si="6"/>
        <v>21.066666666666666</v>
      </c>
      <c r="K199">
        <f t="shared" si="7"/>
        <v>0.76808220389041926</v>
      </c>
    </row>
    <row r="200" spans="1:11" x14ac:dyDescent="0.2">
      <c r="A200">
        <v>83380</v>
      </c>
      <c r="B200">
        <f t="shared" si="6"/>
        <v>12.066666666666666</v>
      </c>
      <c r="C200" t="s">
        <v>32</v>
      </c>
      <c r="D200">
        <v>1</v>
      </c>
      <c r="E200">
        <v>1</v>
      </c>
      <c r="F200">
        <v>1</v>
      </c>
      <c r="G200">
        <v>1</v>
      </c>
      <c r="H200" t="s">
        <v>105</v>
      </c>
      <c r="K200">
        <f t="shared" si="7"/>
        <v>-1.597813997380982E-2</v>
      </c>
    </row>
    <row r="201" spans="1:11" x14ac:dyDescent="0.2">
      <c r="A201">
        <v>83742</v>
      </c>
      <c r="B201">
        <f t="shared" si="6"/>
        <v>4.3666666666666663</v>
      </c>
      <c r="K201">
        <f t="shared" si="7"/>
        <v>-0.68678532305765028</v>
      </c>
    </row>
    <row r="202" spans="1:11" x14ac:dyDescent="0.2">
      <c r="A202">
        <v>83873</v>
      </c>
      <c r="B202">
        <f t="shared" si="6"/>
        <v>8.1666666666666661</v>
      </c>
      <c r="K202">
        <f t="shared" si="7"/>
        <v>-0.3557376223149758</v>
      </c>
    </row>
    <row r="203" spans="1:11" x14ac:dyDescent="0.2">
      <c r="A203">
        <v>84118</v>
      </c>
      <c r="B203">
        <f t="shared" si="6"/>
        <v>6.5666666666666664</v>
      </c>
      <c r="K203">
        <f t="shared" si="7"/>
        <v>-0.49512612789083871</v>
      </c>
    </row>
    <row r="204" spans="1:11" x14ac:dyDescent="0.2">
      <c r="A204">
        <v>84315</v>
      </c>
      <c r="B204">
        <f t="shared" si="6"/>
        <v>26.466666666666665</v>
      </c>
      <c r="K204">
        <f t="shared" si="7"/>
        <v>1.2385184102089566</v>
      </c>
    </row>
    <row r="205" spans="1:11" x14ac:dyDescent="0.2">
      <c r="A205">
        <v>85109</v>
      </c>
      <c r="B205">
        <f t="shared" si="6"/>
        <v>7.1</v>
      </c>
      <c r="C205" t="s">
        <v>30</v>
      </c>
      <c r="D205">
        <v>1</v>
      </c>
      <c r="E205">
        <v>1</v>
      </c>
      <c r="F205">
        <v>1</v>
      </c>
      <c r="G205">
        <v>1</v>
      </c>
      <c r="H205" t="s">
        <v>106</v>
      </c>
      <c r="K205">
        <f t="shared" si="7"/>
        <v>-0.44866329269888439</v>
      </c>
    </row>
    <row r="206" spans="1:11" x14ac:dyDescent="0.2">
      <c r="A206">
        <v>85322</v>
      </c>
      <c r="B206">
        <f t="shared" si="6"/>
        <v>17.366666666666667</v>
      </c>
      <c r="K206">
        <f t="shared" si="7"/>
        <v>0.44574628474623623</v>
      </c>
    </row>
    <row r="207" spans="1:11" x14ac:dyDescent="0.2">
      <c r="A207">
        <v>85843</v>
      </c>
      <c r="B207">
        <f t="shared" si="6"/>
        <v>4.2666666666666666</v>
      </c>
      <c r="K207">
        <f t="shared" si="7"/>
        <v>-0.69549710465614167</v>
      </c>
    </row>
    <row r="208" spans="1:11" x14ac:dyDescent="0.2">
      <c r="A208">
        <v>85971</v>
      </c>
      <c r="B208">
        <f t="shared" si="6"/>
        <v>3.1666666666666665</v>
      </c>
      <c r="K208">
        <f t="shared" si="7"/>
        <v>-0.79132670223954749</v>
      </c>
    </row>
    <row r="209" spans="1:11" x14ac:dyDescent="0.2">
      <c r="A209">
        <v>86066</v>
      </c>
      <c r="B209">
        <f t="shared" si="6"/>
        <v>3.3</v>
      </c>
      <c r="K209">
        <f t="shared" si="7"/>
        <v>-0.77971099344155892</v>
      </c>
    </row>
    <row r="210" spans="1:11" x14ac:dyDescent="0.2">
      <c r="A210">
        <v>86165</v>
      </c>
      <c r="B210">
        <f t="shared" si="6"/>
        <v>2.9</v>
      </c>
      <c r="K210">
        <f t="shared" si="7"/>
        <v>-0.81455811983552462</v>
      </c>
    </row>
    <row r="211" spans="1:11" x14ac:dyDescent="0.2">
      <c r="A211">
        <v>86252</v>
      </c>
      <c r="B211">
        <f t="shared" si="6"/>
        <v>3.4333333333333331</v>
      </c>
      <c r="K211">
        <f t="shared" si="7"/>
        <v>-0.76809528464357024</v>
      </c>
    </row>
    <row r="212" spans="1:11" x14ac:dyDescent="0.2">
      <c r="A212">
        <v>86355</v>
      </c>
      <c r="B212">
        <f t="shared" si="6"/>
        <v>10.266666666666667</v>
      </c>
      <c r="K212">
        <f t="shared" si="7"/>
        <v>-0.17279020874665554</v>
      </c>
    </row>
    <row r="213" spans="1:11" x14ac:dyDescent="0.2">
      <c r="A213">
        <v>86663</v>
      </c>
      <c r="B213">
        <f t="shared" si="6"/>
        <v>9.1</v>
      </c>
      <c r="C213" t="s">
        <v>30</v>
      </c>
      <c r="D213">
        <v>1</v>
      </c>
      <c r="E213">
        <v>1</v>
      </c>
      <c r="G213">
        <v>1</v>
      </c>
      <c r="H213" t="s">
        <v>107</v>
      </c>
      <c r="K213">
        <f t="shared" si="7"/>
        <v>-0.27442766072905572</v>
      </c>
    </row>
    <row r="214" spans="1:11" x14ac:dyDescent="0.2">
      <c r="A214">
        <v>86936</v>
      </c>
      <c r="B214">
        <f t="shared" si="6"/>
        <v>4.5666666666666664</v>
      </c>
      <c r="K214">
        <f t="shared" si="7"/>
        <v>-0.66936175986066737</v>
      </c>
    </row>
    <row r="215" spans="1:11" x14ac:dyDescent="0.2">
      <c r="A215">
        <v>87073</v>
      </c>
      <c r="B215">
        <f t="shared" si="6"/>
        <v>8.9333333333333336</v>
      </c>
      <c r="K215">
        <f t="shared" si="7"/>
        <v>-0.2889472967265414</v>
      </c>
    </row>
    <row r="216" spans="1:11" x14ac:dyDescent="0.2">
      <c r="A216">
        <v>87341</v>
      </c>
      <c r="B216">
        <f t="shared" si="6"/>
        <v>11.866666666666667</v>
      </c>
      <c r="K216">
        <f t="shared" si="7"/>
        <v>-3.3401703170792628E-2</v>
      </c>
    </row>
    <row r="217" spans="1:11" x14ac:dyDescent="0.2">
      <c r="A217">
        <v>87697</v>
      </c>
      <c r="B217">
        <f t="shared" si="6"/>
        <v>11.3</v>
      </c>
      <c r="H217" t="s">
        <v>108</v>
      </c>
      <c r="K217">
        <f t="shared" si="7"/>
        <v>-8.276846556224407E-2</v>
      </c>
    </row>
    <row r="218" spans="1:11" x14ac:dyDescent="0.2">
      <c r="A218">
        <v>88036</v>
      </c>
      <c r="B218">
        <f t="shared" si="6"/>
        <v>6.0333333333333332</v>
      </c>
      <c r="D218">
        <v>1</v>
      </c>
      <c r="E218">
        <v>1</v>
      </c>
      <c r="F218">
        <v>1</v>
      </c>
      <c r="G218">
        <v>1</v>
      </c>
      <c r="H218" t="s">
        <v>109</v>
      </c>
      <c r="K218">
        <f t="shared" si="7"/>
        <v>-0.54158896308279303</v>
      </c>
    </row>
    <row r="219" spans="1:11" x14ac:dyDescent="0.2">
      <c r="A219">
        <v>88217</v>
      </c>
      <c r="B219">
        <f t="shared" si="6"/>
        <v>26.633333333333333</v>
      </c>
      <c r="K219">
        <f t="shared" si="7"/>
        <v>1.2530380462064423</v>
      </c>
    </row>
    <row r="220" spans="1:11" x14ac:dyDescent="0.2">
      <c r="A220">
        <v>89016</v>
      </c>
      <c r="B220">
        <f t="shared" si="6"/>
        <v>47.466666666666669</v>
      </c>
      <c r="K220">
        <f t="shared" si="7"/>
        <v>3.0679925458921584</v>
      </c>
    </row>
    <row r="221" spans="1:11" x14ac:dyDescent="0.2">
      <c r="A221">
        <v>90440</v>
      </c>
      <c r="B221">
        <f t="shared" si="6"/>
        <v>18.899999999999999</v>
      </c>
      <c r="C221" t="s">
        <v>32</v>
      </c>
      <c r="D221">
        <v>1</v>
      </c>
      <c r="E221">
        <v>1</v>
      </c>
      <c r="F221">
        <v>1</v>
      </c>
      <c r="G221">
        <v>1</v>
      </c>
      <c r="H221" t="s">
        <v>110</v>
      </c>
      <c r="K221">
        <f t="shared" si="7"/>
        <v>0.5793269359231048</v>
      </c>
    </row>
    <row r="222" spans="1:11" x14ac:dyDescent="0.2">
      <c r="A222">
        <v>91007</v>
      </c>
      <c r="B222">
        <f t="shared" si="6"/>
        <v>9.8333333333333339</v>
      </c>
      <c r="K222">
        <f t="shared" si="7"/>
        <v>-0.21054126234011844</v>
      </c>
    </row>
    <row r="223" spans="1:11" x14ac:dyDescent="0.2">
      <c r="A223">
        <v>91302</v>
      </c>
      <c r="B223">
        <f t="shared" si="6"/>
        <v>4.7333333333333334</v>
      </c>
      <c r="F223">
        <v>1</v>
      </c>
      <c r="H223" t="s">
        <v>85</v>
      </c>
      <c r="K223">
        <f t="shared" si="7"/>
        <v>-0.65484212386318164</v>
      </c>
    </row>
    <row r="224" spans="1:11" x14ac:dyDescent="0.2">
      <c r="A224">
        <v>91444</v>
      </c>
      <c r="B224">
        <f t="shared" si="6"/>
        <v>14.7</v>
      </c>
      <c r="H224" t="s">
        <v>111</v>
      </c>
      <c r="K224">
        <f t="shared" si="7"/>
        <v>0.21343210878646457</v>
      </c>
    </row>
    <row r="225" spans="1:11" x14ac:dyDescent="0.2">
      <c r="A225">
        <v>91885</v>
      </c>
      <c r="B225">
        <f t="shared" si="6"/>
        <v>6.7</v>
      </c>
      <c r="K225">
        <f t="shared" si="7"/>
        <v>-0.48351041909285009</v>
      </c>
    </row>
    <row r="226" spans="1:11" x14ac:dyDescent="0.2">
      <c r="A226">
        <v>92086</v>
      </c>
      <c r="B226">
        <f t="shared" si="6"/>
        <v>6.1333333333333337</v>
      </c>
      <c r="K226">
        <f t="shared" si="7"/>
        <v>-0.53287718148430152</v>
      </c>
    </row>
    <row r="227" spans="1:11" x14ac:dyDescent="0.2">
      <c r="A227">
        <v>92270</v>
      </c>
      <c r="B227">
        <f t="shared" si="6"/>
        <v>18.666666666666668</v>
      </c>
      <c r="K227">
        <f t="shared" si="7"/>
        <v>0.55899944552662495</v>
      </c>
    </row>
    <row r="228" spans="1:11" x14ac:dyDescent="0.2">
      <c r="A228">
        <v>92830</v>
      </c>
      <c r="B228">
        <f t="shared" si="6"/>
        <v>5.3666666666666663</v>
      </c>
      <c r="C228" t="s">
        <v>30</v>
      </c>
      <c r="D228">
        <v>1</v>
      </c>
      <c r="E228">
        <v>1</v>
      </c>
      <c r="F228">
        <v>1</v>
      </c>
      <c r="G228">
        <v>1</v>
      </c>
      <c r="H228" t="s">
        <v>112</v>
      </c>
      <c r="K228">
        <f t="shared" si="7"/>
        <v>-0.59966750707273597</v>
      </c>
    </row>
    <row r="229" spans="1:11" x14ac:dyDescent="0.2">
      <c r="A229">
        <v>92991</v>
      </c>
      <c r="B229">
        <f t="shared" si="6"/>
        <v>9.2666666666666675</v>
      </c>
      <c r="C229" t="s">
        <v>32</v>
      </c>
      <c r="H229" t="s">
        <v>113</v>
      </c>
      <c r="K229">
        <f t="shared" si="7"/>
        <v>-0.25990802473156988</v>
      </c>
    </row>
    <row r="230" spans="1:11" x14ac:dyDescent="0.2">
      <c r="A230">
        <v>93269</v>
      </c>
      <c r="B230">
        <f t="shared" si="6"/>
        <v>3.1333333333333333</v>
      </c>
      <c r="C230" t="s">
        <v>32</v>
      </c>
      <c r="K230">
        <f t="shared" si="7"/>
        <v>-0.79423062943904466</v>
      </c>
    </row>
    <row r="231" spans="1:11" x14ac:dyDescent="0.2">
      <c r="A231">
        <v>93363</v>
      </c>
      <c r="B231">
        <f t="shared" si="6"/>
        <v>14.2</v>
      </c>
      <c r="C231" t="s">
        <v>32</v>
      </c>
      <c r="H231" t="s">
        <v>114</v>
      </c>
      <c r="K231">
        <f t="shared" si="7"/>
        <v>0.16987320079400739</v>
      </c>
    </row>
    <row r="232" spans="1:11" x14ac:dyDescent="0.2">
      <c r="A232">
        <v>93789</v>
      </c>
      <c r="B232">
        <f t="shared" si="6"/>
        <v>11.733333333333333</v>
      </c>
      <c r="C232" t="s">
        <v>32</v>
      </c>
      <c r="K232">
        <f t="shared" si="7"/>
        <v>-4.5017411968781319E-2</v>
      </c>
    </row>
    <row r="233" spans="1:11" x14ac:dyDescent="0.2">
      <c r="A233">
        <v>94141</v>
      </c>
      <c r="B233">
        <f t="shared" si="6"/>
        <v>7.2</v>
      </c>
      <c r="C233" t="s">
        <v>32</v>
      </c>
      <c r="H233" t="s">
        <v>115</v>
      </c>
      <c r="K233">
        <f t="shared" si="7"/>
        <v>-0.43995151110039293</v>
      </c>
    </row>
    <row r="234" spans="1:11" x14ac:dyDescent="0.2">
      <c r="A234">
        <v>94357</v>
      </c>
      <c r="B234">
        <f t="shared" si="6"/>
        <v>7.8666666666666663</v>
      </c>
      <c r="C234" t="s">
        <v>32</v>
      </c>
      <c r="K234">
        <f t="shared" si="7"/>
        <v>-0.3818729671104501</v>
      </c>
    </row>
    <row r="235" spans="1:11" x14ac:dyDescent="0.2">
      <c r="A235">
        <v>94593</v>
      </c>
      <c r="B235">
        <f t="shared" si="6"/>
        <v>5.4666666666666668</v>
      </c>
      <c r="C235" t="s">
        <v>32</v>
      </c>
      <c r="K235">
        <f t="shared" si="7"/>
        <v>-0.59095572547424446</v>
      </c>
    </row>
    <row r="236" spans="1:11" x14ac:dyDescent="0.2">
      <c r="A236">
        <v>94757</v>
      </c>
      <c r="B236">
        <f t="shared" si="6"/>
        <v>11.333333333333334</v>
      </c>
      <c r="D236">
        <v>1</v>
      </c>
      <c r="E236">
        <v>1</v>
      </c>
      <c r="F236">
        <v>1</v>
      </c>
      <c r="G236">
        <v>1</v>
      </c>
      <c r="H236" t="s">
        <v>89</v>
      </c>
      <c r="K236">
        <f t="shared" si="7"/>
        <v>-7.9864538362746929E-2</v>
      </c>
    </row>
    <row r="237" spans="1:11" x14ac:dyDescent="0.2">
      <c r="A237">
        <v>95097</v>
      </c>
      <c r="B237">
        <f t="shared" si="6"/>
        <v>10.466666666666667</v>
      </c>
      <c r="K237">
        <f t="shared" si="7"/>
        <v>-0.15536664554967275</v>
      </c>
    </row>
    <row r="238" spans="1:11" x14ac:dyDescent="0.2">
      <c r="A238">
        <v>95411</v>
      </c>
      <c r="B238">
        <f t="shared" si="6"/>
        <v>3.4666666666666668</v>
      </c>
      <c r="K238">
        <f t="shared" si="7"/>
        <v>-0.76519135744407318</v>
      </c>
    </row>
    <row r="239" spans="1:11" x14ac:dyDescent="0.2">
      <c r="A239">
        <v>95515</v>
      </c>
      <c r="B239">
        <f t="shared" si="6"/>
        <v>16.166666666666668</v>
      </c>
      <c r="H239" t="s">
        <v>116</v>
      </c>
      <c r="K239">
        <f t="shared" si="7"/>
        <v>0.34120490556433913</v>
      </c>
    </row>
    <row r="240" spans="1:11" x14ac:dyDescent="0.2">
      <c r="A240">
        <v>96000</v>
      </c>
      <c r="B240">
        <f t="shared" si="6"/>
        <v>7.9</v>
      </c>
      <c r="K240">
        <f t="shared" si="7"/>
        <v>-0.37896903991095288</v>
      </c>
    </row>
    <row r="241" spans="1:11" x14ac:dyDescent="0.2">
      <c r="A241">
        <v>96237</v>
      </c>
      <c r="B241">
        <f t="shared" si="6"/>
        <v>18</v>
      </c>
      <c r="K241">
        <f t="shared" si="7"/>
        <v>0.50092090153668201</v>
      </c>
    </row>
    <row r="242" spans="1:11" x14ac:dyDescent="0.2">
      <c r="A242">
        <v>96777</v>
      </c>
      <c r="B242">
        <f t="shared" si="6"/>
        <v>6.8666666666666663</v>
      </c>
      <c r="K242">
        <f t="shared" si="7"/>
        <v>-0.46899078309536441</v>
      </c>
    </row>
    <row r="243" spans="1:11" x14ac:dyDescent="0.2">
      <c r="A243">
        <v>96983</v>
      </c>
      <c r="B243">
        <f t="shared" si="6"/>
        <v>10.8</v>
      </c>
      <c r="C243" t="s">
        <v>30</v>
      </c>
      <c r="D243">
        <v>1</v>
      </c>
      <c r="E243">
        <v>1</v>
      </c>
      <c r="F243">
        <v>1</v>
      </c>
      <c r="G243">
        <v>1</v>
      </c>
      <c r="H243" t="s">
        <v>117</v>
      </c>
      <c r="K243">
        <f t="shared" si="7"/>
        <v>-0.12632737355470125</v>
      </c>
    </row>
    <row r="244" spans="1:11" x14ac:dyDescent="0.2">
      <c r="A244">
        <v>97307</v>
      </c>
      <c r="B244">
        <f t="shared" si="6"/>
        <v>13.233333333333333</v>
      </c>
      <c r="K244">
        <f t="shared" si="7"/>
        <v>8.5659312008590199E-2</v>
      </c>
    </row>
    <row r="245" spans="1:11" x14ac:dyDescent="0.2">
      <c r="A245">
        <v>97704</v>
      </c>
      <c r="B245">
        <f t="shared" si="6"/>
        <v>18.833333333333332</v>
      </c>
      <c r="H245" t="s">
        <v>118</v>
      </c>
      <c r="K245">
        <f t="shared" si="7"/>
        <v>0.57351908152411046</v>
      </c>
    </row>
    <row r="246" spans="1:11" x14ac:dyDescent="0.2">
      <c r="A246">
        <v>98269</v>
      </c>
      <c r="B246">
        <f t="shared" si="6"/>
        <v>8.5</v>
      </c>
      <c r="H246" t="s">
        <v>119</v>
      </c>
      <c r="K246">
        <f t="shared" si="7"/>
        <v>-0.32669835032000427</v>
      </c>
    </row>
    <row r="247" spans="1:11" x14ac:dyDescent="0.2">
      <c r="A247">
        <v>98524</v>
      </c>
      <c r="B247">
        <f t="shared" si="6"/>
        <v>12.733333333333333</v>
      </c>
      <c r="K247">
        <f t="shared" si="7"/>
        <v>4.2100404016133026E-2</v>
      </c>
    </row>
    <row r="248" spans="1:11" x14ac:dyDescent="0.2">
      <c r="A248">
        <v>98906</v>
      </c>
      <c r="B248">
        <f t="shared" si="6"/>
        <v>3.4333333333333331</v>
      </c>
      <c r="K248">
        <f t="shared" si="7"/>
        <v>-0.76809528464357024</v>
      </c>
    </row>
    <row r="249" spans="1:11" x14ac:dyDescent="0.2">
      <c r="A249">
        <v>99009</v>
      </c>
      <c r="B249">
        <f t="shared" si="6"/>
        <v>16</v>
      </c>
      <c r="K249">
        <f t="shared" si="7"/>
        <v>0.32668526956685329</v>
      </c>
    </row>
    <row r="250" spans="1:11" x14ac:dyDescent="0.2">
      <c r="A250">
        <v>99489</v>
      </c>
      <c r="B250">
        <f t="shared" si="6"/>
        <v>8.6</v>
      </c>
      <c r="K250">
        <f t="shared" si="7"/>
        <v>-0.31798656872151287</v>
      </c>
    </row>
    <row r="251" spans="1:11" x14ac:dyDescent="0.2">
      <c r="A251">
        <v>99747</v>
      </c>
      <c r="B251">
        <f t="shared" si="6"/>
        <v>26.333333333333332</v>
      </c>
      <c r="K251">
        <f t="shared" si="7"/>
        <v>1.2269027014109681</v>
      </c>
    </row>
    <row r="252" spans="1:11" x14ac:dyDescent="0.2">
      <c r="A252">
        <v>100537</v>
      </c>
      <c r="B252">
        <f t="shared" si="6"/>
        <v>21.2</v>
      </c>
      <c r="K252">
        <f t="shared" si="7"/>
        <v>0.77969791268840782</v>
      </c>
    </row>
    <row r="253" spans="1:11" x14ac:dyDescent="0.2">
      <c r="A253">
        <v>101173</v>
      </c>
      <c r="B253">
        <f t="shared" si="6"/>
        <v>30.866666666666667</v>
      </c>
      <c r="K253">
        <f t="shared" si="7"/>
        <v>1.6218368005425801</v>
      </c>
    </row>
    <row r="254" spans="1:11" x14ac:dyDescent="0.2">
      <c r="A254">
        <v>102099</v>
      </c>
      <c r="B254">
        <f t="shared" si="6"/>
        <v>17</v>
      </c>
      <c r="K254">
        <f t="shared" si="7"/>
        <v>0.41380308555176765</v>
      </c>
    </row>
    <row r="255" spans="1:11" x14ac:dyDescent="0.2">
      <c r="A255">
        <v>102609</v>
      </c>
      <c r="B255">
        <f t="shared" si="6"/>
        <v>4.666666666666667</v>
      </c>
      <c r="H255" t="s">
        <v>120</v>
      </c>
      <c r="K255">
        <f t="shared" si="7"/>
        <v>-0.66064997826217586</v>
      </c>
    </row>
    <row r="256" spans="1:11" x14ac:dyDescent="0.2">
      <c r="A256">
        <v>102749</v>
      </c>
      <c r="B256">
        <f t="shared" si="6"/>
        <v>16.3</v>
      </c>
      <c r="K256">
        <f t="shared" si="7"/>
        <v>0.35282061436232764</v>
      </c>
    </row>
    <row r="257" spans="1:11" x14ac:dyDescent="0.2">
      <c r="A257">
        <v>103238</v>
      </c>
      <c r="B257">
        <f t="shared" si="6"/>
        <v>17.566666666666666</v>
      </c>
      <c r="K257">
        <f t="shared" si="7"/>
        <v>0.46316984794321908</v>
      </c>
    </row>
    <row r="258" spans="1:11" x14ac:dyDescent="0.2">
      <c r="A258">
        <v>103765</v>
      </c>
      <c r="B258">
        <f t="shared" si="6"/>
        <v>43.666666666666664</v>
      </c>
      <c r="C258" t="s">
        <v>30</v>
      </c>
      <c r="D258">
        <v>1</v>
      </c>
      <c r="E258">
        <v>1</v>
      </c>
      <c r="F258">
        <v>1</v>
      </c>
      <c r="G258">
        <v>1</v>
      </c>
      <c r="H258" t="s">
        <v>121</v>
      </c>
      <c r="K258">
        <f t="shared" si="7"/>
        <v>2.7369448451494836</v>
      </c>
    </row>
    <row r="259" spans="1:11" x14ac:dyDescent="0.2">
      <c r="A259">
        <v>105075</v>
      </c>
      <c r="B259">
        <f t="shared" ref="B259:B322" si="8">(A260-A259)/30</f>
        <v>8.5666666666666664</v>
      </c>
      <c r="H259" t="s">
        <v>123</v>
      </c>
      <c r="K259">
        <f t="shared" ref="K259:K322" si="9">(B259-C$449)/C$450</f>
        <v>-0.32089049592101004</v>
      </c>
    </row>
    <row r="260" spans="1:11" x14ac:dyDescent="0.2">
      <c r="A260">
        <v>105332</v>
      </c>
      <c r="B260">
        <f t="shared" si="8"/>
        <v>29.9</v>
      </c>
      <c r="F260">
        <v>1</v>
      </c>
      <c r="H260" t="s">
        <v>122</v>
      </c>
      <c r="K260">
        <f t="shared" si="9"/>
        <v>1.5376229117571627</v>
      </c>
    </row>
    <row r="261" spans="1:11" x14ac:dyDescent="0.2">
      <c r="A261">
        <v>106229</v>
      </c>
      <c r="B261">
        <f t="shared" si="8"/>
        <v>2.7666666666666666</v>
      </c>
      <c r="K261">
        <f t="shared" si="9"/>
        <v>-0.82617382863351307</v>
      </c>
    </row>
    <row r="262" spans="1:11" x14ac:dyDescent="0.2">
      <c r="A262">
        <v>106312</v>
      </c>
      <c r="B262">
        <f t="shared" si="8"/>
        <v>19.899999999999999</v>
      </c>
      <c r="K262">
        <f t="shared" si="9"/>
        <v>0.66644475190801911</v>
      </c>
    </row>
    <row r="263" spans="1:11" x14ac:dyDescent="0.2">
      <c r="A263">
        <v>106909</v>
      </c>
      <c r="B263">
        <f t="shared" si="8"/>
        <v>49.666666666666664</v>
      </c>
      <c r="F263">
        <v>1</v>
      </c>
      <c r="H263" t="s">
        <v>124</v>
      </c>
      <c r="K263">
        <f t="shared" si="9"/>
        <v>3.2596517410589696</v>
      </c>
    </row>
    <row r="264" spans="1:11" x14ac:dyDescent="0.2">
      <c r="A264">
        <v>108399</v>
      </c>
      <c r="B264">
        <f t="shared" si="8"/>
        <v>34.866666666666667</v>
      </c>
      <c r="C264" t="s">
        <v>30</v>
      </c>
      <c r="D264">
        <v>1</v>
      </c>
      <c r="E264">
        <v>1</v>
      </c>
      <c r="F264">
        <v>1</v>
      </c>
      <c r="G264">
        <v>1</v>
      </c>
      <c r="H264" t="s">
        <v>125</v>
      </c>
      <c r="K264">
        <f t="shared" si="9"/>
        <v>1.9703080644822375</v>
      </c>
    </row>
    <row r="265" spans="1:11" x14ac:dyDescent="0.2">
      <c r="A265">
        <v>109445</v>
      </c>
      <c r="B265">
        <f t="shared" si="8"/>
        <v>15.466666666666667</v>
      </c>
      <c r="K265">
        <f t="shared" si="9"/>
        <v>0.28022243437489897</v>
      </c>
    </row>
    <row r="266" spans="1:11" x14ac:dyDescent="0.2">
      <c r="A266">
        <v>109909</v>
      </c>
      <c r="B266">
        <f t="shared" si="8"/>
        <v>29.166666666666668</v>
      </c>
      <c r="K266">
        <f t="shared" si="9"/>
        <v>1.4737365133682254</v>
      </c>
    </row>
    <row r="267" spans="1:11" x14ac:dyDescent="0.2">
      <c r="A267">
        <v>110784</v>
      </c>
      <c r="B267">
        <f t="shared" si="8"/>
        <v>31.366666666666667</v>
      </c>
      <c r="C267" t="s">
        <v>32</v>
      </c>
      <c r="D267">
        <v>1</v>
      </c>
      <c r="E267">
        <v>1</v>
      </c>
      <c r="F267">
        <v>1</v>
      </c>
      <c r="G267">
        <v>1</v>
      </c>
      <c r="H267" t="s">
        <v>126</v>
      </c>
      <c r="K267">
        <f t="shared" si="9"/>
        <v>1.6653957085350373</v>
      </c>
    </row>
    <row r="268" spans="1:11" x14ac:dyDescent="0.2">
      <c r="A268">
        <v>111725</v>
      </c>
      <c r="B268">
        <f t="shared" si="8"/>
        <v>10.766666666666667</v>
      </c>
      <c r="K268">
        <f t="shared" si="9"/>
        <v>-0.12923130075419836</v>
      </c>
    </row>
    <row r="269" spans="1:11" x14ac:dyDescent="0.2">
      <c r="A269">
        <v>112048</v>
      </c>
      <c r="B269">
        <f t="shared" si="8"/>
        <v>33.700000000000003</v>
      </c>
      <c r="C269" t="s">
        <v>30</v>
      </c>
      <c r="D269">
        <v>1</v>
      </c>
      <c r="E269">
        <v>1</v>
      </c>
      <c r="F269">
        <v>1</v>
      </c>
      <c r="G269">
        <v>1</v>
      </c>
      <c r="H269" t="s">
        <v>127</v>
      </c>
      <c r="K269">
        <f t="shared" si="9"/>
        <v>1.8686706124998376</v>
      </c>
    </row>
    <row r="270" spans="1:11" x14ac:dyDescent="0.2">
      <c r="A270">
        <v>113059</v>
      </c>
      <c r="B270">
        <f t="shared" si="8"/>
        <v>13</v>
      </c>
      <c r="K270">
        <f t="shared" si="9"/>
        <v>6.533182161211025E-2</v>
      </c>
    </row>
    <row r="271" spans="1:11" x14ac:dyDescent="0.2">
      <c r="A271">
        <v>113449</v>
      </c>
      <c r="B271">
        <f t="shared" si="8"/>
        <v>16.399999999999999</v>
      </c>
      <c r="K271">
        <f t="shared" si="9"/>
        <v>0.36153239596081888</v>
      </c>
    </row>
    <row r="272" spans="1:11" x14ac:dyDescent="0.2">
      <c r="A272">
        <v>113941</v>
      </c>
      <c r="B272">
        <f t="shared" si="8"/>
        <v>20.6</v>
      </c>
      <c r="C272" t="s">
        <v>32</v>
      </c>
      <c r="G272">
        <v>1</v>
      </c>
      <c r="K272">
        <f t="shared" si="9"/>
        <v>0.72742722309745933</v>
      </c>
    </row>
    <row r="273" spans="1:11" x14ac:dyDescent="0.2">
      <c r="A273">
        <v>114559</v>
      </c>
      <c r="B273">
        <f t="shared" si="8"/>
        <v>24.166666666666668</v>
      </c>
      <c r="K273">
        <f t="shared" si="9"/>
        <v>1.0381474334436538</v>
      </c>
    </row>
    <row r="274" spans="1:11" x14ac:dyDescent="0.2">
      <c r="A274">
        <v>115284</v>
      </c>
      <c r="B274">
        <f t="shared" si="8"/>
        <v>16.966666666666665</v>
      </c>
      <c r="K274">
        <f t="shared" si="9"/>
        <v>0.41089915835227031</v>
      </c>
    </row>
    <row r="275" spans="1:11" x14ac:dyDescent="0.2">
      <c r="A275">
        <v>115793</v>
      </c>
      <c r="B275">
        <f t="shared" si="8"/>
        <v>6.5666666666666664</v>
      </c>
      <c r="K275">
        <f t="shared" si="9"/>
        <v>-0.49512612789083871</v>
      </c>
    </row>
    <row r="276" spans="1:11" x14ac:dyDescent="0.2">
      <c r="A276">
        <v>115990</v>
      </c>
      <c r="B276">
        <f t="shared" si="8"/>
        <v>16.666666666666668</v>
      </c>
      <c r="K276">
        <f t="shared" si="9"/>
        <v>0.38476381355679629</v>
      </c>
    </row>
    <row r="277" spans="1:11" x14ac:dyDescent="0.2">
      <c r="A277">
        <v>116490</v>
      </c>
      <c r="B277">
        <f t="shared" si="8"/>
        <v>38.1</v>
      </c>
      <c r="C277" t="s">
        <v>30</v>
      </c>
      <c r="D277">
        <v>1</v>
      </c>
      <c r="E277">
        <v>1</v>
      </c>
      <c r="F277">
        <v>1</v>
      </c>
      <c r="G277">
        <v>1</v>
      </c>
      <c r="H277" t="s">
        <v>128</v>
      </c>
      <c r="K277">
        <f t="shared" si="9"/>
        <v>2.2519890028334606</v>
      </c>
    </row>
    <row r="278" spans="1:11" x14ac:dyDescent="0.2">
      <c r="A278">
        <v>117633</v>
      </c>
      <c r="B278">
        <f t="shared" si="8"/>
        <v>10.833333333333334</v>
      </c>
      <c r="H278" t="s">
        <v>129</v>
      </c>
      <c r="K278">
        <f t="shared" si="9"/>
        <v>-0.12342344635520411</v>
      </c>
    </row>
    <row r="279" spans="1:11" x14ac:dyDescent="0.2">
      <c r="A279">
        <v>117958</v>
      </c>
      <c r="B279">
        <f t="shared" si="8"/>
        <v>17.533333333333335</v>
      </c>
      <c r="K279">
        <f t="shared" si="9"/>
        <v>0.46026592074372208</v>
      </c>
    </row>
    <row r="280" spans="1:11" x14ac:dyDescent="0.2">
      <c r="A280">
        <v>118484</v>
      </c>
      <c r="B280">
        <f t="shared" si="8"/>
        <v>13</v>
      </c>
      <c r="K280">
        <f t="shared" si="9"/>
        <v>6.533182161211025E-2</v>
      </c>
    </row>
    <row r="281" spans="1:11" x14ac:dyDescent="0.2">
      <c r="A281">
        <v>118874</v>
      </c>
      <c r="B281">
        <f t="shared" si="8"/>
        <v>21.866666666666667</v>
      </c>
      <c r="K281">
        <f t="shared" si="9"/>
        <v>0.83777645667835077</v>
      </c>
    </row>
    <row r="282" spans="1:11" x14ac:dyDescent="0.2">
      <c r="A282">
        <v>119530</v>
      </c>
      <c r="B282">
        <f t="shared" si="8"/>
        <v>23.766666666666666</v>
      </c>
      <c r="H282" t="s">
        <v>130</v>
      </c>
      <c r="K282">
        <f t="shared" si="9"/>
        <v>1.003300307049688</v>
      </c>
    </row>
    <row r="283" spans="1:11" x14ac:dyDescent="0.2">
      <c r="A283">
        <v>120243</v>
      </c>
      <c r="B283">
        <f t="shared" si="8"/>
        <v>4.3666666666666663</v>
      </c>
      <c r="F283" t="s">
        <v>40</v>
      </c>
      <c r="K283">
        <f t="shared" si="9"/>
        <v>-0.68678532305765028</v>
      </c>
    </row>
    <row r="284" spans="1:11" x14ac:dyDescent="0.2">
      <c r="A284">
        <v>120374</v>
      </c>
      <c r="B284">
        <f t="shared" si="8"/>
        <v>44.366666666666667</v>
      </c>
      <c r="F284">
        <v>1</v>
      </c>
      <c r="H284" t="s">
        <v>131</v>
      </c>
      <c r="K284">
        <f t="shared" si="9"/>
        <v>2.7979273163389236</v>
      </c>
    </row>
    <row r="285" spans="1:11" x14ac:dyDescent="0.2">
      <c r="A285">
        <v>121705</v>
      </c>
      <c r="B285">
        <f t="shared" si="8"/>
        <v>30.1</v>
      </c>
      <c r="K285">
        <f t="shared" si="9"/>
        <v>1.5550464749541457</v>
      </c>
    </row>
    <row r="286" spans="1:11" x14ac:dyDescent="0.2">
      <c r="A286">
        <v>122608</v>
      </c>
      <c r="B286">
        <f t="shared" si="8"/>
        <v>7.4666666666666668</v>
      </c>
      <c r="K286">
        <f t="shared" si="9"/>
        <v>-0.41672009350441575</v>
      </c>
    </row>
    <row r="287" spans="1:11" x14ac:dyDescent="0.2">
      <c r="A287">
        <v>122832</v>
      </c>
      <c r="B287">
        <f t="shared" si="8"/>
        <v>8.8000000000000007</v>
      </c>
      <c r="K287">
        <f t="shared" si="9"/>
        <v>-0.30056300552452991</v>
      </c>
    </row>
    <row r="288" spans="1:11" x14ac:dyDescent="0.2">
      <c r="A288">
        <v>123096</v>
      </c>
      <c r="B288">
        <f t="shared" si="8"/>
        <v>5.7666666666666666</v>
      </c>
      <c r="C288" t="s">
        <v>30</v>
      </c>
      <c r="D288">
        <v>1</v>
      </c>
      <c r="E288">
        <v>1</v>
      </c>
      <c r="F288">
        <v>1</v>
      </c>
      <c r="G288">
        <v>1</v>
      </c>
      <c r="H288" t="s">
        <v>121</v>
      </c>
      <c r="K288">
        <f t="shared" si="9"/>
        <v>-0.56482038067877016</v>
      </c>
    </row>
    <row r="289" spans="1:11" x14ac:dyDescent="0.2">
      <c r="A289">
        <v>123269</v>
      </c>
      <c r="B289">
        <f t="shared" si="8"/>
        <v>6.833333333333333</v>
      </c>
      <c r="K289">
        <f t="shared" si="9"/>
        <v>-0.47189471029486157</v>
      </c>
    </row>
    <row r="290" spans="1:11" x14ac:dyDescent="0.2">
      <c r="A290">
        <v>123474</v>
      </c>
      <c r="B290">
        <f t="shared" si="8"/>
        <v>11.766666666666667</v>
      </c>
      <c r="K290">
        <f t="shared" si="9"/>
        <v>-4.2113484769284032E-2</v>
      </c>
    </row>
    <row r="291" spans="1:11" x14ac:dyDescent="0.2">
      <c r="A291">
        <v>123827</v>
      </c>
      <c r="B291">
        <f t="shared" si="8"/>
        <v>23.533333333333335</v>
      </c>
      <c r="K291">
        <f t="shared" si="9"/>
        <v>0.98297281665320813</v>
      </c>
    </row>
    <row r="292" spans="1:11" x14ac:dyDescent="0.2">
      <c r="A292">
        <v>124533</v>
      </c>
      <c r="B292">
        <f t="shared" si="8"/>
        <v>12.166666666666666</v>
      </c>
      <c r="K292">
        <f t="shared" si="9"/>
        <v>-7.2663583753184166E-3</v>
      </c>
    </row>
    <row r="293" spans="1:11" x14ac:dyDescent="0.2">
      <c r="A293">
        <v>124898</v>
      </c>
      <c r="B293">
        <f t="shared" si="8"/>
        <v>3.3</v>
      </c>
      <c r="D293">
        <v>1</v>
      </c>
      <c r="E293">
        <v>1</v>
      </c>
      <c r="F293">
        <v>1</v>
      </c>
      <c r="H293" t="s">
        <v>117</v>
      </c>
      <c r="K293">
        <f t="shared" si="9"/>
        <v>-0.77971099344155892</v>
      </c>
    </row>
    <row r="294" spans="1:11" x14ac:dyDescent="0.2">
      <c r="A294">
        <v>124997</v>
      </c>
      <c r="B294">
        <f t="shared" si="8"/>
        <v>-28.466666666666665</v>
      </c>
      <c r="H294" t="s">
        <v>66</v>
      </c>
      <c r="K294">
        <f t="shared" si="9"/>
        <v>-3.5471536145623377</v>
      </c>
    </row>
    <row r="295" spans="1:11" x14ac:dyDescent="0.2">
      <c r="A295">
        <v>124143</v>
      </c>
      <c r="B295">
        <f t="shared" si="8"/>
        <v>37.966666666666669</v>
      </c>
      <c r="D295">
        <v>1</v>
      </c>
      <c r="E295">
        <v>1</v>
      </c>
      <c r="F295">
        <v>1</v>
      </c>
      <c r="H295" t="s">
        <v>132</v>
      </c>
      <c r="K295">
        <f t="shared" si="9"/>
        <v>2.2403732940354719</v>
      </c>
    </row>
    <row r="296" spans="1:11" x14ac:dyDescent="0.2">
      <c r="A296">
        <v>125282</v>
      </c>
      <c r="B296">
        <f t="shared" si="8"/>
        <v>21.366666666666667</v>
      </c>
      <c r="K296">
        <f t="shared" si="9"/>
        <v>0.79421754868589367</v>
      </c>
    </row>
    <row r="297" spans="1:11" x14ac:dyDescent="0.2">
      <c r="A297">
        <v>125923</v>
      </c>
      <c r="B297">
        <f t="shared" si="8"/>
        <v>8.0333333333333332</v>
      </c>
      <c r="K297">
        <f t="shared" si="9"/>
        <v>-0.36735333111296431</v>
      </c>
    </row>
    <row r="298" spans="1:11" x14ac:dyDescent="0.2">
      <c r="A298">
        <v>126164</v>
      </c>
      <c r="B298">
        <f t="shared" si="8"/>
        <v>9.3333333333333339</v>
      </c>
      <c r="D298">
        <v>1</v>
      </c>
      <c r="E298">
        <v>1</v>
      </c>
      <c r="H298" t="s">
        <v>66</v>
      </c>
      <c r="K298">
        <f t="shared" si="9"/>
        <v>-0.25410017033257559</v>
      </c>
    </row>
    <row r="299" spans="1:11" x14ac:dyDescent="0.2">
      <c r="A299">
        <v>126444</v>
      </c>
      <c r="B299">
        <f t="shared" si="8"/>
        <v>8.6999999999999993</v>
      </c>
      <c r="K299">
        <f t="shared" si="9"/>
        <v>-0.30927478712302148</v>
      </c>
    </row>
    <row r="300" spans="1:11" x14ac:dyDescent="0.2">
      <c r="A300">
        <v>126705</v>
      </c>
      <c r="B300">
        <f t="shared" si="8"/>
        <v>11.466666666666667</v>
      </c>
      <c r="K300">
        <f t="shared" si="9"/>
        <v>-6.824882956475839E-2</v>
      </c>
    </row>
    <row r="301" spans="1:11" x14ac:dyDescent="0.2">
      <c r="A301">
        <v>127049</v>
      </c>
      <c r="B301">
        <f t="shared" si="8"/>
        <v>6.1333333333333337</v>
      </c>
      <c r="H301" t="s">
        <v>134</v>
      </c>
      <c r="K301">
        <f t="shared" si="9"/>
        <v>-0.53287718148430152</v>
      </c>
    </row>
    <row r="302" spans="1:11" x14ac:dyDescent="0.2">
      <c r="A302">
        <v>127233</v>
      </c>
      <c r="B302">
        <f t="shared" si="8"/>
        <v>10</v>
      </c>
      <c r="D302">
        <v>1</v>
      </c>
      <c r="E302">
        <v>1</v>
      </c>
      <c r="F302">
        <v>1</v>
      </c>
      <c r="G302">
        <v>1</v>
      </c>
      <c r="H302" t="s">
        <v>121</v>
      </c>
      <c r="K302">
        <f t="shared" si="9"/>
        <v>-0.19602162634263279</v>
      </c>
    </row>
    <row r="303" spans="1:11" x14ac:dyDescent="0.2">
      <c r="A303">
        <v>127533</v>
      </c>
      <c r="B303">
        <f t="shared" si="8"/>
        <v>17.8</v>
      </c>
      <c r="K303">
        <f t="shared" si="9"/>
        <v>0.48349733833969916</v>
      </c>
    </row>
    <row r="304" spans="1:11" x14ac:dyDescent="0.2">
      <c r="A304">
        <v>128067</v>
      </c>
      <c r="B304">
        <f t="shared" si="8"/>
        <v>6.0666666666666664</v>
      </c>
      <c r="H304" t="s">
        <v>133</v>
      </c>
      <c r="K304">
        <f t="shared" si="9"/>
        <v>-0.53868503588329586</v>
      </c>
    </row>
    <row r="305" spans="1:11" x14ac:dyDescent="0.2">
      <c r="A305">
        <v>128249</v>
      </c>
      <c r="B305">
        <f t="shared" si="8"/>
        <v>4</v>
      </c>
      <c r="D305">
        <v>1</v>
      </c>
      <c r="E305">
        <v>1</v>
      </c>
      <c r="F305">
        <v>1</v>
      </c>
      <c r="G305">
        <v>1</v>
      </c>
      <c r="K305">
        <f t="shared" si="9"/>
        <v>-0.71872852225211881</v>
      </c>
    </row>
    <row r="306" spans="1:11" x14ac:dyDescent="0.2">
      <c r="A306">
        <v>128369</v>
      </c>
      <c r="B306">
        <f t="shared" si="8"/>
        <v>2.5</v>
      </c>
      <c r="H306" t="s">
        <v>135</v>
      </c>
      <c r="K306">
        <f t="shared" si="9"/>
        <v>-0.84940524622949032</v>
      </c>
    </row>
    <row r="307" spans="1:11" x14ac:dyDescent="0.2">
      <c r="A307">
        <v>128444</v>
      </c>
      <c r="B307">
        <f t="shared" si="8"/>
        <v>7.2666666666666666</v>
      </c>
      <c r="H307" t="s">
        <v>136</v>
      </c>
      <c r="K307">
        <f t="shared" si="9"/>
        <v>-0.43414365670139865</v>
      </c>
    </row>
    <row r="308" spans="1:11" x14ac:dyDescent="0.2">
      <c r="A308">
        <v>128662</v>
      </c>
      <c r="B308">
        <f t="shared" si="8"/>
        <v>6.8666666666666663</v>
      </c>
      <c r="K308">
        <f t="shared" si="9"/>
        <v>-0.46899078309536441</v>
      </c>
    </row>
    <row r="309" spans="1:11" x14ac:dyDescent="0.2">
      <c r="A309">
        <v>128868</v>
      </c>
      <c r="B309">
        <f t="shared" si="8"/>
        <v>4.8666666666666663</v>
      </c>
      <c r="K309">
        <f t="shared" si="9"/>
        <v>-0.64322641506519307</v>
      </c>
    </row>
    <row r="310" spans="1:11" x14ac:dyDescent="0.2">
      <c r="A310">
        <v>129014</v>
      </c>
      <c r="B310">
        <f t="shared" si="8"/>
        <v>5.8666666666666663</v>
      </c>
      <c r="K310">
        <f t="shared" si="9"/>
        <v>-0.55610859908027876</v>
      </c>
    </row>
    <row r="311" spans="1:11" x14ac:dyDescent="0.2">
      <c r="A311">
        <v>129190</v>
      </c>
      <c r="B311">
        <f t="shared" si="8"/>
        <v>6.9666666666666668</v>
      </c>
      <c r="K311">
        <f t="shared" si="9"/>
        <v>-0.46027900149687295</v>
      </c>
    </row>
    <row r="312" spans="1:11" x14ac:dyDescent="0.2">
      <c r="A312">
        <v>129399</v>
      </c>
      <c r="B312">
        <f t="shared" si="8"/>
        <v>5.8</v>
      </c>
      <c r="H312" t="s">
        <v>137</v>
      </c>
      <c r="K312">
        <f t="shared" si="9"/>
        <v>-0.56191645347927299</v>
      </c>
    </row>
    <row r="313" spans="1:11" x14ac:dyDescent="0.2">
      <c r="A313">
        <v>129573</v>
      </c>
      <c r="B313">
        <f t="shared" si="8"/>
        <v>4.4000000000000004</v>
      </c>
      <c r="K313">
        <f t="shared" si="9"/>
        <v>-0.68388139585815311</v>
      </c>
    </row>
    <row r="314" spans="1:11" x14ac:dyDescent="0.2">
      <c r="A314">
        <v>129705</v>
      </c>
      <c r="B314">
        <f t="shared" si="8"/>
        <v>3.8</v>
      </c>
      <c r="K314">
        <f t="shared" si="9"/>
        <v>-0.73615208544910182</v>
      </c>
    </row>
    <row r="315" spans="1:11" x14ac:dyDescent="0.2">
      <c r="A315">
        <v>129819</v>
      </c>
      <c r="B315">
        <f t="shared" si="8"/>
        <v>3.5333333333333332</v>
      </c>
      <c r="K315">
        <f t="shared" si="9"/>
        <v>-0.75938350304507884</v>
      </c>
    </row>
    <row r="316" spans="1:11" x14ac:dyDescent="0.2">
      <c r="A316">
        <v>129925</v>
      </c>
      <c r="B316">
        <f t="shared" si="8"/>
        <v>3.6</v>
      </c>
      <c r="K316">
        <f t="shared" si="9"/>
        <v>-0.75357564864608462</v>
      </c>
    </row>
    <row r="317" spans="1:11" x14ac:dyDescent="0.2">
      <c r="A317">
        <v>130033</v>
      </c>
      <c r="B317">
        <f t="shared" si="8"/>
        <v>4.3666666666666663</v>
      </c>
      <c r="K317">
        <f t="shared" si="9"/>
        <v>-0.68678532305765028</v>
      </c>
    </row>
    <row r="318" spans="1:11" x14ac:dyDescent="0.2">
      <c r="A318">
        <v>130164</v>
      </c>
      <c r="B318">
        <f t="shared" si="8"/>
        <v>3.6</v>
      </c>
      <c r="K318">
        <f t="shared" si="9"/>
        <v>-0.75357564864608462</v>
      </c>
    </row>
    <row r="319" spans="1:11" x14ac:dyDescent="0.2">
      <c r="A319">
        <v>130272</v>
      </c>
      <c r="B319">
        <f t="shared" si="8"/>
        <v>3.2</v>
      </c>
      <c r="K319">
        <f t="shared" si="9"/>
        <v>-0.78842277504005021</v>
      </c>
    </row>
    <row r="320" spans="1:11" x14ac:dyDescent="0.2">
      <c r="A320">
        <v>130368</v>
      </c>
      <c r="B320">
        <f t="shared" si="8"/>
        <v>2.5333333333333332</v>
      </c>
      <c r="K320">
        <f t="shared" si="9"/>
        <v>-0.84650131902999326</v>
      </c>
    </row>
    <row r="321" spans="1:11" x14ac:dyDescent="0.2">
      <c r="A321">
        <v>130444</v>
      </c>
      <c r="B321">
        <f t="shared" si="8"/>
        <v>5.2666666666666666</v>
      </c>
      <c r="K321">
        <f t="shared" si="9"/>
        <v>-0.60837928867122737</v>
      </c>
    </row>
    <row r="322" spans="1:11" x14ac:dyDescent="0.2">
      <c r="A322">
        <v>130602</v>
      </c>
      <c r="B322">
        <f t="shared" si="8"/>
        <v>3.8333333333333335</v>
      </c>
      <c r="K322">
        <f t="shared" si="9"/>
        <v>-0.73324815824960454</v>
      </c>
    </row>
    <row r="323" spans="1:11" x14ac:dyDescent="0.2">
      <c r="A323">
        <v>130717</v>
      </c>
      <c r="B323">
        <f t="shared" ref="B323:B386" si="10">(A324-A323)/30</f>
        <v>4.833333333333333</v>
      </c>
      <c r="K323">
        <f t="shared" ref="K323:K386" si="11">(B323-C$449)/C$450</f>
        <v>-0.64613034226469024</v>
      </c>
    </row>
    <row r="324" spans="1:11" x14ac:dyDescent="0.2">
      <c r="A324">
        <v>130862</v>
      </c>
      <c r="B324">
        <f t="shared" si="10"/>
        <v>5.166666666666667</v>
      </c>
      <c r="K324">
        <f t="shared" si="11"/>
        <v>-0.61709107026971877</v>
      </c>
    </row>
    <row r="325" spans="1:11" x14ac:dyDescent="0.2">
      <c r="A325">
        <v>131017</v>
      </c>
      <c r="B325">
        <f t="shared" si="10"/>
        <v>4</v>
      </c>
      <c r="K325">
        <f t="shared" si="11"/>
        <v>-0.71872852225211881</v>
      </c>
    </row>
    <row r="326" spans="1:11" x14ac:dyDescent="0.2">
      <c r="A326">
        <v>131137</v>
      </c>
      <c r="B326">
        <f t="shared" si="10"/>
        <v>13.4</v>
      </c>
      <c r="K326">
        <f t="shared" si="11"/>
        <v>0.10017894800607602</v>
      </c>
    </row>
    <row r="327" spans="1:11" x14ac:dyDescent="0.2">
      <c r="A327">
        <v>131539</v>
      </c>
      <c r="B327">
        <f t="shared" si="10"/>
        <v>4.5</v>
      </c>
      <c r="K327">
        <f t="shared" si="11"/>
        <v>-0.67516961425966171</v>
      </c>
    </row>
    <row r="328" spans="1:11" x14ac:dyDescent="0.2">
      <c r="A328">
        <v>131674</v>
      </c>
      <c r="B328">
        <f t="shared" si="10"/>
        <v>4.2</v>
      </c>
      <c r="K328">
        <f t="shared" si="11"/>
        <v>-0.7013049590551359</v>
      </c>
    </row>
    <row r="329" spans="1:11" x14ac:dyDescent="0.2">
      <c r="A329">
        <v>131800</v>
      </c>
      <c r="B329">
        <f t="shared" si="10"/>
        <v>4.666666666666667</v>
      </c>
      <c r="K329">
        <f t="shared" si="11"/>
        <v>-0.66064997826217586</v>
      </c>
    </row>
    <row r="330" spans="1:11" x14ac:dyDescent="0.2">
      <c r="A330">
        <v>131940</v>
      </c>
      <c r="B330">
        <f t="shared" si="10"/>
        <v>8.7666666666666675</v>
      </c>
      <c r="K330">
        <f t="shared" si="11"/>
        <v>-0.30346693272402708</v>
      </c>
    </row>
    <row r="331" spans="1:11" x14ac:dyDescent="0.2">
      <c r="A331">
        <v>132203</v>
      </c>
      <c r="B331">
        <f t="shared" si="10"/>
        <v>4.2</v>
      </c>
      <c r="K331">
        <f t="shared" si="11"/>
        <v>-0.7013049590551359</v>
      </c>
    </row>
    <row r="332" spans="1:11" x14ac:dyDescent="0.2">
      <c r="A332">
        <v>132329</v>
      </c>
      <c r="B332">
        <f t="shared" si="10"/>
        <v>8.1333333333333329</v>
      </c>
      <c r="K332">
        <f t="shared" si="11"/>
        <v>-0.35864154951447291</v>
      </c>
    </row>
    <row r="333" spans="1:11" x14ac:dyDescent="0.2">
      <c r="A333">
        <v>132573</v>
      </c>
      <c r="B333">
        <f t="shared" si="10"/>
        <v>9.2333333333333325</v>
      </c>
      <c r="K333">
        <f t="shared" si="11"/>
        <v>-0.26281195193106716</v>
      </c>
    </row>
    <row r="334" spans="1:11" x14ac:dyDescent="0.2">
      <c r="A334">
        <v>132850</v>
      </c>
      <c r="B334">
        <f t="shared" si="10"/>
        <v>10.133333333333333</v>
      </c>
      <c r="K334">
        <f t="shared" si="11"/>
        <v>-0.18440591754464425</v>
      </c>
    </row>
    <row r="335" spans="1:11" x14ac:dyDescent="0.2">
      <c r="A335">
        <v>133154</v>
      </c>
      <c r="B335">
        <f t="shared" si="10"/>
        <v>10</v>
      </c>
      <c r="K335">
        <f t="shared" si="11"/>
        <v>-0.19602162634263279</v>
      </c>
    </row>
    <row r="336" spans="1:11" x14ac:dyDescent="0.2">
      <c r="A336">
        <v>133454</v>
      </c>
      <c r="B336">
        <f t="shared" si="10"/>
        <v>7.9666666666666668</v>
      </c>
      <c r="K336">
        <f t="shared" si="11"/>
        <v>-0.37316118551195859</v>
      </c>
    </row>
    <row r="337" spans="1:11" x14ac:dyDescent="0.2">
      <c r="A337">
        <v>133693</v>
      </c>
      <c r="B337">
        <f t="shared" si="10"/>
        <v>3.3</v>
      </c>
      <c r="K337">
        <f t="shared" si="11"/>
        <v>-0.77971099344155892</v>
      </c>
    </row>
    <row r="338" spans="1:11" x14ac:dyDescent="0.2">
      <c r="A338">
        <v>133792</v>
      </c>
      <c r="B338">
        <f t="shared" si="10"/>
        <v>7.3666666666666663</v>
      </c>
      <c r="K338">
        <f t="shared" si="11"/>
        <v>-0.42543187510290725</v>
      </c>
    </row>
    <row r="339" spans="1:11" x14ac:dyDescent="0.2">
      <c r="A339">
        <v>134013</v>
      </c>
      <c r="B339">
        <f t="shared" si="10"/>
        <v>6.666666666666667</v>
      </c>
      <c r="K339">
        <f t="shared" si="11"/>
        <v>-0.4864143462923472</v>
      </c>
    </row>
    <row r="340" spans="1:11" x14ac:dyDescent="0.2">
      <c r="A340">
        <v>134213</v>
      </c>
      <c r="B340">
        <f t="shared" si="10"/>
        <v>10.466666666666667</v>
      </c>
      <c r="C340" t="s">
        <v>30</v>
      </c>
      <c r="D340">
        <v>1</v>
      </c>
      <c r="E340">
        <v>1</v>
      </c>
      <c r="F340">
        <v>1</v>
      </c>
      <c r="G340">
        <v>1</v>
      </c>
      <c r="H340" t="s">
        <v>121</v>
      </c>
      <c r="K340">
        <f t="shared" si="11"/>
        <v>-0.15536664554967275</v>
      </c>
    </row>
    <row r="341" spans="1:11" x14ac:dyDescent="0.2">
      <c r="A341">
        <v>134527</v>
      </c>
      <c r="B341">
        <f t="shared" si="10"/>
        <v>21.2</v>
      </c>
      <c r="H341" t="s">
        <v>0</v>
      </c>
      <c r="K341">
        <f t="shared" si="11"/>
        <v>0.77969791268840782</v>
      </c>
    </row>
    <row r="342" spans="1:11" x14ac:dyDescent="0.2">
      <c r="A342">
        <v>135163</v>
      </c>
      <c r="B342">
        <f t="shared" si="10"/>
        <v>3.9</v>
      </c>
      <c r="K342">
        <f t="shared" si="11"/>
        <v>-0.7274403038506102</v>
      </c>
    </row>
    <row r="343" spans="1:11" x14ac:dyDescent="0.2">
      <c r="A343">
        <v>135280</v>
      </c>
      <c r="B343">
        <f t="shared" si="10"/>
        <v>19.333333333333332</v>
      </c>
      <c r="K343">
        <f t="shared" si="11"/>
        <v>0.61707798951656767</v>
      </c>
    </row>
    <row r="344" spans="1:11" x14ac:dyDescent="0.2">
      <c r="A344">
        <v>135860</v>
      </c>
      <c r="B344">
        <f t="shared" si="10"/>
        <v>6.6333333333333337</v>
      </c>
      <c r="K344">
        <f t="shared" si="11"/>
        <v>-0.48931827349184437</v>
      </c>
    </row>
    <row r="345" spans="1:11" x14ac:dyDescent="0.2">
      <c r="A345">
        <v>136059</v>
      </c>
      <c r="B345">
        <f t="shared" si="10"/>
        <v>8.4333333333333336</v>
      </c>
      <c r="C345" t="s">
        <v>30</v>
      </c>
      <c r="D345">
        <v>1</v>
      </c>
      <c r="E345">
        <v>1</v>
      </c>
      <c r="F345">
        <v>1</v>
      </c>
      <c r="G345">
        <v>1</v>
      </c>
      <c r="H345" t="s">
        <v>3</v>
      </c>
      <c r="K345">
        <f t="shared" si="11"/>
        <v>-0.33250620471899855</v>
      </c>
    </row>
    <row r="346" spans="1:11" x14ac:dyDescent="0.2">
      <c r="A346">
        <v>136312</v>
      </c>
      <c r="B346">
        <f t="shared" si="10"/>
        <v>4.2</v>
      </c>
      <c r="H346" t="s">
        <v>1</v>
      </c>
      <c r="K346">
        <f t="shared" si="11"/>
        <v>-0.7013049590551359</v>
      </c>
    </row>
    <row r="347" spans="1:11" x14ac:dyDescent="0.2">
      <c r="A347">
        <v>136438</v>
      </c>
      <c r="B347">
        <f t="shared" si="10"/>
        <v>4.6333333333333337</v>
      </c>
      <c r="K347">
        <f t="shared" si="11"/>
        <v>-0.66355390546167303</v>
      </c>
    </row>
    <row r="348" spans="1:11" x14ac:dyDescent="0.2">
      <c r="A348">
        <v>136577</v>
      </c>
      <c r="B348">
        <f t="shared" si="10"/>
        <v>5.333333333333333</v>
      </c>
      <c r="K348">
        <f t="shared" si="11"/>
        <v>-0.60257143427223303</v>
      </c>
    </row>
    <row r="349" spans="1:11" x14ac:dyDescent="0.2">
      <c r="A349">
        <v>136737</v>
      </c>
      <c r="B349">
        <f t="shared" si="10"/>
        <v>3.6</v>
      </c>
      <c r="K349">
        <f t="shared" si="11"/>
        <v>-0.75357564864608462</v>
      </c>
    </row>
    <row r="350" spans="1:11" x14ac:dyDescent="0.2">
      <c r="A350">
        <v>136845</v>
      </c>
      <c r="B350">
        <f t="shared" si="10"/>
        <v>23.233333333333334</v>
      </c>
      <c r="D350" t="s">
        <v>40</v>
      </c>
      <c r="E350" t="s">
        <v>40</v>
      </c>
      <c r="F350" t="s">
        <v>40</v>
      </c>
      <c r="H350" t="s">
        <v>2</v>
      </c>
      <c r="K350">
        <f t="shared" si="11"/>
        <v>0.95683747185773382</v>
      </c>
    </row>
    <row r="351" spans="1:11" x14ac:dyDescent="0.2">
      <c r="A351">
        <v>137542</v>
      </c>
      <c r="B351">
        <f t="shared" si="10"/>
        <v>5.2333333333333334</v>
      </c>
      <c r="K351">
        <f t="shared" si="11"/>
        <v>-0.61128321587072443</v>
      </c>
    </row>
    <row r="352" spans="1:11" x14ac:dyDescent="0.2">
      <c r="A352">
        <v>137699</v>
      </c>
      <c r="B352">
        <f t="shared" si="10"/>
        <v>19.433333333333334</v>
      </c>
      <c r="D352">
        <v>1</v>
      </c>
      <c r="E352">
        <v>1</v>
      </c>
      <c r="H352" t="s">
        <v>4</v>
      </c>
      <c r="K352">
        <f t="shared" si="11"/>
        <v>0.62578977111505918</v>
      </c>
    </row>
    <row r="353" spans="1:11" x14ac:dyDescent="0.2">
      <c r="A353">
        <v>138282</v>
      </c>
      <c r="B353">
        <f t="shared" si="10"/>
        <v>8.4</v>
      </c>
      <c r="K353">
        <f t="shared" si="11"/>
        <v>-0.33541013191849567</v>
      </c>
    </row>
    <row r="354" spans="1:11" x14ac:dyDescent="0.2">
      <c r="A354">
        <v>138534</v>
      </c>
      <c r="B354">
        <f t="shared" si="10"/>
        <v>21.533333333333335</v>
      </c>
      <c r="K354">
        <f t="shared" si="11"/>
        <v>0.80873718468337941</v>
      </c>
    </row>
    <row r="355" spans="1:11" x14ac:dyDescent="0.2">
      <c r="A355">
        <v>139180</v>
      </c>
      <c r="B355">
        <f t="shared" si="10"/>
        <v>2.4333333333333331</v>
      </c>
      <c r="K355">
        <f t="shared" si="11"/>
        <v>-0.85521310062848466</v>
      </c>
    </row>
    <row r="356" spans="1:11" x14ac:dyDescent="0.2">
      <c r="A356">
        <v>139253</v>
      </c>
      <c r="B356">
        <f t="shared" si="10"/>
        <v>4</v>
      </c>
      <c r="K356">
        <f t="shared" si="11"/>
        <v>-0.71872852225211881</v>
      </c>
    </row>
    <row r="357" spans="1:11" x14ac:dyDescent="0.2">
      <c r="A357">
        <v>139373</v>
      </c>
      <c r="B357">
        <f t="shared" si="10"/>
        <v>11.066666666666666</v>
      </c>
      <c r="D357">
        <v>1</v>
      </c>
      <c r="E357">
        <v>1</v>
      </c>
      <c r="H357" t="s">
        <v>66</v>
      </c>
      <c r="K357">
        <f t="shared" si="11"/>
        <v>-0.10309595595872416</v>
      </c>
    </row>
    <row r="358" spans="1:11" x14ac:dyDescent="0.2">
      <c r="A358">
        <v>139705</v>
      </c>
      <c r="B358">
        <f t="shared" si="10"/>
        <v>9.1</v>
      </c>
      <c r="K358">
        <f t="shared" si="11"/>
        <v>-0.27442766072905572</v>
      </c>
    </row>
    <row r="359" spans="1:11" x14ac:dyDescent="0.2">
      <c r="A359">
        <v>139978</v>
      </c>
      <c r="B359">
        <f t="shared" si="10"/>
        <v>15.733333333333333</v>
      </c>
      <c r="K359">
        <f t="shared" si="11"/>
        <v>0.30345385197087604</v>
      </c>
    </row>
    <row r="360" spans="1:11" x14ac:dyDescent="0.2">
      <c r="A360">
        <v>140450</v>
      </c>
      <c r="B360">
        <f t="shared" si="10"/>
        <v>6.1</v>
      </c>
      <c r="K360">
        <f t="shared" si="11"/>
        <v>-0.53578110868379869</v>
      </c>
    </row>
    <row r="361" spans="1:11" x14ac:dyDescent="0.2">
      <c r="A361">
        <v>140633</v>
      </c>
      <c r="B361">
        <f t="shared" si="10"/>
        <v>6.9666666666666668</v>
      </c>
      <c r="K361">
        <f t="shared" si="11"/>
        <v>-0.46027900149687295</v>
      </c>
    </row>
    <row r="362" spans="1:11" x14ac:dyDescent="0.2">
      <c r="A362">
        <v>140842</v>
      </c>
      <c r="B362">
        <f t="shared" si="10"/>
        <v>1.7333333333333334</v>
      </c>
      <c r="K362">
        <f t="shared" si="11"/>
        <v>-0.91619557181792477</v>
      </c>
    </row>
    <row r="363" spans="1:11" x14ac:dyDescent="0.2">
      <c r="A363">
        <v>140894</v>
      </c>
      <c r="B363">
        <f t="shared" si="10"/>
        <v>6.4666666666666668</v>
      </c>
      <c r="K363">
        <f t="shared" si="11"/>
        <v>-0.50383790948933016</v>
      </c>
    </row>
    <row r="364" spans="1:11" x14ac:dyDescent="0.2">
      <c r="A364">
        <v>141088</v>
      </c>
      <c r="B364">
        <f t="shared" si="10"/>
        <v>6.0333333333333332</v>
      </c>
      <c r="K364">
        <f t="shared" si="11"/>
        <v>-0.54158896308279303</v>
      </c>
    </row>
    <row r="365" spans="1:11" x14ac:dyDescent="0.2">
      <c r="A365">
        <v>141269</v>
      </c>
      <c r="B365">
        <f t="shared" si="10"/>
        <v>11.133333333333333</v>
      </c>
      <c r="K365">
        <f t="shared" si="11"/>
        <v>-9.7288101559729889E-2</v>
      </c>
    </row>
    <row r="366" spans="1:11" x14ac:dyDescent="0.2">
      <c r="A366">
        <v>141603</v>
      </c>
      <c r="B366">
        <f t="shared" si="10"/>
        <v>7.1333333333333337</v>
      </c>
      <c r="K366">
        <f t="shared" si="11"/>
        <v>-0.44575936549938716</v>
      </c>
    </row>
    <row r="367" spans="1:11" x14ac:dyDescent="0.2">
      <c r="A367">
        <v>141817</v>
      </c>
      <c r="B367">
        <f t="shared" si="10"/>
        <v>8.8333333333333339</v>
      </c>
      <c r="K367">
        <f t="shared" si="11"/>
        <v>-0.2976590783250328</v>
      </c>
    </row>
    <row r="368" spans="1:11" x14ac:dyDescent="0.2">
      <c r="A368">
        <v>142082</v>
      </c>
      <c r="B368">
        <f t="shared" si="10"/>
        <v>5.0666666666666664</v>
      </c>
      <c r="D368">
        <v>1</v>
      </c>
      <c r="E368">
        <v>1</v>
      </c>
      <c r="F368">
        <v>1</v>
      </c>
      <c r="H368" t="s">
        <v>62</v>
      </c>
      <c r="K368">
        <f t="shared" si="11"/>
        <v>-0.62580285186821016</v>
      </c>
    </row>
    <row r="369" spans="1:11" x14ac:dyDescent="0.2">
      <c r="A369">
        <v>142234</v>
      </c>
      <c r="B369">
        <f t="shared" si="10"/>
        <v>17.5</v>
      </c>
      <c r="K369">
        <f t="shared" si="11"/>
        <v>0.4573619935442248</v>
      </c>
    </row>
    <row r="370" spans="1:11" x14ac:dyDescent="0.2">
      <c r="A370">
        <v>142759</v>
      </c>
      <c r="B370">
        <f t="shared" si="10"/>
        <v>9.3333333333333339</v>
      </c>
      <c r="C370" t="s">
        <v>30</v>
      </c>
      <c r="D370">
        <v>1</v>
      </c>
      <c r="E370">
        <v>1</v>
      </c>
      <c r="F370">
        <v>1</v>
      </c>
      <c r="G370">
        <v>1</v>
      </c>
      <c r="H370" t="s">
        <v>121</v>
      </c>
      <c r="K370">
        <f t="shared" si="11"/>
        <v>-0.25410017033257559</v>
      </c>
    </row>
    <row r="371" spans="1:11" x14ac:dyDescent="0.2">
      <c r="A371">
        <v>143039</v>
      </c>
      <c r="B371">
        <f t="shared" si="10"/>
        <v>5.0333333333333332</v>
      </c>
      <c r="H371" t="s">
        <v>5</v>
      </c>
      <c r="K371">
        <f t="shared" si="11"/>
        <v>-0.62870677906770733</v>
      </c>
    </row>
    <row r="372" spans="1:11" x14ac:dyDescent="0.2">
      <c r="A372">
        <v>143190</v>
      </c>
      <c r="B372">
        <f t="shared" si="10"/>
        <v>3.4</v>
      </c>
      <c r="H372" t="s">
        <v>6</v>
      </c>
      <c r="K372">
        <f t="shared" si="11"/>
        <v>-0.77099921184306741</v>
      </c>
    </row>
    <row r="373" spans="1:11" x14ac:dyDescent="0.2">
      <c r="A373">
        <v>143292</v>
      </c>
      <c r="B373">
        <f t="shared" si="10"/>
        <v>4.666666666666667</v>
      </c>
      <c r="K373">
        <f t="shared" si="11"/>
        <v>-0.66064997826217586</v>
      </c>
    </row>
    <row r="374" spans="1:11" x14ac:dyDescent="0.2">
      <c r="A374">
        <v>143432</v>
      </c>
      <c r="B374">
        <f t="shared" si="10"/>
        <v>17.399999999999999</v>
      </c>
      <c r="K374">
        <f t="shared" si="11"/>
        <v>0.44865021194573323</v>
      </c>
    </row>
    <row r="375" spans="1:11" x14ac:dyDescent="0.2">
      <c r="A375">
        <v>143954</v>
      </c>
      <c r="B375">
        <f t="shared" si="10"/>
        <v>17.7</v>
      </c>
      <c r="K375">
        <f t="shared" si="11"/>
        <v>0.47478555674120759</v>
      </c>
    </row>
    <row r="376" spans="1:11" x14ac:dyDescent="0.2">
      <c r="A376">
        <v>144485</v>
      </c>
      <c r="B376">
        <f t="shared" si="10"/>
        <v>12.733333333333333</v>
      </c>
      <c r="K376">
        <f t="shared" si="11"/>
        <v>4.2100404016133026E-2</v>
      </c>
    </row>
    <row r="377" spans="1:11" x14ac:dyDescent="0.2">
      <c r="A377">
        <v>144867</v>
      </c>
      <c r="B377">
        <f t="shared" si="10"/>
        <v>12.566666666666666</v>
      </c>
      <c r="K377">
        <f t="shared" si="11"/>
        <v>2.758076801864735E-2</v>
      </c>
    </row>
    <row r="378" spans="1:11" x14ac:dyDescent="0.2">
      <c r="A378">
        <v>145244</v>
      </c>
      <c r="B378">
        <f t="shared" si="10"/>
        <v>3.5333333333333332</v>
      </c>
      <c r="K378">
        <f t="shared" si="11"/>
        <v>-0.75938350304507884</v>
      </c>
    </row>
    <row r="379" spans="1:11" x14ac:dyDescent="0.2">
      <c r="A379">
        <v>145350</v>
      </c>
      <c r="B379">
        <f t="shared" si="10"/>
        <v>7.6333333333333337</v>
      </c>
      <c r="K379">
        <f t="shared" si="11"/>
        <v>-0.40220045750693001</v>
      </c>
    </row>
    <row r="380" spans="1:11" x14ac:dyDescent="0.2">
      <c r="A380">
        <v>145579</v>
      </c>
      <c r="B380">
        <f t="shared" si="10"/>
        <v>3.2</v>
      </c>
      <c r="K380">
        <f t="shared" si="11"/>
        <v>-0.78842277504005021</v>
      </c>
    </row>
    <row r="381" spans="1:11" x14ac:dyDescent="0.2">
      <c r="A381">
        <v>145675</v>
      </c>
      <c r="B381">
        <f t="shared" si="10"/>
        <v>7.0666666666666664</v>
      </c>
      <c r="K381">
        <f t="shared" si="11"/>
        <v>-0.45156721989838156</v>
      </c>
    </row>
    <row r="382" spans="1:11" x14ac:dyDescent="0.2">
      <c r="A382">
        <v>145887</v>
      </c>
      <c r="B382">
        <f t="shared" si="10"/>
        <v>8.0333333333333332</v>
      </c>
      <c r="K382">
        <f t="shared" si="11"/>
        <v>-0.36735333111296431</v>
      </c>
    </row>
    <row r="383" spans="1:11" x14ac:dyDescent="0.2">
      <c r="A383">
        <v>146128</v>
      </c>
      <c r="B383">
        <f t="shared" si="10"/>
        <v>15.233333333333333</v>
      </c>
      <c r="K383">
        <f t="shared" si="11"/>
        <v>0.25989494397841889</v>
      </c>
    </row>
    <row r="384" spans="1:11" x14ac:dyDescent="0.2">
      <c r="A384">
        <v>146585</v>
      </c>
      <c r="B384">
        <f t="shared" si="10"/>
        <v>2.2666666666666666</v>
      </c>
      <c r="K384">
        <f t="shared" si="11"/>
        <v>-0.86973273662597028</v>
      </c>
    </row>
    <row r="385" spans="1:11" x14ac:dyDescent="0.2">
      <c r="A385">
        <v>146653</v>
      </c>
      <c r="B385">
        <f t="shared" si="10"/>
        <v>8.2333333333333325</v>
      </c>
      <c r="K385">
        <f t="shared" si="11"/>
        <v>-0.34992976791598152</v>
      </c>
    </row>
    <row r="386" spans="1:11" x14ac:dyDescent="0.2">
      <c r="A386">
        <v>146900</v>
      </c>
      <c r="B386">
        <f t="shared" si="10"/>
        <v>4.6333333333333337</v>
      </c>
      <c r="K386">
        <f t="shared" si="11"/>
        <v>-0.66355390546167303</v>
      </c>
    </row>
    <row r="387" spans="1:11" x14ac:dyDescent="0.2">
      <c r="A387">
        <v>147039</v>
      </c>
      <c r="B387">
        <f t="shared" ref="B387:B445" si="12">(A388-A387)/30</f>
        <v>25.3</v>
      </c>
      <c r="K387">
        <f t="shared" ref="K387:K445" si="13">(B387-C$449)/C$450</f>
        <v>1.1368809582265567</v>
      </c>
    </row>
    <row r="388" spans="1:11" x14ac:dyDescent="0.2">
      <c r="A388">
        <v>147798</v>
      </c>
      <c r="B388">
        <f t="shared" si="12"/>
        <v>11.133333333333333</v>
      </c>
      <c r="K388">
        <f t="shared" si="13"/>
        <v>-9.7288101559729889E-2</v>
      </c>
    </row>
    <row r="389" spans="1:11" x14ac:dyDescent="0.2">
      <c r="A389">
        <v>148132</v>
      </c>
      <c r="B389">
        <f t="shared" si="12"/>
        <v>90.8</v>
      </c>
      <c r="C389" t="s">
        <v>32</v>
      </c>
      <c r="D389">
        <v>1</v>
      </c>
      <c r="E389">
        <v>1</v>
      </c>
      <c r="F389">
        <v>1</v>
      </c>
      <c r="G389">
        <v>1</v>
      </c>
      <c r="H389" t="s">
        <v>7</v>
      </c>
      <c r="K389">
        <f t="shared" si="13"/>
        <v>6.8430979052384462</v>
      </c>
    </row>
    <row r="390" spans="1:11" x14ac:dyDescent="0.2">
      <c r="A390">
        <v>150856</v>
      </c>
      <c r="B390">
        <f t="shared" si="12"/>
        <v>10.4</v>
      </c>
      <c r="C390" t="s">
        <v>30</v>
      </c>
      <c r="D390">
        <v>1</v>
      </c>
      <c r="E390">
        <v>1</v>
      </c>
      <c r="F390">
        <v>1</v>
      </c>
      <c r="G390">
        <v>1</v>
      </c>
      <c r="H390" t="s">
        <v>8</v>
      </c>
      <c r="K390">
        <f t="shared" si="13"/>
        <v>-0.161174499948667</v>
      </c>
    </row>
    <row r="391" spans="1:11" x14ac:dyDescent="0.2">
      <c r="A391">
        <v>151168</v>
      </c>
      <c r="B391">
        <f t="shared" si="12"/>
        <v>13.966666666666667</v>
      </c>
      <c r="H391" t="s">
        <v>9</v>
      </c>
      <c r="K391">
        <f t="shared" si="13"/>
        <v>0.14954571039752745</v>
      </c>
    </row>
    <row r="392" spans="1:11" x14ac:dyDescent="0.2">
      <c r="A392">
        <v>151587</v>
      </c>
      <c r="B392">
        <f t="shared" si="12"/>
        <v>3.9333333333333331</v>
      </c>
      <c r="K392">
        <f t="shared" si="13"/>
        <v>-0.72453637665111315</v>
      </c>
    </row>
    <row r="393" spans="1:11" x14ac:dyDescent="0.2">
      <c r="A393">
        <v>151705</v>
      </c>
      <c r="B393">
        <f t="shared" si="12"/>
        <v>5.2666666666666666</v>
      </c>
      <c r="K393">
        <f t="shared" si="13"/>
        <v>-0.60837928867122737</v>
      </c>
    </row>
    <row r="394" spans="1:11" x14ac:dyDescent="0.2">
      <c r="A394">
        <v>151863</v>
      </c>
      <c r="B394">
        <f t="shared" si="12"/>
        <v>10.433333333333334</v>
      </c>
      <c r="K394">
        <f t="shared" si="13"/>
        <v>-0.15827057274916986</v>
      </c>
    </row>
    <row r="395" spans="1:11" x14ac:dyDescent="0.2">
      <c r="A395">
        <v>152176</v>
      </c>
      <c r="B395">
        <f t="shared" si="12"/>
        <v>16.066666666666666</v>
      </c>
      <c r="K395">
        <f t="shared" si="13"/>
        <v>0.33249312396584757</v>
      </c>
    </row>
    <row r="396" spans="1:11" x14ac:dyDescent="0.2">
      <c r="A396">
        <v>152658</v>
      </c>
      <c r="B396">
        <f t="shared" si="12"/>
        <v>6.0333333333333332</v>
      </c>
      <c r="K396">
        <f t="shared" si="13"/>
        <v>-0.54158896308279303</v>
      </c>
    </row>
    <row r="397" spans="1:11" x14ac:dyDescent="0.2">
      <c r="A397">
        <v>152839</v>
      </c>
      <c r="B397">
        <f t="shared" si="12"/>
        <v>7.1</v>
      </c>
      <c r="K397">
        <f t="shared" si="13"/>
        <v>-0.44866329269888439</v>
      </c>
    </row>
    <row r="398" spans="1:11" x14ac:dyDescent="0.2">
      <c r="A398">
        <v>153052</v>
      </c>
      <c r="B398">
        <f t="shared" si="12"/>
        <v>16.466666666666665</v>
      </c>
      <c r="K398">
        <f t="shared" si="13"/>
        <v>0.36734025035981316</v>
      </c>
    </row>
    <row r="399" spans="1:11" x14ac:dyDescent="0.2">
      <c r="A399">
        <v>153546</v>
      </c>
      <c r="B399">
        <f t="shared" si="12"/>
        <v>5.1333333333333337</v>
      </c>
      <c r="K399">
        <f t="shared" si="13"/>
        <v>-0.61999499746921582</v>
      </c>
    </row>
    <row r="400" spans="1:11" x14ac:dyDescent="0.2">
      <c r="A400">
        <v>153700</v>
      </c>
      <c r="B400">
        <f t="shared" si="12"/>
        <v>9.6666666666666661</v>
      </c>
      <c r="C400" t="s">
        <v>30</v>
      </c>
      <c r="D400">
        <v>1</v>
      </c>
      <c r="E400">
        <v>1</v>
      </c>
      <c r="F400">
        <v>1</v>
      </c>
      <c r="G400">
        <v>1</v>
      </c>
      <c r="H400" t="s">
        <v>10</v>
      </c>
      <c r="K400">
        <f t="shared" si="13"/>
        <v>-0.22506089833760429</v>
      </c>
    </row>
    <row r="401" spans="1:11" x14ac:dyDescent="0.2">
      <c r="A401">
        <v>153990</v>
      </c>
      <c r="B401">
        <f t="shared" si="12"/>
        <v>26.266666666666666</v>
      </c>
      <c r="K401">
        <f t="shared" si="13"/>
        <v>1.2210948470119738</v>
      </c>
    </row>
    <row r="402" spans="1:11" x14ac:dyDescent="0.2">
      <c r="A402">
        <v>154778</v>
      </c>
      <c r="B402">
        <f t="shared" si="12"/>
        <v>7.166666666666667</v>
      </c>
      <c r="K402">
        <f t="shared" si="13"/>
        <v>-0.44285543829989005</v>
      </c>
    </row>
    <row r="403" spans="1:11" x14ac:dyDescent="0.2">
      <c r="A403">
        <v>154993</v>
      </c>
      <c r="B403">
        <f t="shared" si="12"/>
        <v>5.8666666666666663</v>
      </c>
      <c r="C403" t="s">
        <v>32</v>
      </c>
      <c r="D403">
        <v>1</v>
      </c>
      <c r="E403">
        <v>1</v>
      </c>
      <c r="F403">
        <v>1</v>
      </c>
      <c r="G403">
        <v>1</v>
      </c>
      <c r="H403" t="s">
        <v>11</v>
      </c>
      <c r="K403">
        <f t="shared" si="13"/>
        <v>-0.55610859908027876</v>
      </c>
    </row>
    <row r="404" spans="1:11" x14ac:dyDescent="0.2">
      <c r="A404">
        <v>155169</v>
      </c>
      <c r="B404">
        <f t="shared" si="12"/>
        <v>4.7666666666666666</v>
      </c>
      <c r="K404">
        <f t="shared" si="13"/>
        <v>-0.65193819666368447</v>
      </c>
    </row>
    <row r="405" spans="1:11" x14ac:dyDescent="0.2">
      <c r="A405">
        <v>155312</v>
      </c>
      <c r="B405">
        <f t="shared" si="12"/>
        <v>9.5333333333333332</v>
      </c>
      <c r="K405">
        <f t="shared" si="13"/>
        <v>-0.2366766071355928</v>
      </c>
    </row>
    <row r="406" spans="1:11" x14ac:dyDescent="0.2">
      <c r="A406">
        <v>155598</v>
      </c>
      <c r="B406">
        <f t="shared" si="12"/>
        <v>6.6333333333333337</v>
      </c>
      <c r="K406">
        <f t="shared" si="13"/>
        <v>-0.48931827349184437</v>
      </c>
    </row>
    <row r="407" spans="1:11" x14ac:dyDescent="0.2">
      <c r="A407">
        <v>155797</v>
      </c>
      <c r="B407">
        <f t="shared" si="12"/>
        <v>7.666666666666667</v>
      </c>
      <c r="K407">
        <f t="shared" si="13"/>
        <v>-0.3992965303074329</v>
      </c>
    </row>
    <row r="408" spans="1:11" x14ac:dyDescent="0.2">
      <c r="A408">
        <v>156027</v>
      </c>
      <c r="B408">
        <f t="shared" si="12"/>
        <v>9.1</v>
      </c>
      <c r="K408">
        <f t="shared" si="13"/>
        <v>-0.27442766072905572</v>
      </c>
    </row>
    <row r="409" spans="1:11" x14ac:dyDescent="0.2">
      <c r="A409">
        <v>156300</v>
      </c>
      <c r="B409">
        <f t="shared" si="12"/>
        <v>19.3</v>
      </c>
      <c r="H409" t="s">
        <v>12</v>
      </c>
      <c r="K409">
        <f t="shared" si="13"/>
        <v>0.61417406231707072</v>
      </c>
    </row>
    <row r="410" spans="1:11" x14ac:dyDescent="0.2">
      <c r="A410">
        <v>156879</v>
      </c>
      <c r="B410">
        <f t="shared" si="12"/>
        <v>30.6</v>
      </c>
      <c r="K410">
        <f t="shared" si="13"/>
        <v>1.5986053829466029</v>
      </c>
    </row>
    <row r="411" spans="1:11" x14ac:dyDescent="0.2">
      <c r="A411">
        <v>157797</v>
      </c>
      <c r="B411">
        <f t="shared" si="12"/>
        <v>10.266666666666667</v>
      </c>
      <c r="K411">
        <f t="shared" si="13"/>
        <v>-0.17279020874665554</v>
      </c>
    </row>
    <row r="412" spans="1:11" x14ac:dyDescent="0.2">
      <c r="A412">
        <v>158105</v>
      </c>
      <c r="B412">
        <f t="shared" si="12"/>
        <v>8.1666666666666661</v>
      </c>
      <c r="K412">
        <f t="shared" si="13"/>
        <v>-0.3557376223149758</v>
      </c>
    </row>
    <row r="413" spans="1:11" x14ac:dyDescent="0.2">
      <c r="A413">
        <v>158350</v>
      </c>
      <c r="B413">
        <f t="shared" si="12"/>
        <v>5.833333333333333</v>
      </c>
      <c r="D413">
        <v>1</v>
      </c>
      <c r="E413">
        <v>1</v>
      </c>
      <c r="F413">
        <v>1</v>
      </c>
      <c r="H413" t="s">
        <v>13</v>
      </c>
      <c r="K413">
        <f t="shared" si="13"/>
        <v>-0.55901252627977593</v>
      </c>
    </row>
    <row r="414" spans="1:11" x14ac:dyDescent="0.2">
      <c r="A414">
        <v>158525</v>
      </c>
      <c r="B414">
        <f t="shared" si="12"/>
        <v>14.6</v>
      </c>
      <c r="K414">
        <f t="shared" si="13"/>
        <v>0.20472032718797317</v>
      </c>
    </row>
    <row r="415" spans="1:11" x14ac:dyDescent="0.2">
      <c r="A415">
        <v>158963</v>
      </c>
      <c r="B415">
        <f t="shared" si="12"/>
        <v>5.2</v>
      </c>
      <c r="D415">
        <v>1</v>
      </c>
      <c r="E415">
        <v>1</v>
      </c>
      <c r="F415">
        <v>1</v>
      </c>
      <c r="H415" t="s">
        <v>14</v>
      </c>
      <c r="K415">
        <f t="shared" si="13"/>
        <v>-0.6141871430702216</v>
      </c>
    </row>
    <row r="416" spans="1:11" x14ac:dyDescent="0.2">
      <c r="A416">
        <v>159119</v>
      </c>
      <c r="B416">
        <f t="shared" si="12"/>
        <v>4.833333333333333</v>
      </c>
      <c r="K416">
        <f t="shared" si="13"/>
        <v>-0.64613034226469024</v>
      </c>
    </row>
    <row r="417" spans="1:11" x14ac:dyDescent="0.2">
      <c r="A417">
        <v>159264</v>
      </c>
      <c r="B417">
        <f t="shared" si="12"/>
        <v>7.2</v>
      </c>
      <c r="K417">
        <f t="shared" si="13"/>
        <v>-0.43995151110039293</v>
      </c>
    </row>
    <row r="418" spans="1:11" x14ac:dyDescent="0.2">
      <c r="A418">
        <v>159480</v>
      </c>
      <c r="B418">
        <f t="shared" si="12"/>
        <v>5.2333333333333334</v>
      </c>
      <c r="K418">
        <f t="shared" si="13"/>
        <v>-0.61128321587072443</v>
      </c>
    </row>
    <row r="419" spans="1:11" x14ac:dyDescent="0.2">
      <c r="A419">
        <v>159637</v>
      </c>
      <c r="B419">
        <f t="shared" si="12"/>
        <v>8.1666666666666661</v>
      </c>
      <c r="F419">
        <v>1</v>
      </c>
      <c r="H419" t="s">
        <v>7</v>
      </c>
      <c r="K419">
        <f t="shared" si="13"/>
        <v>-0.3557376223149758</v>
      </c>
    </row>
    <row r="420" spans="1:11" x14ac:dyDescent="0.2">
      <c r="A420">
        <v>159882</v>
      </c>
      <c r="B420">
        <f t="shared" si="12"/>
        <v>8.8333333333333339</v>
      </c>
      <c r="K420">
        <f t="shared" si="13"/>
        <v>-0.2976590783250328</v>
      </c>
    </row>
    <row r="421" spans="1:11" x14ac:dyDescent="0.2">
      <c r="A421">
        <v>160147</v>
      </c>
      <c r="B421">
        <f t="shared" si="12"/>
        <v>7.5666666666666664</v>
      </c>
      <c r="K421">
        <f t="shared" si="13"/>
        <v>-0.40800831190592435</v>
      </c>
    </row>
    <row r="422" spans="1:11" x14ac:dyDescent="0.2">
      <c r="A422">
        <v>160374</v>
      </c>
      <c r="B422">
        <f t="shared" si="12"/>
        <v>3.8</v>
      </c>
      <c r="K422">
        <f t="shared" si="13"/>
        <v>-0.73615208544910182</v>
      </c>
    </row>
    <row r="423" spans="1:11" x14ac:dyDescent="0.2">
      <c r="A423">
        <v>160488</v>
      </c>
      <c r="B423">
        <f t="shared" si="12"/>
        <v>7.3666666666666663</v>
      </c>
      <c r="H423" t="s">
        <v>7</v>
      </c>
      <c r="K423">
        <f t="shared" si="13"/>
        <v>-0.42543187510290725</v>
      </c>
    </row>
    <row r="424" spans="1:11" x14ac:dyDescent="0.2">
      <c r="A424">
        <v>160709</v>
      </c>
      <c r="B424">
        <f t="shared" si="12"/>
        <v>4.8</v>
      </c>
      <c r="K424">
        <f t="shared" si="13"/>
        <v>-0.64903426946418741</v>
      </c>
    </row>
    <row r="425" spans="1:11" x14ac:dyDescent="0.2">
      <c r="A425">
        <v>160853</v>
      </c>
      <c r="B425">
        <f t="shared" si="12"/>
        <v>4.8666666666666663</v>
      </c>
      <c r="H425" t="s">
        <v>7</v>
      </c>
      <c r="K425">
        <f t="shared" si="13"/>
        <v>-0.64322641506519307</v>
      </c>
    </row>
    <row r="426" spans="1:11" x14ac:dyDescent="0.2">
      <c r="A426">
        <v>160999</v>
      </c>
      <c r="B426">
        <f t="shared" si="12"/>
        <v>4.1333333333333337</v>
      </c>
      <c r="K426">
        <f t="shared" si="13"/>
        <v>-0.70711281345413013</v>
      </c>
    </row>
    <row r="427" spans="1:11" x14ac:dyDescent="0.2">
      <c r="A427">
        <v>161123</v>
      </c>
      <c r="B427">
        <f t="shared" si="12"/>
        <v>9.1666666666666661</v>
      </c>
      <c r="K427">
        <f t="shared" si="13"/>
        <v>-0.26861980633006144</v>
      </c>
    </row>
    <row r="428" spans="1:11" x14ac:dyDescent="0.2">
      <c r="A428">
        <v>161398</v>
      </c>
      <c r="B428">
        <f t="shared" si="12"/>
        <v>5.7</v>
      </c>
      <c r="H428" t="s">
        <v>7</v>
      </c>
      <c r="K428">
        <f t="shared" si="13"/>
        <v>-0.57062823507776439</v>
      </c>
    </row>
    <row r="429" spans="1:11" x14ac:dyDescent="0.2">
      <c r="A429">
        <v>161569</v>
      </c>
      <c r="B429">
        <f t="shared" si="12"/>
        <v>7.0333333333333332</v>
      </c>
      <c r="K429">
        <f t="shared" si="13"/>
        <v>-0.45447114709787867</v>
      </c>
    </row>
    <row r="430" spans="1:11" x14ac:dyDescent="0.2">
      <c r="A430">
        <v>161780</v>
      </c>
      <c r="B430">
        <f t="shared" si="12"/>
        <v>4.4666666666666668</v>
      </c>
      <c r="K430">
        <f t="shared" si="13"/>
        <v>-0.67807354145915877</v>
      </c>
    </row>
    <row r="431" spans="1:11" x14ac:dyDescent="0.2">
      <c r="A431">
        <v>161914</v>
      </c>
      <c r="B431">
        <f t="shared" si="12"/>
        <v>11.533333333333333</v>
      </c>
      <c r="K431">
        <f t="shared" si="13"/>
        <v>-6.2440975165764127E-2</v>
      </c>
    </row>
    <row r="432" spans="1:11" x14ac:dyDescent="0.2">
      <c r="A432">
        <v>162260</v>
      </c>
      <c r="B432">
        <f t="shared" si="12"/>
        <v>5.5666666666666664</v>
      </c>
      <c r="K432">
        <f t="shared" si="13"/>
        <v>-0.58224394387575307</v>
      </c>
    </row>
    <row r="433" spans="1:11" x14ac:dyDescent="0.2">
      <c r="A433">
        <v>162427</v>
      </c>
      <c r="B433">
        <f t="shared" si="12"/>
        <v>4</v>
      </c>
      <c r="H433" t="s">
        <v>15</v>
      </c>
      <c r="K433">
        <f t="shared" si="13"/>
        <v>-0.71872852225211881</v>
      </c>
    </row>
    <row r="434" spans="1:11" x14ac:dyDescent="0.2">
      <c r="A434">
        <v>162547</v>
      </c>
      <c r="B434">
        <f t="shared" si="12"/>
        <v>4.0666666666666664</v>
      </c>
      <c r="H434" t="s">
        <v>16</v>
      </c>
      <c r="K434">
        <f t="shared" si="13"/>
        <v>-0.71292066785312458</v>
      </c>
    </row>
    <row r="435" spans="1:11" x14ac:dyDescent="0.2">
      <c r="A435">
        <v>162669</v>
      </c>
      <c r="B435">
        <f t="shared" si="12"/>
        <v>1.3666666666666667</v>
      </c>
      <c r="K435">
        <f t="shared" si="13"/>
        <v>-0.94813877101239319</v>
      </c>
    </row>
    <row r="436" spans="1:11" x14ac:dyDescent="0.2">
      <c r="A436">
        <v>162710</v>
      </c>
      <c r="B436">
        <f t="shared" si="12"/>
        <v>4.6333333333333337</v>
      </c>
      <c r="H436" t="s">
        <v>17</v>
      </c>
      <c r="K436">
        <f t="shared" si="13"/>
        <v>-0.66355390546167303</v>
      </c>
    </row>
    <row r="437" spans="1:11" x14ac:dyDescent="0.2">
      <c r="A437">
        <v>162849</v>
      </c>
      <c r="B437">
        <f t="shared" si="12"/>
        <v>4.0999999999999996</v>
      </c>
      <c r="K437">
        <f t="shared" si="13"/>
        <v>-0.71001674065362741</v>
      </c>
    </row>
    <row r="438" spans="1:11" x14ac:dyDescent="0.2">
      <c r="A438">
        <v>162972</v>
      </c>
      <c r="B438">
        <f t="shared" si="12"/>
        <v>2.8333333333333335</v>
      </c>
      <c r="K438">
        <f t="shared" si="13"/>
        <v>-0.82036597423451885</v>
      </c>
    </row>
    <row r="439" spans="1:11" x14ac:dyDescent="0.2">
      <c r="A439">
        <v>163057</v>
      </c>
      <c r="B439">
        <f t="shared" si="12"/>
        <v>4.8</v>
      </c>
      <c r="K439">
        <f t="shared" si="13"/>
        <v>-0.64903426946418741</v>
      </c>
    </row>
    <row r="440" spans="1:11" x14ac:dyDescent="0.2">
      <c r="A440">
        <v>163201</v>
      </c>
      <c r="B440">
        <f t="shared" si="12"/>
        <v>5.9333333333333336</v>
      </c>
      <c r="K440">
        <f t="shared" si="13"/>
        <v>-0.55030074468128443</v>
      </c>
    </row>
    <row r="441" spans="1:11" x14ac:dyDescent="0.2">
      <c r="A441">
        <v>163379</v>
      </c>
      <c r="B441">
        <f t="shared" si="12"/>
        <v>3.6</v>
      </c>
      <c r="K441">
        <f t="shared" si="13"/>
        <v>-0.75357564864608462</v>
      </c>
    </row>
    <row r="442" spans="1:11" x14ac:dyDescent="0.2">
      <c r="A442">
        <v>163487</v>
      </c>
      <c r="B442">
        <f t="shared" si="12"/>
        <v>27.233333333333334</v>
      </c>
      <c r="C442" t="s">
        <v>32</v>
      </c>
      <c r="D442">
        <v>1</v>
      </c>
      <c r="E442">
        <v>1</v>
      </c>
      <c r="H442" t="s">
        <v>18</v>
      </c>
      <c r="K442">
        <f t="shared" si="13"/>
        <v>1.3053087357973912</v>
      </c>
    </row>
    <row r="443" spans="1:11" x14ac:dyDescent="0.2">
      <c r="A443">
        <v>164304</v>
      </c>
      <c r="B443">
        <f t="shared" si="12"/>
        <v>8.9</v>
      </c>
      <c r="C443" t="s">
        <v>32</v>
      </c>
      <c r="E443">
        <v>1</v>
      </c>
      <c r="G443">
        <v>1</v>
      </c>
      <c r="H443" t="s">
        <v>20</v>
      </c>
      <c r="K443">
        <f t="shared" si="13"/>
        <v>-0.29185122392603852</v>
      </c>
    </row>
    <row r="444" spans="1:11" x14ac:dyDescent="0.2">
      <c r="A444">
        <v>164571</v>
      </c>
      <c r="B444">
        <f t="shared" si="12"/>
        <v>18.566666666666666</v>
      </c>
      <c r="C444" t="s">
        <v>32</v>
      </c>
      <c r="E444">
        <v>1</v>
      </c>
      <c r="H444" t="s">
        <v>19</v>
      </c>
      <c r="K444">
        <f t="shared" si="13"/>
        <v>0.55028766392813344</v>
      </c>
    </row>
    <row r="445" spans="1:11" x14ac:dyDescent="0.2">
      <c r="A445">
        <v>165128</v>
      </c>
      <c r="B445">
        <f t="shared" si="12"/>
        <v>45.733333333333334</v>
      </c>
      <c r="C445" t="s">
        <v>32</v>
      </c>
      <c r="H445" t="s">
        <v>21</v>
      </c>
      <c r="K445">
        <f t="shared" si="13"/>
        <v>2.9169883315183065</v>
      </c>
    </row>
    <row r="446" spans="1:11" x14ac:dyDescent="0.2">
      <c r="A446">
        <v>166500</v>
      </c>
      <c r="B446" t="s">
        <v>40</v>
      </c>
      <c r="C446" t="s">
        <v>22</v>
      </c>
    </row>
    <row r="449" spans="3:3" x14ac:dyDescent="0.2">
      <c r="C449">
        <f>AVERAGE(B2:B446)</f>
        <v>12.250075075075076</v>
      </c>
    </row>
    <row r="450" spans="3:3" x14ac:dyDescent="0.2">
      <c r="C450">
        <f>STDEV(B2:B445)</f>
        <v>11.478708329570198</v>
      </c>
    </row>
    <row r="453" spans="3:3" x14ac:dyDescent="0.2">
      <c r="C453">
        <f>(A446-A2)/(30*60)</f>
        <v>90.650555555555556</v>
      </c>
    </row>
    <row r="455" spans="3:3" x14ac:dyDescent="0.2">
      <c r="C455">
        <f>MAX(B2:B445)</f>
        <v>92.566666666666663</v>
      </c>
    </row>
  </sheetData>
  <phoneticPr fontId="3" type="noConversion"/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cutting</dc:creator>
  <cp:lastModifiedBy>Microsoft Office User</cp:lastModifiedBy>
  <dcterms:created xsi:type="dcterms:W3CDTF">2015-12-10T01:43:08Z</dcterms:created>
  <dcterms:modified xsi:type="dcterms:W3CDTF">2016-10-25T11:34:08Z</dcterms:modified>
</cp:coreProperties>
</file>