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18560" yWindow="4900" windowWidth="16580" windowHeight="11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2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C514" i="1"/>
  <c r="C5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2" i="1"/>
  <c r="C520" i="1"/>
  <c r="C518" i="1"/>
</calcChain>
</file>

<file path=xl/sharedStrings.xml><?xml version="1.0" encoding="utf-8"?>
<sst xmlns="http://schemas.openxmlformats.org/spreadsheetml/2006/main" count="206" uniqueCount="147">
  <si>
    <t>liliom runs</t>
  </si>
  <si>
    <t>liliom caught</t>
  </si>
  <si>
    <t>liliom stabs himself</t>
  </si>
  <si>
    <t>liliom falls</t>
  </si>
  <si>
    <t>police jabber</t>
  </si>
  <si>
    <t>house, all</t>
  </si>
  <si>
    <t>others depart, lil &amp; jul</t>
  </si>
  <si>
    <t>julie soliloquy</t>
  </si>
  <si>
    <t>liliom stirs</t>
  </si>
  <si>
    <t>liliom talks</t>
  </si>
  <si>
    <t>liliom gone</t>
  </si>
  <si>
    <t>MUSIC</t>
  </si>
  <si>
    <t>liliom gone, train</t>
  </si>
  <si>
    <t>police take liliom</t>
  </si>
  <si>
    <t>train departs</t>
  </si>
  <si>
    <t>more train</t>
  </si>
  <si>
    <t>on train, liliom</t>
  </si>
  <si>
    <t>others</t>
  </si>
  <si>
    <t>touring cars</t>
  </si>
  <si>
    <t>suicide car</t>
  </si>
  <si>
    <t>conductor</t>
  </si>
  <si>
    <t>chief magistrate</t>
  </si>
  <si>
    <t>l gets up to leave</t>
  </si>
  <si>
    <t>all leave</t>
  </si>
  <si>
    <t>gabriel</t>
  </si>
  <si>
    <t>new train</t>
  </si>
  <si>
    <t>gabe left, off caboose</t>
  </si>
  <si>
    <t>hell train stops, gabe back</t>
  </si>
  <si>
    <t>hell train off</t>
  </si>
  <si>
    <t>title: 10 yrs later</t>
  </si>
  <si>
    <t>gabe &amp; mag</t>
  </si>
  <si>
    <t>train returns</t>
  </si>
  <si>
    <t>train stops</t>
  </si>
  <si>
    <t>liliom steps out</t>
  </si>
  <si>
    <t>other train off</t>
  </si>
  <si>
    <t>back</t>
  </si>
  <si>
    <t>carpenter, louise</t>
  </si>
  <si>
    <t>liliom steps down from train</t>
  </si>
  <si>
    <t>louise turns</t>
  </si>
  <si>
    <t>julie gone</t>
  </si>
  <si>
    <t>carpenter gone</t>
  </si>
  <si>
    <t xml:space="preserve">julie looks out,&amp; goes </t>
  </si>
  <si>
    <t>louise &amp; liliom</t>
  </si>
  <si>
    <t>gabe's horn</t>
  </si>
  <si>
    <t>mag shakes head</t>
  </si>
  <si>
    <t>julie at window</t>
  </si>
  <si>
    <t>slaps louise</t>
  </si>
  <si>
    <t>liliom disappears</t>
  </si>
  <si>
    <t>julie appears</t>
  </si>
  <si>
    <t>lil back on train</t>
  </si>
  <si>
    <t>lil &amp; mag back in train</t>
  </si>
  <si>
    <t>j &amp; l</t>
  </si>
  <si>
    <t>train in distance</t>
  </si>
  <si>
    <t>shotdur</t>
  </si>
  <si>
    <t>lum</t>
  </si>
  <si>
    <t>mo</t>
  </si>
  <si>
    <t>SC</t>
  </si>
  <si>
    <t>char</t>
  </si>
  <si>
    <t>time</t>
  </si>
  <si>
    <t>title: "Play is love story, Julie &amp; Liliom, a barker</t>
  </si>
  <si>
    <t>fade</t>
  </si>
  <si>
    <t>dissolve</t>
  </si>
  <si>
    <t>title: "liliom struggles, julie's love endures</t>
  </si>
  <si>
    <t>title: In Budapest</t>
  </si>
  <si>
    <t>loc</t>
  </si>
  <si>
    <t xml:space="preserve"> </t>
  </si>
  <si>
    <t>julie</t>
  </si>
  <si>
    <t>marie</t>
  </si>
  <si>
    <t>marie in kitchen</t>
  </si>
  <si>
    <t>julie cleaning glasses</t>
  </si>
  <si>
    <t>carpenter</t>
  </si>
  <si>
    <t>carpenter leaves</t>
  </si>
  <si>
    <t>walk &amp; talk</t>
  </si>
  <si>
    <t>carnival</t>
  </si>
  <si>
    <t>julie &amp; marie on bench</t>
  </si>
  <si>
    <t>liliom</t>
  </si>
  <si>
    <t>muscat</t>
  </si>
  <si>
    <t>liliom saunters</t>
  </si>
  <si>
    <t>muscat, julie, &amp; marie</t>
  </si>
  <si>
    <t>liliom lifts julie</t>
  </si>
  <si>
    <t>muscat looks on</t>
  </si>
  <si>
    <t>muscat POV of l&amp;j</t>
  </si>
  <si>
    <t>julie &amp; marie leave</t>
  </si>
  <si>
    <t>liliom coming</t>
  </si>
  <si>
    <t>muscat coming</t>
  </si>
  <si>
    <t>liliom fired</t>
  </si>
  <si>
    <t>muscat leaves</t>
  </si>
  <si>
    <t>marie leaves</t>
  </si>
  <si>
    <t>both walk off</t>
  </si>
  <si>
    <t>xylophone</t>
  </si>
  <si>
    <t>end of orch &amp; singing</t>
  </si>
  <si>
    <t>back to carousel,muscat</t>
  </si>
  <si>
    <t>above amusement part</t>
  </si>
  <si>
    <t>police</t>
  </si>
  <si>
    <t>police go</t>
  </si>
  <si>
    <t>title: 3 mo later</t>
  </si>
  <si>
    <t>graveyard, julie</t>
  </si>
  <si>
    <t>house</t>
  </si>
  <si>
    <t>lilion asleep on bench</t>
  </si>
  <si>
    <t>aunt</t>
  </si>
  <si>
    <t>liliom awake</t>
  </si>
  <si>
    <t>buzzard leaves</t>
  </si>
  <si>
    <t>buzzard</t>
  </si>
  <si>
    <t>liliom leaves</t>
  </si>
  <si>
    <t>carpenter enters</t>
  </si>
  <si>
    <t>buzzard &amp; liliom</t>
  </si>
  <si>
    <t>planning robbery</t>
  </si>
  <si>
    <t>singing/police</t>
  </si>
  <si>
    <t>policeman goes</t>
  </si>
  <si>
    <t>liliom knocks buzzard down</t>
  </si>
  <si>
    <t>julie &amp; aunt</t>
  </si>
  <si>
    <t>julie leaves</t>
  </si>
  <si>
    <t>julie at window, liliom</t>
  </si>
  <si>
    <t>muscat &amp; liliom</t>
  </si>
  <si>
    <t>julie listening at door</t>
  </si>
  <si>
    <t>back inside</t>
  </si>
  <si>
    <t>back out at window</t>
  </si>
  <si>
    <t>pregnant</t>
  </si>
  <si>
    <t>buzzard comes</t>
  </si>
  <si>
    <t>carousel</t>
  </si>
  <si>
    <t>"julie's going to have a baby"</t>
  </si>
  <si>
    <t>house,aunt,liliom</t>
  </si>
  <si>
    <t>aunt leaves</t>
  </si>
  <si>
    <t>julie comes</t>
  </si>
  <si>
    <t>liliom falls on bench</t>
  </si>
  <si>
    <t>buzzard&amp;liliom</t>
  </si>
  <si>
    <t xml:space="preserve">julie; singing </t>
  </si>
  <si>
    <t>julie back,liliom goes to kitchen for knife</t>
  </si>
  <si>
    <t>julie goes to kitchen</t>
  </si>
  <si>
    <t>j &amp; m back, &amp; wolf</t>
  </si>
  <si>
    <t>julie enters</t>
  </si>
  <si>
    <t>julie discovers knife under coat, liliom leaves</t>
  </si>
  <si>
    <t>parlor pix. Aunt,marie, &amp; wolf</t>
  </si>
  <si>
    <t>joins aunt, marie &amp; wolf</t>
  </si>
  <si>
    <t>aunt: kitchen knife missing</t>
  </si>
  <si>
    <t>tracks: liliom &amp; buzzard</t>
  </si>
  <si>
    <t>train through</t>
  </si>
  <si>
    <t>stops</t>
  </si>
  <si>
    <t>POV: rich</t>
  </si>
  <si>
    <t>train pulls out</t>
  </si>
  <si>
    <t>julie @ carousel</t>
  </si>
  <si>
    <t>buz &amp; lil @ tracks</t>
  </si>
  <si>
    <t>accountant above</t>
  </si>
  <si>
    <t>accountant</t>
  </si>
  <si>
    <t>pulls gun</t>
  </si>
  <si>
    <t>POV police</t>
  </si>
  <si>
    <t>buz escapes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</si>
</sst>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abSelected="1" workbookViewId="0">
      <pane ySplit="1" topLeftCell="A509" activePane="bottomLeft" state="frozen"/>
      <selection pane="bottomLeft" activeCell="C523" sqref="C523"/>
    </sheetView>
  </sheetViews>
  <sheetFormatPr baseColWidth="10" defaultRowHeight="16" x14ac:dyDescent="0.2"/>
  <cols>
    <col min="2" max="2" width="6.1640625" customWidth="1"/>
    <col min="3" max="3" width="8.5" customWidth="1"/>
    <col min="4" max="7" width="5" customWidth="1"/>
    <col min="10" max="10" width="14" customWidth="1"/>
    <col min="11" max="11" width="8.1640625" customWidth="1"/>
    <col min="12" max="12" width="19.5" customWidth="1"/>
    <col min="13" max="15" width="7.83203125" customWidth="1"/>
  </cols>
  <sheetData>
    <row r="1" spans="1:15" x14ac:dyDescent="0.2">
      <c r="D1" t="s">
        <v>56</v>
      </c>
      <c r="E1" t="s">
        <v>64</v>
      </c>
      <c r="F1" t="s">
        <v>57</v>
      </c>
      <c r="G1" t="s">
        <v>58</v>
      </c>
      <c r="M1" t="s">
        <v>53</v>
      </c>
      <c r="N1" t="s">
        <v>54</v>
      </c>
      <c r="O1" t="s">
        <v>55</v>
      </c>
    </row>
    <row r="2" spans="1:15" x14ac:dyDescent="0.2">
      <c r="A2">
        <v>1039</v>
      </c>
      <c r="B2">
        <f>(A3-A2)/30</f>
        <v>9.3000000000000007</v>
      </c>
      <c r="C2" t="s">
        <v>60</v>
      </c>
      <c r="D2">
        <v>1</v>
      </c>
      <c r="G2">
        <v>1</v>
      </c>
      <c r="H2" t="s">
        <v>59</v>
      </c>
      <c r="K2">
        <f>(B2-C$514)/C$515</f>
        <v>0.13842815257187455</v>
      </c>
      <c r="M2">
        <v>9.3000000000000007</v>
      </c>
      <c r="N2">
        <v>81.355999999999995</v>
      </c>
      <c r="O2">
        <v>0.99839999999999995</v>
      </c>
    </row>
    <row r="3" spans="1:15" x14ac:dyDescent="0.2">
      <c r="A3">
        <v>1318</v>
      </c>
      <c r="B3">
        <f t="shared" ref="B3:B66" si="0">(A4-A3)/30</f>
        <v>11.133333333333333</v>
      </c>
      <c r="C3" t="s">
        <v>61</v>
      </c>
      <c r="G3" t="s">
        <v>65</v>
      </c>
      <c r="H3" t="s">
        <v>62</v>
      </c>
      <c r="K3">
        <f t="shared" ref="K3:K66" si="1">(B3-C$514)/C$515</f>
        <v>0.3737132328385574</v>
      </c>
      <c r="M3">
        <v>7.85</v>
      </c>
      <c r="N3">
        <v>64.394499999999994</v>
      </c>
      <c r="O3">
        <v>0.99060000000000004</v>
      </c>
    </row>
    <row r="4" spans="1:15" x14ac:dyDescent="0.2">
      <c r="A4">
        <v>1652</v>
      </c>
      <c r="B4">
        <f t="shared" si="0"/>
        <v>5.666666666666667</v>
      </c>
      <c r="C4" t="s">
        <v>60</v>
      </c>
      <c r="H4" t="s">
        <v>63</v>
      </c>
      <c r="K4">
        <f t="shared" si="1"/>
        <v>-0.32786409741118822</v>
      </c>
      <c r="M4">
        <v>6.3110999999999997</v>
      </c>
      <c r="N4">
        <v>76.651200000000003</v>
      </c>
      <c r="O4">
        <v>0.99450000000000005</v>
      </c>
    </row>
    <row r="5" spans="1:15" x14ac:dyDescent="0.2">
      <c r="A5">
        <v>1822</v>
      </c>
      <c r="B5">
        <f t="shared" si="0"/>
        <v>12.066666666666666</v>
      </c>
      <c r="C5" t="s">
        <v>60</v>
      </c>
      <c r="E5">
        <v>1</v>
      </c>
      <c r="F5">
        <v>1</v>
      </c>
      <c r="H5" t="s">
        <v>68</v>
      </c>
      <c r="K5">
        <f t="shared" si="1"/>
        <v>0.49349472824705065</v>
      </c>
      <c r="M5">
        <v>37</v>
      </c>
      <c r="N5">
        <v>68.472700000000003</v>
      </c>
      <c r="O5">
        <v>0.99360000000000004</v>
      </c>
    </row>
    <row r="6" spans="1:15" x14ac:dyDescent="0.2">
      <c r="A6">
        <v>2184</v>
      </c>
      <c r="B6">
        <f t="shared" si="0"/>
        <v>6.9333333333333336</v>
      </c>
      <c r="F6">
        <v>1</v>
      </c>
      <c r="H6" t="s">
        <v>69</v>
      </c>
      <c r="K6">
        <f t="shared" si="1"/>
        <v>-0.16530349649966178</v>
      </c>
      <c r="M6">
        <v>37</v>
      </c>
      <c r="N6">
        <v>68.472700000000003</v>
      </c>
      <c r="O6">
        <v>0.99360000000000004</v>
      </c>
    </row>
    <row r="7" spans="1:15" x14ac:dyDescent="0.2">
      <c r="A7">
        <v>2392</v>
      </c>
      <c r="B7">
        <f t="shared" si="0"/>
        <v>3.9666666666666668</v>
      </c>
      <c r="K7">
        <f t="shared" si="1"/>
        <v>-0.54603753547665801</v>
      </c>
      <c r="M7">
        <v>37</v>
      </c>
      <c r="N7">
        <v>68.472700000000003</v>
      </c>
      <c r="O7">
        <v>0.99360000000000004</v>
      </c>
    </row>
    <row r="8" spans="1:15" x14ac:dyDescent="0.2">
      <c r="A8">
        <v>2511</v>
      </c>
      <c r="B8">
        <f t="shared" si="0"/>
        <v>7.333333333333333</v>
      </c>
      <c r="F8">
        <v>1</v>
      </c>
      <c r="H8" t="s">
        <v>70</v>
      </c>
      <c r="K8">
        <f t="shared" si="1"/>
        <v>-0.11396856989602192</v>
      </c>
      <c r="M8">
        <v>37</v>
      </c>
      <c r="N8">
        <v>68.472700000000003</v>
      </c>
      <c r="O8">
        <v>0.99360000000000004</v>
      </c>
    </row>
    <row r="9" spans="1:15" x14ac:dyDescent="0.2">
      <c r="A9">
        <v>2731</v>
      </c>
      <c r="B9">
        <f t="shared" si="0"/>
        <v>4.2333333333333334</v>
      </c>
      <c r="K9">
        <f t="shared" si="1"/>
        <v>-0.5118142510742314</v>
      </c>
      <c r="M9">
        <v>6.05</v>
      </c>
      <c r="N9">
        <v>72.049300000000002</v>
      </c>
      <c r="O9">
        <v>0.99360000000000004</v>
      </c>
    </row>
    <row r="10" spans="1:15" x14ac:dyDescent="0.2">
      <c r="A10">
        <v>2858</v>
      </c>
      <c r="B10">
        <f t="shared" si="0"/>
        <v>6.0666666666666664</v>
      </c>
      <c r="K10">
        <f t="shared" si="1"/>
        <v>-0.27652917080754835</v>
      </c>
      <c r="M10">
        <v>16.855599999999999</v>
      </c>
      <c r="N10">
        <v>76.003</v>
      </c>
      <c r="O10">
        <v>0.9919</v>
      </c>
    </row>
    <row r="11" spans="1:15" x14ac:dyDescent="0.2">
      <c r="A11">
        <v>3040</v>
      </c>
      <c r="B11">
        <f t="shared" si="0"/>
        <v>2.1333333333333333</v>
      </c>
      <c r="K11">
        <f t="shared" si="1"/>
        <v>-0.78132261574334105</v>
      </c>
      <c r="M11">
        <v>6.8666999999999998</v>
      </c>
      <c r="N11">
        <v>76.625</v>
      </c>
      <c r="O11">
        <v>0.98980000000000001</v>
      </c>
    </row>
    <row r="12" spans="1:15" x14ac:dyDescent="0.2">
      <c r="A12">
        <v>3104</v>
      </c>
      <c r="B12">
        <f t="shared" si="0"/>
        <v>6.2333333333333334</v>
      </c>
      <c r="K12">
        <f t="shared" si="1"/>
        <v>-0.25513961805603169</v>
      </c>
      <c r="M12">
        <v>15.3111</v>
      </c>
      <c r="N12">
        <v>50.585299999999997</v>
      </c>
      <c r="O12">
        <v>0.66269999999999996</v>
      </c>
    </row>
    <row r="13" spans="1:15" x14ac:dyDescent="0.2">
      <c r="A13">
        <v>3291</v>
      </c>
      <c r="B13">
        <f t="shared" si="0"/>
        <v>1.7333333333333334</v>
      </c>
      <c r="K13">
        <f t="shared" si="1"/>
        <v>-0.83265754234698097</v>
      </c>
      <c r="M13">
        <v>5.3238000000000003</v>
      </c>
      <c r="N13">
        <v>83.7423</v>
      </c>
      <c r="O13">
        <v>0.98499999999999999</v>
      </c>
    </row>
    <row r="14" spans="1:15" x14ac:dyDescent="0.2">
      <c r="A14">
        <v>3343</v>
      </c>
      <c r="B14">
        <f t="shared" si="0"/>
        <v>17.466666666666665</v>
      </c>
      <c r="F14">
        <v>1</v>
      </c>
      <c r="H14" t="s">
        <v>71</v>
      </c>
      <c r="K14">
        <f t="shared" si="1"/>
        <v>1.1865162373961895</v>
      </c>
      <c r="M14">
        <v>5.8810000000000002</v>
      </c>
      <c r="N14">
        <v>79.226100000000002</v>
      </c>
      <c r="O14">
        <v>0.96360000000000001</v>
      </c>
    </row>
    <row r="15" spans="1:15" x14ac:dyDescent="0.2">
      <c r="A15">
        <v>3867</v>
      </c>
      <c r="B15">
        <f t="shared" si="0"/>
        <v>1.5666666666666667</v>
      </c>
      <c r="K15">
        <f t="shared" si="1"/>
        <v>-0.85404709509849763</v>
      </c>
      <c r="M15">
        <v>7.5332999999999997</v>
      </c>
      <c r="N15">
        <v>66.854900000000001</v>
      </c>
      <c r="O15">
        <v>0.98070000000000002</v>
      </c>
    </row>
    <row r="16" spans="1:15" x14ac:dyDescent="0.2">
      <c r="A16">
        <v>3914</v>
      </c>
      <c r="B16">
        <f t="shared" si="0"/>
        <v>33.1</v>
      </c>
      <c r="K16">
        <f t="shared" si="1"/>
        <v>3.1928562854884506</v>
      </c>
      <c r="M16">
        <v>16.850000000000001</v>
      </c>
      <c r="N16">
        <v>64.220200000000006</v>
      </c>
      <c r="O16">
        <v>0.99460000000000004</v>
      </c>
    </row>
    <row r="17" spans="1:15" x14ac:dyDescent="0.2">
      <c r="A17">
        <v>4907</v>
      </c>
      <c r="B17">
        <f t="shared" si="0"/>
        <v>76.333333333333329</v>
      </c>
      <c r="C17" t="s">
        <v>61</v>
      </c>
      <c r="D17">
        <v>1</v>
      </c>
      <c r="E17">
        <v>1</v>
      </c>
      <c r="G17">
        <v>1</v>
      </c>
      <c r="H17" t="s">
        <v>72</v>
      </c>
      <c r="K17">
        <f t="shared" si="1"/>
        <v>8.741306269231865</v>
      </c>
      <c r="M17">
        <v>5.4333</v>
      </c>
      <c r="N17">
        <v>69.3125</v>
      </c>
      <c r="O17">
        <v>0.99670000000000003</v>
      </c>
    </row>
    <row r="18" spans="1:15" x14ac:dyDescent="0.2">
      <c r="A18">
        <v>7197</v>
      </c>
      <c r="B18">
        <f t="shared" si="0"/>
        <v>49.1</v>
      </c>
      <c r="K18">
        <f t="shared" si="1"/>
        <v>5.2462533496340482</v>
      </c>
      <c r="M18">
        <v>7.8</v>
      </c>
      <c r="N18">
        <v>65.105199999999996</v>
      </c>
      <c r="O18">
        <v>0.99409999999999998</v>
      </c>
    </row>
    <row r="19" spans="1:15" x14ac:dyDescent="0.2">
      <c r="A19">
        <v>8670</v>
      </c>
      <c r="B19">
        <f t="shared" si="0"/>
        <v>25.033333333333335</v>
      </c>
      <c r="D19">
        <v>1</v>
      </c>
      <c r="E19">
        <v>1</v>
      </c>
      <c r="H19" t="s">
        <v>73</v>
      </c>
      <c r="K19">
        <f t="shared" si="1"/>
        <v>2.1576019323150453</v>
      </c>
      <c r="M19">
        <v>14.1778</v>
      </c>
      <c r="N19">
        <v>66.203999999999994</v>
      </c>
      <c r="O19">
        <v>0.99509999999999998</v>
      </c>
    </row>
    <row r="20" spans="1:15" x14ac:dyDescent="0.2">
      <c r="A20">
        <v>9421</v>
      </c>
      <c r="B20">
        <f t="shared" si="0"/>
        <v>2.2333333333333334</v>
      </c>
      <c r="D20" t="s">
        <v>65</v>
      </c>
      <c r="E20" t="s">
        <v>65</v>
      </c>
      <c r="H20" t="s">
        <v>74</v>
      </c>
      <c r="K20">
        <f t="shared" si="1"/>
        <v>-0.76848888409243099</v>
      </c>
      <c r="M20">
        <v>5.8375000000000004</v>
      </c>
      <c r="N20">
        <v>66.341899999999995</v>
      </c>
      <c r="O20">
        <v>0.99490000000000001</v>
      </c>
    </row>
    <row r="21" spans="1:15" x14ac:dyDescent="0.2">
      <c r="A21">
        <v>9488</v>
      </c>
      <c r="B21">
        <f t="shared" si="0"/>
        <v>5.4</v>
      </c>
      <c r="K21">
        <f t="shared" si="1"/>
        <v>-0.36208738181361483</v>
      </c>
      <c r="M21">
        <v>7.5888999999999998</v>
      </c>
      <c r="N21">
        <v>68.4178</v>
      </c>
      <c r="O21">
        <v>0.99470000000000003</v>
      </c>
    </row>
    <row r="22" spans="1:15" x14ac:dyDescent="0.2">
      <c r="A22">
        <v>9650</v>
      </c>
      <c r="B22">
        <f t="shared" si="0"/>
        <v>10</v>
      </c>
      <c r="F22">
        <v>1</v>
      </c>
      <c r="H22" t="s">
        <v>75</v>
      </c>
      <c r="K22">
        <f t="shared" si="1"/>
        <v>0.22826427412824435</v>
      </c>
      <c r="M22">
        <v>26.066700000000001</v>
      </c>
      <c r="N22">
        <v>74.0655</v>
      </c>
      <c r="O22">
        <v>0.99060000000000004</v>
      </c>
    </row>
    <row r="23" spans="1:15" x14ac:dyDescent="0.2">
      <c r="A23">
        <v>9950</v>
      </c>
      <c r="B23">
        <f t="shared" si="0"/>
        <v>4.5666666666666664</v>
      </c>
      <c r="K23">
        <f t="shared" si="1"/>
        <v>-0.46903514557119813</v>
      </c>
      <c r="M23">
        <v>16.716699999999999</v>
      </c>
      <c r="N23">
        <v>72.566999999999993</v>
      </c>
      <c r="O23">
        <v>0.99650000000000005</v>
      </c>
    </row>
    <row r="24" spans="1:15" x14ac:dyDescent="0.2">
      <c r="A24">
        <v>10087</v>
      </c>
      <c r="B24">
        <f t="shared" si="0"/>
        <v>4.2333333333333334</v>
      </c>
      <c r="F24">
        <v>1</v>
      </c>
      <c r="H24" t="s">
        <v>76</v>
      </c>
      <c r="K24">
        <f t="shared" si="1"/>
        <v>-0.5118142510742314</v>
      </c>
      <c r="M24">
        <v>5.5444000000000004</v>
      </c>
      <c r="N24">
        <v>73.506</v>
      </c>
      <c r="O24">
        <v>0.99490000000000001</v>
      </c>
    </row>
    <row r="25" spans="1:15" x14ac:dyDescent="0.2">
      <c r="A25">
        <v>10214</v>
      </c>
      <c r="B25">
        <f t="shared" si="0"/>
        <v>7.9333333333333336</v>
      </c>
      <c r="K25">
        <f t="shared" si="1"/>
        <v>-3.6966179990561947E-2</v>
      </c>
      <c r="M25">
        <v>6.6285999999999996</v>
      </c>
      <c r="N25">
        <v>75.308599999999998</v>
      </c>
      <c r="O25">
        <v>0.99360000000000004</v>
      </c>
    </row>
    <row r="26" spans="1:15" x14ac:dyDescent="0.2">
      <c r="A26">
        <v>10452</v>
      </c>
      <c r="B26">
        <f t="shared" si="0"/>
        <v>19.933333333333334</v>
      </c>
      <c r="K26">
        <f t="shared" si="1"/>
        <v>1.5030816181186359</v>
      </c>
      <c r="M26">
        <v>6.7222</v>
      </c>
      <c r="N26">
        <v>74.263499999999993</v>
      </c>
      <c r="O26">
        <v>0.99670000000000003</v>
      </c>
    </row>
    <row r="27" spans="1:15" x14ac:dyDescent="0.2">
      <c r="A27">
        <v>11050</v>
      </c>
      <c r="B27">
        <f t="shared" si="0"/>
        <v>22.7</v>
      </c>
      <c r="K27">
        <f t="shared" si="1"/>
        <v>1.858148193793812</v>
      </c>
      <c r="M27">
        <v>7.4889000000000001</v>
      </c>
      <c r="N27">
        <v>73.509500000000003</v>
      </c>
      <c r="O27">
        <v>0.99060000000000004</v>
      </c>
    </row>
    <row r="28" spans="1:15" x14ac:dyDescent="0.2">
      <c r="A28">
        <v>11731</v>
      </c>
      <c r="B28">
        <f t="shared" si="0"/>
        <v>3.8333333333333335</v>
      </c>
      <c r="K28">
        <f t="shared" si="1"/>
        <v>-0.5631491776778712</v>
      </c>
      <c r="M28">
        <v>20.133299999999998</v>
      </c>
      <c r="N28">
        <v>60.249499999999998</v>
      </c>
      <c r="O28">
        <v>0.98809999999999998</v>
      </c>
    </row>
    <row r="29" spans="1:15" x14ac:dyDescent="0.2">
      <c r="A29">
        <v>11846</v>
      </c>
      <c r="B29">
        <f t="shared" si="0"/>
        <v>3.4</v>
      </c>
      <c r="K29">
        <f t="shared" si="1"/>
        <v>-0.61876201483181448</v>
      </c>
      <c r="M29">
        <v>5.5750000000000002</v>
      </c>
      <c r="N29">
        <v>40.534100000000002</v>
      </c>
      <c r="O29">
        <v>0.99299999999999999</v>
      </c>
    </row>
    <row r="30" spans="1:15" x14ac:dyDescent="0.2">
      <c r="A30">
        <v>11948</v>
      </c>
      <c r="B30">
        <f t="shared" si="0"/>
        <v>12.733333333333333</v>
      </c>
      <c r="K30">
        <f t="shared" si="1"/>
        <v>0.57905293925311707</v>
      </c>
      <c r="M30">
        <v>18.933299999999999</v>
      </c>
      <c r="N30">
        <v>44.408499999999997</v>
      </c>
      <c r="O30">
        <v>0.99480000000000002</v>
      </c>
    </row>
    <row r="31" spans="1:15" x14ac:dyDescent="0.2">
      <c r="A31">
        <v>12330</v>
      </c>
      <c r="B31">
        <f t="shared" si="0"/>
        <v>3.6666666666666665</v>
      </c>
      <c r="K31">
        <f t="shared" si="1"/>
        <v>-0.58453873042938798</v>
      </c>
      <c r="M31">
        <v>12.38</v>
      </c>
      <c r="N31">
        <v>45.6706</v>
      </c>
      <c r="O31">
        <v>0.99099999999999999</v>
      </c>
    </row>
    <row r="32" spans="1:15" x14ac:dyDescent="0.2">
      <c r="A32">
        <v>12440</v>
      </c>
      <c r="B32">
        <f t="shared" si="0"/>
        <v>10.7</v>
      </c>
      <c r="D32">
        <v>1</v>
      </c>
      <c r="E32">
        <v>1</v>
      </c>
      <c r="H32" t="s">
        <v>77</v>
      </c>
      <c r="K32">
        <f t="shared" si="1"/>
        <v>0.31810039568461412</v>
      </c>
      <c r="M32">
        <v>7.5667</v>
      </c>
      <c r="N32">
        <v>44.311700000000002</v>
      </c>
      <c r="O32">
        <v>0.99319999999999997</v>
      </c>
    </row>
    <row r="33" spans="1:15" x14ac:dyDescent="0.2">
      <c r="A33">
        <v>12761</v>
      </c>
      <c r="B33">
        <f t="shared" si="0"/>
        <v>1.7666666666666666</v>
      </c>
      <c r="F33">
        <v>1</v>
      </c>
      <c r="H33" t="s">
        <v>102</v>
      </c>
      <c r="K33">
        <f t="shared" si="1"/>
        <v>-0.82837963179667762</v>
      </c>
      <c r="M33">
        <v>8.9267000000000003</v>
      </c>
      <c r="N33">
        <v>43.053800000000003</v>
      </c>
      <c r="O33">
        <v>0.99270000000000003</v>
      </c>
    </row>
    <row r="34" spans="1:15" x14ac:dyDescent="0.2">
      <c r="A34">
        <v>12814</v>
      </c>
      <c r="B34">
        <f t="shared" si="0"/>
        <v>31.133333333333333</v>
      </c>
      <c r="K34">
        <f t="shared" si="1"/>
        <v>2.9404595630205539</v>
      </c>
      <c r="M34">
        <v>4.9082999999999997</v>
      </c>
      <c r="N34">
        <v>42.655500000000004</v>
      </c>
      <c r="O34">
        <v>0.98960000000000004</v>
      </c>
    </row>
    <row r="35" spans="1:15" x14ac:dyDescent="0.2">
      <c r="A35">
        <v>13748</v>
      </c>
      <c r="B35">
        <f t="shared" si="0"/>
        <v>13.033333333333333</v>
      </c>
      <c r="D35" t="s">
        <v>65</v>
      </c>
      <c r="E35">
        <v>1</v>
      </c>
      <c r="F35">
        <v>1</v>
      </c>
      <c r="H35" t="s">
        <v>78</v>
      </c>
      <c r="K35">
        <f t="shared" si="1"/>
        <v>0.61755413420584715</v>
      </c>
      <c r="M35">
        <v>12.583299999999999</v>
      </c>
      <c r="N35">
        <v>51.355499999999999</v>
      </c>
      <c r="O35">
        <v>0.99009999999999998</v>
      </c>
    </row>
    <row r="36" spans="1:15" x14ac:dyDescent="0.2">
      <c r="A36">
        <v>14139</v>
      </c>
      <c r="B36">
        <f t="shared" si="0"/>
        <v>3.7666666666666666</v>
      </c>
      <c r="F36">
        <v>1</v>
      </c>
      <c r="H36" t="s">
        <v>75</v>
      </c>
      <c r="K36">
        <f t="shared" si="1"/>
        <v>-0.57170499877847791</v>
      </c>
      <c r="M36">
        <v>8.9916999999999998</v>
      </c>
      <c r="N36">
        <v>65.517799999999994</v>
      </c>
      <c r="O36">
        <v>0.99350000000000005</v>
      </c>
    </row>
    <row r="37" spans="1:15" x14ac:dyDescent="0.2">
      <c r="A37">
        <v>14252</v>
      </c>
      <c r="B37">
        <f t="shared" si="0"/>
        <v>7.7333333333333334</v>
      </c>
      <c r="K37">
        <f t="shared" si="1"/>
        <v>-6.2633643292381941E-2</v>
      </c>
      <c r="M37">
        <v>8.2943999999999996</v>
      </c>
      <c r="N37">
        <v>64.536699999999996</v>
      </c>
      <c r="O37">
        <v>0.99470000000000003</v>
      </c>
    </row>
    <row r="38" spans="1:15" x14ac:dyDescent="0.2">
      <c r="A38">
        <v>14484</v>
      </c>
      <c r="B38">
        <f t="shared" si="0"/>
        <v>2.9666666666666668</v>
      </c>
      <c r="K38">
        <f t="shared" si="1"/>
        <v>-0.67437485198575775</v>
      </c>
      <c r="M38">
        <v>20.316700000000001</v>
      </c>
      <c r="N38">
        <v>53.5625</v>
      </c>
      <c r="O38">
        <v>0.99239999999999995</v>
      </c>
    </row>
    <row r="39" spans="1:15" x14ac:dyDescent="0.2">
      <c r="A39">
        <v>14573</v>
      </c>
      <c r="B39">
        <f t="shared" si="0"/>
        <v>9.3333333333333339</v>
      </c>
      <c r="K39">
        <f t="shared" si="1"/>
        <v>0.14270606312217787</v>
      </c>
      <c r="M39">
        <v>7.4866999999999999</v>
      </c>
      <c r="N39">
        <v>63.313800000000001</v>
      </c>
      <c r="O39">
        <v>0.99170000000000003</v>
      </c>
    </row>
    <row r="40" spans="1:15" x14ac:dyDescent="0.2">
      <c r="A40">
        <v>14853</v>
      </c>
      <c r="B40">
        <f t="shared" si="0"/>
        <v>8</v>
      </c>
      <c r="K40">
        <f t="shared" si="1"/>
        <v>-2.8410358889955325E-2</v>
      </c>
      <c r="M40">
        <v>19.5167</v>
      </c>
      <c r="N40">
        <v>67.220500000000001</v>
      </c>
      <c r="O40">
        <v>0.99670000000000003</v>
      </c>
    </row>
    <row r="41" spans="1:15" x14ac:dyDescent="0.2">
      <c r="A41">
        <v>15093</v>
      </c>
      <c r="B41">
        <f t="shared" si="0"/>
        <v>3.6666666666666665</v>
      </c>
      <c r="H41" t="s">
        <v>79</v>
      </c>
      <c r="K41">
        <f t="shared" si="1"/>
        <v>-0.58453873042938798</v>
      </c>
      <c r="M41">
        <v>8.1417000000000002</v>
      </c>
      <c r="N41">
        <v>48.161999999999999</v>
      </c>
      <c r="O41">
        <v>0.99199999999999999</v>
      </c>
    </row>
    <row r="42" spans="1:15" x14ac:dyDescent="0.2">
      <c r="A42">
        <v>15203</v>
      </c>
      <c r="B42">
        <f t="shared" si="0"/>
        <v>1.8</v>
      </c>
      <c r="H42" t="s">
        <v>80</v>
      </c>
      <c r="K42">
        <f t="shared" si="1"/>
        <v>-0.82410172124637426</v>
      </c>
      <c r="M42">
        <v>20.533300000000001</v>
      </c>
      <c r="N42">
        <v>44.956000000000003</v>
      </c>
      <c r="O42">
        <v>0.99170000000000003</v>
      </c>
    </row>
    <row r="43" spans="1:15" x14ac:dyDescent="0.2">
      <c r="A43">
        <v>15257</v>
      </c>
      <c r="B43">
        <f t="shared" si="0"/>
        <v>7.4</v>
      </c>
      <c r="H43" t="s">
        <v>81</v>
      </c>
      <c r="K43">
        <f t="shared" si="1"/>
        <v>-0.10541274879541518</v>
      </c>
      <c r="M43">
        <v>6.8555999999999999</v>
      </c>
      <c r="N43">
        <v>42.465699999999998</v>
      </c>
      <c r="O43">
        <v>0.98560000000000003</v>
      </c>
    </row>
    <row r="44" spans="1:15" x14ac:dyDescent="0.2">
      <c r="A44">
        <v>15479</v>
      </c>
      <c r="B44">
        <f t="shared" si="0"/>
        <v>10.7</v>
      </c>
      <c r="K44">
        <f t="shared" si="1"/>
        <v>0.31810039568461412</v>
      </c>
      <c r="M44">
        <v>8.5533000000000001</v>
      </c>
      <c r="N44">
        <v>39.970999999999997</v>
      </c>
      <c r="O44">
        <v>0.98599999999999999</v>
      </c>
    </row>
    <row r="45" spans="1:15" x14ac:dyDescent="0.2">
      <c r="A45">
        <v>15800</v>
      </c>
      <c r="B45">
        <f t="shared" si="0"/>
        <v>3.8</v>
      </c>
      <c r="K45">
        <f t="shared" si="1"/>
        <v>-0.56742708822817467</v>
      </c>
      <c r="M45">
        <v>16.011099999999999</v>
      </c>
      <c r="N45">
        <v>57.350999999999999</v>
      </c>
      <c r="O45">
        <v>0.99329999999999996</v>
      </c>
    </row>
    <row r="46" spans="1:15" x14ac:dyDescent="0.2">
      <c r="A46">
        <v>15914</v>
      </c>
      <c r="B46">
        <f t="shared" si="0"/>
        <v>12.6</v>
      </c>
      <c r="K46">
        <f t="shared" si="1"/>
        <v>0.56194129705190388</v>
      </c>
      <c r="M46">
        <v>7.3</v>
      </c>
      <c r="N46">
        <v>52.877800000000001</v>
      </c>
      <c r="O46">
        <v>0.99139999999999995</v>
      </c>
    </row>
    <row r="47" spans="1:15" x14ac:dyDescent="0.2">
      <c r="A47">
        <v>16292</v>
      </c>
      <c r="B47">
        <f t="shared" si="0"/>
        <v>2.2999999999999998</v>
      </c>
      <c r="K47">
        <f t="shared" si="1"/>
        <v>-0.75993306299182439</v>
      </c>
      <c r="M47">
        <v>7.1611000000000002</v>
      </c>
      <c r="N47">
        <v>48.846800000000002</v>
      </c>
      <c r="O47">
        <v>0.98939999999999995</v>
      </c>
    </row>
    <row r="48" spans="1:15" x14ac:dyDescent="0.2">
      <c r="A48">
        <v>16361</v>
      </c>
      <c r="B48">
        <f t="shared" si="0"/>
        <v>2.6</v>
      </c>
      <c r="K48">
        <f t="shared" si="1"/>
        <v>-0.72143186803909443</v>
      </c>
      <c r="M48">
        <v>11.9</v>
      </c>
      <c r="N48">
        <v>56.117199999999997</v>
      </c>
      <c r="O48">
        <v>0.98770000000000002</v>
      </c>
    </row>
    <row r="49" spans="1:15" x14ac:dyDescent="0.2">
      <c r="A49">
        <v>16439</v>
      </c>
      <c r="B49">
        <f t="shared" si="0"/>
        <v>1.7666666666666666</v>
      </c>
      <c r="K49">
        <f t="shared" si="1"/>
        <v>-0.82837963179667762</v>
      </c>
      <c r="M49">
        <v>7.7916999999999996</v>
      </c>
      <c r="N49">
        <v>54.438000000000002</v>
      </c>
      <c r="O49">
        <v>0.99260000000000004</v>
      </c>
    </row>
    <row r="50" spans="1:15" x14ac:dyDescent="0.2">
      <c r="A50">
        <v>16492</v>
      </c>
      <c r="B50">
        <f t="shared" si="0"/>
        <v>10.533333333333333</v>
      </c>
      <c r="K50">
        <f t="shared" si="1"/>
        <v>0.29671084293309757</v>
      </c>
      <c r="M50">
        <v>10.025</v>
      </c>
      <c r="N50">
        <v>52.355200000000004</v>
      </c>
      <c r="O50">
        <v>0.99129999999999996</v>
      </c>
    </row>
    <row r="51" spans="1:15" x14ac:dyDescent="0.2">
      <c r="A51">
        <v>16808</v>
      </c>
      <c r="B51">
        <f t="shared" si="0"/>
        <v>2.6</v>
      </c>
      <c r="K51">
        <f t="shared" si="1"/>
        <v>-0.72143186803909443</v>
      </c>
      <c r="M51">
        <v>4.5750000000000002</v>
      </c>
      <c r="N51">
        <v>58.624400000000001</v>
      </c>
      <c r="O51">
        <v>0.99260000000000004</v>
      </c>
    </row>
    <row r="52" spans="1:15" x14ac:dyDescent="0.2">
      <c r="A52">
        <v>16886</v>
      </c>
      <c r="B52">
        <f t="shared" si="0"/>
        <v>5.5</v>
      </c>
      <c r="F52">
        <v>1</v>
      </c>
      <c r="H52" t="s">
        <v>82</v>
      </c>
      <c r="K52">
        <f t="shared" si="1"/>
        <v>-0.34925365016270488</v>
      </c>
      <c r="M52">
        <v>7.8905000000000003</v>
      </c>
      <c r="N52">
        <v>64.809600000000003</v>
      </c>
      <c r="O52">
        <v>0.97360000000000002</v>
      </c>
    </row>
    <row r="53" spans="1:15" x14ac:dyDescent="0.2">
      <c r="A53">
        <v>17051</v>
      </c>
      <c r="B53">
        <f t="shared" si="0"/>
        <v>2.8333333333333335</v>
      </c>
      <c r="F53" t="s">
        <v>65</v>
      </c>
      <c r="H53" t="s">
        <v>65</v>
      </c>
      <c r="K53">
        <f t="shared" si="1"/>
        <v>-0.69148649418697106</v>
      </c>
      <c r="M53">
        <v>7.5750000000000002</v>
      </c>
      <c r="N53">
        <v>55.430700000000002</v>
      </c>
      <c r="O53">
        <v>0.98089999999999999</v>
      </c>
    </row>
    <row r="54" spans="1:15" x14ac:dyDescent="0.2">
      <c r="A54">
        <v>17136</v>
      </c>
      <c r="B54">
        <f t="shared" si="0"/>
        <v>8.0333333333333332</v>
      </c>
      <c r="D54">
        <v>1</v>
      </c>
      <c r="E54">
        <v>1</v>
      </c>
      <c r="H54" t="s">
        <v>84</v>
      </c>
      <c r="K54">
        <f t="shared" si="1"/>
        <v>-2.4132448339652012E-2</v>
      </c>
      <c r="M54">
        <v>4.7</v>
      </c>
      <c r="N54">
        <v>53.150199999999998</v>
      </c>
      <c r="O54">
        <v>0.98819999999999997</v>
      </c>
    </row>
    <row r="55" spans="1:15" x14ac:dyDescent="0.2">
      <c r="A55">
        <v>17377</v>
      </c>
      <c r="B55">
        <f t="shared" si="0"/>
        <v>3.9</v>
      </c>
      <c r="K55">
        <f t="shared" si="1"/>
        <v>-0.55459335657726461</v>
      </c>
      <c r="M55">
        <v>9.7467000000000006</v>
      </c>
      <c r="N55">
        <v>51.483800000000002</v>
      </c>
      <c r="O55">
        <v>0.99080000000000001</v>
      </c>
    </row>
    <row r="56" spans="1:15" x14ac:dyDescent="0.2">
      <c r="A56">
        <v>17494</v>
      </c>
      <c r="B56">
        <f t="shared" si="0"/>
        <v>19.333333333333332</v>
      </c>
      <c r="K56">
        <f t="shared" si="1"/>
        <v>1.426079228213176</v>
      </c>
      <c r="M56">
        <v>12.644399999999999</v>
      </c>
      <c r="N56">
        <v>61.114699999999999</v>
      </c>
      <c r="O56">
        <v>0.99299999999999999</v>
      </c>
    </row>
    <row r="57" spans="1:15" x14ac:dyDescent="0.2">
      <c r="A57">
        <v>18074</v>
      </c>
      <c r="B57">
        <f t="shared" si="0"/>
        <v>6.6</v>
      </c>
      <c r="K57">
        <f t="shared" si="1"/>
        <v>-0.20808260200269513</v>
      </c>
      <c r="M57">
        <v>12.683299999999999</v>
      </c>
      <c r="N57">
        <v>61.415999999999997</v>
      </c>
      <c r="O57">
        <v>0.99339999999999995</v>
      </c>
    </row>
    <row r="58" spans="1:15" x14ac:dyDescent="0.2">
      <c r="A58">
        <v>18272</v>
      </c>
      <c r="B58">
        <f t="shared" si="0"/>
        <v>4.166666666666667</v>
      </c>
      <c r="K58">
        <f t="shared" si="1"/>
        <v>-0.52037007217483799</v>
      </c>
      <c r="M58">
        <v>6.3733000000000004</v>
      </c>
      <c r="N58">
        <v>48.491399999999999</v>
      </c>
      <c r="O58">
        <v>0.79500000000000004</v>
      </c>
    </row>
    <row r="59" spans="1:15" x14ac:dyDescent="0.2">
      <c r="A59">
        <v>18397</v>
      </c>
      <c r="B59">
        <f t="shared" si="0"/>
        <v>8.8000000000000007</v>
      </c>
      <c r="D59">
        <v>1</v>
      </c>
      <c r="F59">
        <v>1</v>
      </c>
      <c r="H59" t="s">
        <v>83</v>
      </c>
      <c r="K59">
        <f t="shared" si="1"/>
        <v>7.4259494317324634E-2</v>
      </c>
      <c r="M59">
        <v>7.0667</v>
      </c>
      <c r="N59">
        <v>65.781300000000002</v>
      </c>
      <c r="O59">
        <v>0.99529999999999996</v>
      </c>
    </row>
    <row r="60" spans="1:15" x14ac:dyDescent="0.2">
      <c r="A60">
        <v>18661</v>
      </c>
      <c r="B60">
        <f t="shared" si="0"/>
        <v>47.833333333333336</v>
      </c>
      <c r="K60">
        <f t="shared" si="1"/>
        <v>5.0836927487225214</v>
      </c>
      <c r="M60">
        <v>8.5067000000000004</v>
      </c>
      <c r="N60">
        <v>54.608800000000002</v>
      </c>
      <c r="O60">
        <v>0.99019999999999997</v>
      </c>
    </row>
    <row r="61" spans="1:15" x14ac:dyDescent="0.2">
      <c r="A61">
        <v>20096</v>
      </c>
      <c r="B61">
        <f t="shared" si="0"/>
        <v>3.3</v>
      </c>
      <c r="K61">
        <f t="shared" si="1"/>
        <v>-0.63159574648272454</v>
      </c>
      <c r="M61">
        <v>8.0417000000000005</v>
      </c>
      <c r="N61">
        <v>56.428100000000001</v>
      </c>
      <c r="O61">
        <v>0.99</v>
      </c>
    </row>
    <row r="62" spans="1:15" x14ac:dyDescent="0.2">
      <c r="A62">
        <v>20195</v>
      </c>
      <c r="B62">
        <f t="shared" si="0"/>
        <v>7.5666666666666664</v>
      </c>
      <c r="K62">
        <f t="shared" si="1"/>
        <v>-8.4023196043898615E-2</v>
      </c>
      <c r="M62">
        <v>2.8142999999999998</v>
      </c>
      <c r="N62">
        <v>71.059399999999997</v>
      </c>
      <c r="O62">
        <v>0.99280000000000002</v>
      </c>
    </row>
    <row r="63" spans="1:15" x14ac:dyDescent="0.2">
      <c r="A63">
        <v>20422</v>
      </c>
      <c r="B63">
        <f t="shared" si="0"/>
        <v>4.333333333333333</v>
      </c>
      <c r="K63">
        <f t="shared" si="1"/>
        <v>-0.49898051942332139</v>
      </c>
      <c r="M63">
        <v>7.7055999999999996</v>
      </c>
      <c r="N63">
        <v>53.267200000000003</v>
      </c>
      <c r="O63">
        <v>0.99280000000000002</v>
      </c>
    </row>
    <row r="64" spans="1:15" x14ac:dyDescent="0.2">
      <c r="A64">
        <v>20552</v>
      </c>
      <c r="B64">
        <f t="shared" si="0"/>
        <v>6.2</v>
      </c>
      <c r="K64">
        <f t="shared" si="1"/>
        <v>-0.25941752860633499</v>
      </c>
      <c r="M64">
        <v>5.4381000000000004</v>
      </c>
      <c r="N64">
        <v>45.950400000000002</v>
      </c>
      <c r="O64">
        <v>0.98560000000000003</v>
      </c>
    </row>
    <row r="65" spans="1:15" x14ac:dyDescent="0.2">
      <c r="A65">
        <v>20738</v>
      </c>
      <c r="B65">
        <f t="shared" si="0"/>
        <v>14.266666666666667</v>
      </c>
      <c r="H65" t="s">
        <v>85</v>
      </c>
      <c r="K65">
        <f t="shared" si="1"/>
        <v>0.77583682456707037</v>
      </c>
      <c r="M65">
        <v>6.2458</v>
      </c>
      <c r="N65">
        <v>45.936799999999998</v>
      </c>
      <c r="O65">
        <v>0.99109999999999998</v>
      </c>
    </row>
    <row r="66" spans="1:15" x14ac:dyDescent="0.2">
      <c r="A66">
        <v>21166</v>
      </c>
      <c r="B66">
        <f t="shared" si="0"/>
        <v>1.8</v>
      </c>
      <c r="D66">
        <v>1</v>
      </c>
      <c r="F66">
        <v>1</v>
      </c>
      <c r="H66" t="s">
        <v>86</v>
      </c>
      <c r="K66">
        <f t="shared" si="1"/>
        <v>-0.82410172124637426</v>
      </c>
      <c r="M66">
        <v>6.9066999999999998</v>
      </c>
      <c r="N66">
        <v>49.571800000000003</v>
      </c>
      <c r="O66">
        <v>0.97950000000000004</v>
      </c>
    </row>
    <row r="67" spans="1:15" x14ac:dyDescent="0.2">
      <c r="A67">
        <v>21220</v>
      </c>
      <c r="B67">
        <f t="shared" ref="B67:B130" si="2">(A68-A67)/30</f>
        <v>12.4</v>
      </c>
      <c r="K67">
        <f t="shared" ref="K67:K130" si="3">(B67-C$514)/C$515</f>
        <v>0.53627383375008397</v>
      </c>
      <c r="M67">
        <v>5.4249999999999998</v>
      </c>
      <c r="N67">
        <v>56.323099999999997</v>
      </c>
      <c r="O67">
        <v>0.99109999999999998</v>
      </c>
    </row>
    <row r="68" spans="1:15" x14ac:dyDescent="0.2">
      <c r="A68">
        <v>21592</v>
      </c>
      <c r="B68">
        <f t="shared" si="2"/>
        <v>3.1</v>
      </c>
      <c r="K68">
        <f t="shared" si="3"/>
        <v>-0.65726320978454456</v>
      </c>
      <c r="M68">
        <v>3.5973999999999999</v>
      </c>
      <c r="N68">
        <v>41.435499999999998</v>
      </c>
      <c r="O68">
        <v>0.98119999999999996</v>
      </c>
    </row>
    <row r="69" spans="1:15" x14ac:dyDescent="0.2">
      <c r="A69">
        <v>21685</v>
      </c>
      <c r="B69">
        <f t="shared" si="2"/>
        <v>12.366666666666667</v>
      </c>
      <c r="K69">
        <f t="shared" si="3"/>
        <v>0.53199592319978062</v>
      </c>
      <c r="M69">
        <v>18.633299999999998</v>
      </c>
      <c r="N69">
        <v>44.106499999999997</v>
      </c>
      <c r="O69">
        <v>0.98899999999999999</v>
      </c>
    </row>
    <row r="70" spans="1:15" x14ac:dyDescent="0.2">
      <c r="A70">
        <v>22056</v>
      </c>
      <c r="B70">
        <f t="shared" si="2"/>
        <v>27.066666666666666</v>
      </c>
      <c r="K70">
        <f t="shared" si="3"/>
        <v>2.418554475883548</v>
      </c>
      <c r="M70">
        <v>13.824999999999999</v>
      </c>
      <c r="N70">
        <v>36.237299999999998</v>
      </c>
      <c r="O70">
        <v>0.99529999999999996</v>
      </c>
    </row>
    <row r="71" spans="1:15" x14ac:dyDescent="0.2">
      <c r="A71">
        <v>22868</v>
      </c>
      <c r="B71">
        <f t="shared" si="2"/>
        <v>1.5333333333333334</v>
      </c>
      <c r="K71">
        <f t="shared" si="3"/>
        <v>-0.85832500564880088</v>
      </c>
      <c r="M71">
        <v>21.0167</v>
      </c>
      <c r="N71">
        <v>38.780500000000004</v>
      </c>
      <c r="O71">
        <v>0.99790000000000001</v>
      </c>
    </row>
    <row r="72" spans="1:15" x14ac:dyDescent="0.2">
      <c r="A72">
        <v>22914</v>
      </c>
      <c r="B72">
        <f t="shared" si="2"/>
        <v>2.6333333333333333</v>
      </c>
      <c r="K72">
        <f t="shared" si="3"/>
        <v>-0.71715395748879118</v>
      </c>
      <c r="M72">
        <v>15.083299999999999</v>
      </c>
      <c r="N72">
        <v>39.453499999999998</v>
      </c>
      <c r="O72">
        <v>0.99629999999999996</v>
      </c>
    </row>
    <row r="73" spans="1:15" x14ac:dyDescent="0.2">
      <c r="A73">
        <v>22993</v>
      </c>
      <c r="B73">
        <f t="shared" si="2"/>
        <v>1.5666666666666667</v>
      </c>
      <c r="K73">
        <f t="shared" si="3"/>
        <v>-0.85404709509849763</v>
      </c>
      <c r="M73">
        <v>8.7332999999999998</v>
      </c>
      <c r="N73">
        <v>40.340000000000003</v>
      </c>
      <c r="O73">
        <v>0.99729999999999996</v>
      </c>
    </row>
    <row r="74" spans="1:15" x14ac:dyDescent="0.2">
      <c r="A74">
        <v>23040</v>
      </c>
      <c r="B74">
        <f t="shared" si="2"/>
        <v>5.166666666666667</v>
      </c>
      <c r="K74">
        <f t="shared" si="3"/>
        <v>-0.39203275566573814</v>
      </c>
      <c r="M74">
        <v>7.1555999999999997</v>
      </c>
      <c r="N74">
        <v>39.869700000000002</v>
      </c>
      <c r="O74">
        <v>0.99709999999999999</v>
      </c>
    </row>
    <row r="75" spans="1:15" x14ac:dyDescent="0.2">
      <c r="A75">
        <v>23195</v>
      </c>
      <c r="B75">
        <f t="shared" si="2"/>
        <v>9.1</v>
      </c>
      <c r="K75">
        <f t="shared" si="3"/>
        <v>0.11276068927005445</v>
      </c>
      <c r="M75">
        <v>8.44</v>
      </c>
      <c r="N75">
        <v>37.738999999999997</v>
      </c>
      <c r="O75">
        <v>0.99639999999999995</v>
      </c>
    </row>
    <row r="76" spans="1:15" x14ac:dyDescent="0.2">
      <c r="A76">
        <v>23468</v>
      </c>
      <c r="B76">
        <f t="shared" si="2"/>
        <v>12.966666666666667</v>
      </c>
      <c r="K76">
        <f t="shared" si="3"/>
        <v>0.60899831310524055</v>
      </c>
      <c r="M76">
        <v>13.7333</v>
      </c>
      <c r="N76">
        <v>36.740299999999998</v>
      </c>
      <c r="O76">
        <v>0.99270000000000003</v>
      </c>
    </row>
    <row r="77" spans="1:15" x14ac:dyDescent="0.2">
      <c r="A77">
        <v>23857</v>
      </c>
      <c r="B77">
        <f t="shared" si="2"/>
        <v>4.2333333333333334</v>
      </c>
      <c r="K77">
        <f t="shared" si="3"/>
        <v>-0.5118142510742314</v>
      </c>
      <c r="M77">
        <v>11.166700000000001</v>
      </c>
      <c r="N77">
        <v>42.984000000000002</v>
      </c>
      <c r="O77">
        <v>0.98660000000000003</v>
      </c>
    </row>
    <row r="78" spans="1:15" x14ac:dyDescent="0.2">
      <c r="A78">
        <v>23984</v>
      </c>
      <c r="B78">
        <f t="shared" si="2"/>
        <v>9.5</v>
      </c>
      <c r="K78">
        <f t="shared" si="3"/>
        <v>0.16409561587369442</v>
      </c>
      <c r="M78">
        <v>8.6867000000000001</v>
      </c>
      <c r="N78">
        <v>60.650599999999997</v>
      </c>
      <c r="O78">
        <v>0.99099999999999999</v>
      </c>
    </row>
    <row r="79" spans="1:15" x14ac:dyDescent="0.2">
      <c r="A79">
        <v>24269</v>
      </c>
      <c r="B79">
        <f t="shared" si="2"/>
        <v>6</v>
      </c>
      <c r="K79">
        <f t="shared" si="3"/>
        <v>-0.28508499190815501</v>
      </c>
      <c r="M79">
        <v>9</v>
      </c>
      <c r="N79">
        <v>58.338999999999999</v>
      </c>
      <c r="O79">
        <v>0.9899</v>
      </c>
    </row>
    <row r="80" spans="1:15" x14ac:dyDescent="0.2">
      <c r="A80">
        <v>24449</v>
      </c>
      <c r="B80">
        <f t="shared" si="2"/>
        <v>9.0666666666666664</v>
      </c>
      <c r="F80">
        <v>1</v>
      </c>
      <c r="H80" t="s">
        <v>87</v>
      </c>
      <c r="K80">
        <f t="shared" si="3"/>
        <v>0.10848277871975114</v>
      </c>
      <c r="M80">
        <v>12.8111</v>
      </c>
      <c r="N80">
        <v>50.718699999999998</v>
      </c>
      <c r="O80">
        <v>0.99409999999999998</v>
      </c>
    </row>
    <row r="81" spans="1:15" x14ac:dyDescent="0.2">
      <c r="A81">
        <v>24721</v>
      </c>
      <c r="B81">
        <f t="shared" si="2"/>
        <v>1.9</v>
      </c>
      <c r="K81">
        <f t="shared" si="3"/>
        <v>-0.8112679895954642</v>
      </c>
      <c r="M81">
        <v>5.3708</v>
      </c>
      <c r="N81">
        <v>62.176900000000003</v>
      </c>
      <c r="O81">
        <v>0.99480000000000002</v>
      </c>
    </row>
    <row r="82" spans="1:15" x14ac:dyDescent="0.2">
      <c r="A82">
        <v>24778</v>
      </c>
      <c r="B82">
        <f t="shared" si="2"/>
        <v>1.4666666666666666</v>
      </c>
      <c r="K82">
        <f t="shared" si="3"/>
        <v>-0.86688082674940758</v>
      </c>
      <c r="M82">
        <v>11.275</v>
      </c>
      <c r="N82">
        <v>59.157499999999999</v>
      </c>
      <c r="O82">
        <v>0.99560000000000004</v>
      </c>
    </row>
    <row r="83" spans="1:15" x14ac:dyDescent="0.2">
      <c r="A83">
        <v>24822</v>
      </c>
      <c r="B83">
        <f t="shared" si="2"/>
        <v>1.5</v>
      </c>
      <c r="K83">
        <f t="shared" si="3"/>
        <v>-0.86260291619910423</v>
      </c>
      <c r="M83">
        <v>6.8238000000000003</v>
      </c>
      <c r="N83">
        <v>62.481000000000002</v>
      </c>
      <c r="O83">
        <v>0.99580000000000002</v>
      </c>
    </row>
    <row r="84" spans="1:15" x14ac:dyDescent="0.2">
      <c r="A84">
        <v>24867</v>
      </c>
      <c r="B84">
        <f t="shared" si="2"/>
        <v>25.6</v>
      </c>
      <c r="H84" t="s">
        <v>88</v>
      </c>
      <c r="K84">
        <f t="shared" si="3"/>
        <v>2.2303264116702017</v>
      </c>
      <c r="M84">
        <v>9.8000000000000007</v>
      </c>
      <c r="N84">
        <v>62.381</v>
      </c>
      <c r="O84">
        <v>0.99550000000000005</v>
      </c>
    </row>
    <row r="85" spans="1:15" x14ac:dyDescent="0.2">
      <c r="A85">
        <v>25635</v>
      </c>
      <c r="B85">
        <f t="shared" si="2"/>
        <v>29.666666666666668</v>
      </c>
      <c r="C85" t="s">
        <v>61</v>
      </c>
      <c r="D85">
        <v>1</v>
      </c>
      <c r="E85">
        <v>1</v>
      </c>
      <c r="K85">
        <f t="shared" si="3"/>
        <v>2.7522314988072076</v>
      </c>
      <c r="M85">
        <v>6.7571000000000003</v>
      </c>
      <c r="N85">
        <v>58.628300000000003</v>
      </c>
      <c r="O85">
        <v>0.99519999999999997</v>
      </c>
    </row>
    <row r="86" spans="1:15" x14ac:dyDescent="0.2">
      <c r="A86">
        <v>26525</v>
      </c>
      <c r="B86">
        <f t="shared" si="2"/>
        <v>22.466666666666665</v>
      </c>
      <c r="K86">
        <f t="shared" si="3"/>
        <v>1.8282028199416887</v>
      </c>
      <c r="M86">
        <v>6.2466999999999997</v>
      </c>
      <c r="N86">
        <v>59.664400000000001</v>
      </c>
      <c r="O86">
        <v>0.99209999999999998</v>
      </c>
    </row>
    <row r="87" spans="1:15" x14ac:dyDescent="0.2">
      <c r="A87">
        <v>27199</v>
      </c>
      <c r="B87">
        <f t="shared" si="2"/>
        <v>3.1</v>
      </c>
      <c r="K87">
        <f t="shared" si="3"/>
        <v>-0.65726320978454456</v>
      </c>
      <c r="M87">
        <v>23.333300000000001</v>
      </c>
      <c r="N87">
        <v>64.498000000000005</v>
      </c>
      <c r="O87">
        <v>0.99809999999999999</v>
      </c>
    </row>
    <row r="88" spans="1:15" x14ac:dyDescent="0.2">
      <c r="A88">
        <v>27292</v>
      </c>
      <c r="B88">
        <f t="shared" si="2"/>
        <v>30.333333333333332</v>
      </c>
      <c r="K88">
        <f t="shared" si="3"/>
        <v>2.8377897098132743</v>
      </c>
      <c r="M88">
        <v>7.6467000000000001</v>
      </c>
      <c r="N88">
        <v>65.486000000000004</v>
      </c>
      <c r="O88">
        <v>0.99280000000000002</v>
      </c>
    </row>
    <row r="89" spans="1:15" x14ac:dyDescent="0.2">
      <c r="A89">
        <v>28202</v>
      </c>
      <c r="B89">
        <f t="shared" si="2"/>
        <v>12.766666666666667</v>
      </c>
      <c r="K89">
        <f t="shared" si="3"/>
        <v>0.58333084980342065</v>
      </c>
      <c r="M89">
        <v>7.3048000000000002</v>
      </c>
      <c r="N89">
        <v>74.991299999999995</v>
      </c>
      <c r="O89">
        <v>0.9929</v>
      </c>
    </row>
    <row r="90" spans="1:15" x14ac:dyDescent="0.2">
      <c r="A90">
        <v>28585</v>
      </c>
      <c r="B90">
        <f t="shared" si="2"/>
        <v>5.1333333333333337</v>
      </c>
      <c r="K90">
        <f t="shared" si="3"/>
        <v>-0.39631066621604144</v>
      </c>
      <c r="M90">
        <v>11.066700000000001</v>
      </c>
      <c r="N90">
        <v>87.076999999999998</v>
      </c>
      <c r="O90">
        <v>0.99870000000000003</v>
      </c>
    </row>
    <row r="91" spans="1:15" x14ac:dyDescent="0.2">
      <c r="A91">
        <v>28739</v>
      </c>
      <c r="B91">
        <f t="shared" si="2"/>
        <v>4.7333333333333334</v>
      </c>
      <c r="K91">
        <f t="shared" si="3"/>
        <v>-0.44764559281968141</v>
      </c>
      <c r="M91">
        <v>4.9703999999999997</v>
      </c>
      <c r="N91">
        <v>81.346199999999996</v>
      </c>
      <c r="O91">
        <v>0.99209999999999998</v>
      </c>
    </row>
    <row r="92" spans="1:15" x14ac:dyDescent="0.2">
      <c r="A92">
        <v>28881</v>
      </c>
      <c r="B92">
        <f t="shared" si="2"/>
        <v>2.6666666666666665</v>
      </c>
      <c r="K92">
        <f t="shared" si="3"/>
        <v>-0.71287604693848783</v>
      </c>
      <c r="M92">
        <v>6.3571</v>
      </c>
      <c r="N92">
        <v>85.671899999999994</v>
      </c>
      <c r="O92">
        <v>0.99639999999999995</v>
      </c>
    </row>
    <row r="93" spans="1:15" x14ac:dyDescent="0.2">
      <c r="A93">
        <v>28961</v>
      </c>
      <c r="B93">
        <f t="shared" si="2"/>
        <v>3.1666666666666665</v>
      </c>
      <c r="K93">
        <f t="shared" si="3"/>
        <v>-0.64870738868393796</v>
      </c>
      <c r="M93">
        <v>4.4074</v>
      </c>
      <c r="N93">
        <v>70.970299999999995</v>
      </c>
      <c r="O93">
        <v>0.99390000000000001</v>
      </c>
    </row>
    <row r="94" spans="1:15" x14ac:dyDescent="0.2">
      <c r="A94">
        <v>29056</v>
      </c>
      <c r="B94">
        <f t="shared" si="2"/>
        <v>4.8</v>
      </c>
      <c r="K94">
        <f t="shared" si="3"/>
        <v>-0.43908977171907482</v>
      </c>
      <c r="M94">
        <v>4.6733000000000002</v>
      </c>
      <c r="N94">
        <v>69.182400000000001</v>
      </c>
      <c r="O94">
        <v>0.99470000000000003</v>
      </c>
    </row>
    <row r="95" spans="1:15" x14ac:dyDescent="0.2">
      <c r="A95">
        <v>29200</v>
      </c>
      <c r="B95">
        <f t="shared" si="2"/>
        <v>8.4</v>
      </c>
      <c r="K95">
        <f t="shared" si="3"/>
        <v>2.2924567713684656E-2</v>
      </c>
      <c r="M95">
        <v>4.4333</v>
      </c>
      <c r="N95">
        <v>72.271500000000003</v>
      </c>
      <c r="O95">
        <v>0.99609999999999999</v>
      </c>
    </row>
    <row r="96" spans="1:15" x14ac:dyDescent="0.2">
      <c r="A96">
        <v>29452</v>
      </c>
      <c r="B96">
        <f t="shared" si="2"/>
        <v>5.7333333333333334</v>
      </c>
      <c r="K96">
        <f t="shared" si="3"/>
        <v>-0.31930827631058162</v>
      </c>
      <c r="M96">
        <v>3.7250000000000001</v>
      </c>
      <c r="N96">
        <v>72.338300000000004</v>
      </c>
      <c r="O96">
        <v>0.99529999999999996</v>
      </c>
    </row>
    <row r="97" spans="1:15" x14ac:dyDescent="0.2">
      <c r="A97">
        <v>29624</v>
      </c>
      <c r="B97">
        <f t="shared" si="2"/>
        <v>3.3666666666666667</v>
      </c>
      <c r="K97">
        <f t="shared" si="3"/>
        <v>-0.62303992538211783</v>
      </c>
      <c r="M97">
        <v>3.7454999999999998</v>
      </c>
      <c r="N97">
        <v>73.533500000000004</v>
      </c>
      <c r="O97">
        <v>0.99450000000000005</v>
      </c>
    </row>
    <row r="98" spans="1:15" x14ac:dyDescent="0.2">
      <c r="A98">
        <v>29725</v>
      </c>
      <c r="B98">
        <f t="shared" si="2"/>
        <v>5.4666666666666668</v>
      </c>
      <c r="K98">
        <f t="shared" si="3"/>
        <v>-0.35353156071300823</v>
      </c>
      <c r="M98">
        <v>10.886699999999999</v>
      </c>
      <c r="N98">
        <v>73.219399999999993</v>
      </c>
      <c r="O98">
        <v>0.99690000000000001</v>
      </c>
    </row>
    <row r="99" spans="1:15" x14ac:dyDescent="0.2">
      <c r="A99">
        <v>29889</v>
      </c>
      <c r="B99">
        <f t="shared" si="2"/>
        <v>5.166666666666667</v>
      </c>
      <c r="K99">
        <f t="shared" si="3"/>
        <v>-0.39203275566573814</v>
      </c>
      <c r="M99">
        <v>7.1749999999999998</v>
      </c>
      <c r="N99">
        <v>83.218500000000006</v>
      </c>
      <c r="O99">
        <v>0.99760000000000004</v>
      </c>
    </row>
    <row r="100" spans="1:15" x14ac:dyDescent="0.2">
      <c r="A100">
        <v>30044</v>
      </c>
      <c r="B100">
        <f t="shared" si="2"/>
        <v>13.1</v>
      </c>
      <c r="K100">
        <f t="shared" si="3"/>
        <v>0.62610995530645375</v>
      </c>
      <c r="M100">
        <v>12.025</v>
      </c>
      <c r="N100">
        <v>72.741</v>
      </c>
      <c r="O100">
        <v>0.99709999999999999</v>
      </c>
    </row>
    <row r="101" spans="1:15" x14ac:dyDescent="0.2">
      <c r="A101">
        <v>30437</v>
      </c>
      <c r="B101">
        <f t="shared" si="2"/>
        <v>5.166666666666667</v>
      </c>
      <c r="K101">
        <f t="shared" si="3"/>
        <v>-0.39203275566573814</v>
      </c>
      <c r="M101">
        <v>5.6666999999999996</v>
      </c>
      <c r="N101">
        <v>69.272000000000006</v>
      </c>
      <c r="O101">
        <v>0.99239999999999995</v>
      </c>
    </row>
    <row r="102" spans="1:15" x14ac:dyDescent="0.2">
      <c r="A102">
        <v>30592</v>
      </c>
      <c r="B102">
        <f t="shared" si="2"/>
        <v>5.6333333333333337</v>
      </c>
      <c r="K102">
        <f t="shared" si="3"/>
        <v>-0.33214200796149151</v>
      </c>
    </row>
    <row r="103" spans="1:15" x14ac:dyDescent="0.2">
      <c r="A103">
        <v>30761</v>
      </c>
      <c r="B103">
        <f t="shared" si="2"/>
        <v>3.1333333333333333</v>
      </c>
      <c r="K103">
        <f t="shared" si="3"/>
        <v>-0.6529852992342412</v>
      </c>
    </row>
    <row r="104" spans="1:15" x14ac:dyDescent="0.2">
      <c r="A104">
        <v>30855</v>
      </c>
      <c r="B104">
        <f t="shared" si="2"/>
        <v>4.1333333333333337</v>
      </c>
      <c r="K104">
        <f t="shared" si="3"/>
        <v>-0.52464798272514124</v>
      </c>
    </row>
    <row r="105" spans="1:15" x14ac:dyDescent="0.2">
      <c r="A105">
        <v>30979</v>
      </c>
      <c r="B105">
        <f t="shared" si="2"/>
        <v>5.3666666666666663</v>
      </c>
      <c r="K105">
        <f t="shared" si="3"/>
        <v>-0.36636529236391829</v>
      </c>
    </row>
    <row r="106" spans="1:15" x14ac:dyDescent="0.2">
      <c r="A106">
        <v>31140</v>
      </c>
      <c r="B106">
        <f t="shared" si="2"/>
        <v>7.2666666666666666</v>
      </c>
      <c r="K106">
        <f t="shared" si="3"/>
        <v>-0.12252439099662854</v>
      </c>
    </row>
    <row r="107" spans="1:15" x14ac:dyDescent="0.2">
      <c r="A107">
        <v>31358</v>
      </c>
      <c r="B107">
        <f t="shared" si="2"/>
        <v>14.8</v>
      </c>
      <c r="K107">
        <f t="shared" si="3"/>
        <v>0.8442833933719236</v>
      </c>
    </row>
    <row r="108" spans="1:15" x14ac:dyDescent="0.2">
      <c r="A108">
        <v>31802</v>
      </c>
      <c r="B108">
        <f t="shared" si="2"/>
        <v>4.9000000000000004</v>
      </c>
      <c r="K108">
        <f t="shared" si="3"/>
        <v>-0.42625604006816475</v>
      </c>
    </row>
    <row r="109" spans="1:15" x14ac:dyDescent="0.2">
      <c r="A109">
        <v>31949</v>
      </c>
      <c r="B109">
        <f t="shared" si="2"/>
        <v>4.2333333333333334</v>
      </c>
      <c r="H109" t="s">
        <v>89</v>
      </c>
      <c r="K109">
        <f t="shared" si="3"/>
        <v>-0.5118142510742314</v>
      </c>
    </row>
    <row r="110" spans="1:15" x14ac:dyDescent="0.2">
      <c r="A110">
        <v>32076</v>
      </c>
      <c r="B110">
        <f t="shared" si="2"/>
        <v>9.1333333333333329</v>
      </c>
      <c r="K110">
        <f t="shared" si="3"/>
        <v>0.11703859982035776</v>
      </c>
    </row>
    <row r="111" spans="1:15" x14ac:dyDescent="0.2">
      <c r="A111">
        <v>32350</v>
      </c>
      <c r="B111">
        <f t="shared" si="2"/>
        <v>3.5</v>
      </c>
      <c r="K111">
        <f t="shared" si="3"/>
        <v>-0.60592828318090453</v>
      </c>
    </row>
    <row r="112" spans="1:15" x14ac:dyDescent="0.2">
      <c r="A112">
        <v>32455</v>
      </c>
      <c r="B112">
        <f t="shared" si="2"/>
        <v>1.8</v>
      </c>
      <c r="H112" t="s">
        <v>90</v>
      </c>
      <c r="K112">
        <f t="shared" si="3"/>
        <v>-0.82410172124637426</v>
      </c>
    </row>
    <row r="113" spans="1:11" x14ac:dyDescent="0.2">
      <c r="A113">
        <v>32509</v>
      </c>
      <c r="B113">
        <f t="shared" si="2"/>
        <v>21.366666666666667</v>
      </c>
      <c r="K113">
        <f t="shared" si="3"/>
        <v>1.6870317717816792</v>
      </c>
    </row>
    <row r="114" spans="1:11" x14ac:dyDescent="0.2">
      <c r="A114">
        <v>33150</v>
      </c>
      <c r="B114">
        <f t="shared" si="2"/>
        <v>11.9</v>
      </c>
      <c r="D114">
        <v>1</v>
      </c>
      <c r="E114">
        <v>1</v>
      </c>
      <c r="F114">
        <v>1</v>
      </c>
      <c r="H114" t="s">
        <v>91</v>
      </c>
      <c r="K114">
        <f t="shared" si="3"/>
        <v>0.47210517549553405</v>
      </c>
    </row>
    <row r="115" spans="1:11" x14ac:dyDescent="0.2">
      <c r="A115">
        <v>33507</v>
      </c>
      <c r="B115">
        <f t="shared" si="2"/>
        <v>28.366666666666667</v>
      </c>
      <c r="K115">
        <f t="shared" si="3"/>
        <v>2.585392987345378</v>
      </c>
    </row>
    <row r="116" spans="1:11" x14ac:dyDescent="0.2">
      <c r="A116">
        <v>34358</v>
      </c>
      <c r="B116">
        <f t="shared" si="2"/>
        <v>14.133333333333333</v>
      </c>
      <c r="C116" t="s">
        <v>61</v>
      </c>
      <c r="D116">
        <v>1</v>
      </c>
      <c r="E116">
        <v>1</v>
      </c>
      <c r="G116">
        <v>1</v>
      </c>
      <c r="H116" t="s">
        <v>92</v>
      </c>
      <c r="K116">
        <f t="shared" si="3"/>
        <v>0.75872518236585695</v>
      </c>
    </row>
    <row r="117" spans="1:11" x14ac:dyDescent="0.2">
      <c r="A117">
        <v>34782</v>
      </c>
      <c r="B117">
        <f t="shared" si="2"/>
        <v>1.9333333333333333</v>
      </c>
      <c r="K117">
        <f t="shared" si="3"/>
        <v>-0.80699007904516096</v>
      </c>
    </row>
    <row r="118" spans="1:11" x14ac:dyDescent="0.2">
      <c r="A118">
        <v>34840</v>
      </c>
      <c r="B118">
        <f t="shared" si="2"/>
        <v>1.8</v>
      </c>
      <c r="K118">
        <f t="shared" si="3"/>
        <v>-0.82410172124637426</v>
      </c>
    </row>
    <row r="119" spans="1:11" x14ac:dyDescent="0.2">
      <c r="A119">
        <v>34894</v>
      </c>
      <c r="B119">
        <f t="shared" si="2"/>
        <v>8.6</v>
      </c>
      <c r="K119">
        <f t="shared" si="3"/>
        <v>4.8592031015504529E-2</v>
      </c>
    </row>
    <row r="120" spans="1:11" x14ac:dyDescent="0.2">
      <c r="A120">
        <v>35152</v>
      </c>
      <c r="B120">
        <f t="shared" si="2"/>
        <v>2.2666666666666666</v>
      </c>
      <c r="K120">
        <f t="shared" si="3"/>
        <v>-0.76421097354212775</v>
      </c>
    </row>
    <row r="121" spans="1:11" x14ac:dyDescent="0.2">
      <c r="A121">
        <v>35220</v>
      </c>
      <c r="B121">
        <f t="shared" si="2"/>
        <v>1.6666666666666667</v>
      </c>
      <c r="K121">
        <f t="shared" si="3"/>
        <v>-0.84121336344758757</v>
      </c>
    </row>
    <row r="122" spans="1:11" x14ac:dyDescent="0.2">
      <c r="A122">
        <v>35270</v>
      </c>
      <c r="B122">
        <f t="shared" si="2"/>
        <v>7.8666666666666663</v>
      </c>
      <c r="K122">
        <f t="shared" si="3"/>
        <v>-4.552200109116869E-2</v>
      </c>
    </row>
    <row r="123" spans="1:11" x14ac:dyDescent="0.2">
      <c r="A123">
        <v>35506</v>
      </c>
      <c r="B123">
        <f t="shared" si="2"/>
        <v>6.333333333333333</v>
      </c>
      <c r="K123">
        <f t="shared" si="3"/>
        <v>-0.24230588640512174</v>
      </c>
    </row>
    <row r="124" spans="1:11" x14ac:dyDescent="0.2">
      <c r="A124">
        <v>35696</v>
      </c>
      <c r="B124">
        <f t="shared" si="2"/>
        <v>28.033333333333335</v>
      </c>
      <c r="K124">
        <f t="shared" si="3"/>
        <v>2.5426138818423447</v>
      </c>
    </row>
    <row r="125" spans="1:11" x14ac:dyDescent="0.2">
      <c r="A125">
        <v>36537</v>
      </c>
      <c r="B125">
        <f t="shared" si="2"/>
        <v>9.8333333333333339</v>
      </c>
      <c r="K125">
        <f t="shared" si="3"/>
        <v>0.20687472137672777</v>
      </c>
    </row>
    <row r="126" spans="1:11" x14ac:dyDescent="0.2">
      <c r="A126">
        <v>36832</v>
      </c>
      <c r="B126">
        <f t="shared" si="2"/>
        <v>11.2</v>
      </c>
      <c r="D126">
        <v>1</v>
      </c>
      <c r="F126">
        <v>1</v>
      </c>
      <c r="H126" t="s">
        <v>93</v>
      </c>
      <c r="K126">
        <f t="shared" si="3"/>
        <v>0.38226905393916405</v>
      </c>
    </row>
    <row r="127" spans="1:11" x14ac:dyDescent="0.2">
      <c r="A127">
        <v>37168</v>
      </c>
      <c r="B127">
        <f t="shared" si="2"/>
        <v>17.2</v>
      </c>
      <c r="K127">
        <f t="shared" si="3"/>
        <v>1.1522929529937631</v>
      </c>
    </row>
    <row r="128" spans="1:11" x14ac:dyDescent="0.2">
      <c r="A128">
        <v>37684</v>
      </c>
      <c r="B128">
        <f t="shared" si="2"/>
        <v>9.7333333333333325</v>
      </c>
      <c r="K128">
        <f t="shared" si="3"/>
        <v>0.19404098972581763</v>
      </c>
    </row>
    <row r="129" spans="1:11" x14ac:dyDescent="0.2">
      <c r="A129">
        <v>37976</v>
      </c>
      <c r="B129">
        <f t="shared" si="2"/>
        <v>1.7333333333333334</v>
      </c>
      <c r="K129">
        <f t="shared" si="3"/>
        <v>-0.83265754234698097</v>
      </c>
    </row>
    <row r="130" spans="1:11" x14ac:dyDescent="0.2">
      <c r="A130">
        <v>38028</v>
      </c>
      <c r="B130">
        <f t="shared" si="2"/>
        <v>22.033333333333335</v>
      </c>
      <c r="K130">
        <f t="shared" si="3"/>
        <v>1.7725899827877458</v>
      </c>
    </row>
    <row r="131" spans="1:11" x14ac:dyDescent="0.2">
      <c r="A131">
        <v>38689</v>
      </c>
      <c r="B131">
        <f t="shared" ref="B131:B194" si="4">(A132-A131)/30</f>
        <v>2.5333333333333332</v>
      </c>
      <c r="K131">
        <f t="shared" ref="K131:K194" si="5">(B131-C$514)/C$515</f>
        <v>-0.72998768913970113</v>
      </c>
    </row>
    <row r="132" spans="1:11" x14ac:dyDescent="0.2">
      <c r="A132">
        <v>38765</v>
      </c>
      <c r="B132">
        <f t="shared" si="4"/>
        <v>7.2333333333333334</v>
      </c>
      <c r="K132">
        <f t="shared" si="5"/>
        <v>-0.12680230154693184</v>
      </c>
    </row>
    <row r="133" spans="1:11" x14ac:dyDescent="0.2">
      <c r="A133">
        <v>38982</v>
      </c>
      <c r="B133">
        <f t="shared" si="4"/>
        <v>12.933333333333334</v>
      </c>
      <c r="D133">
        <v>1</v>
      </c>
      <c r="F133">
        <v>1</v>
      </c>
      <c r="H133" t="s">
        <v>94</v>
      </c>
      <c r="K133">
        <f t="shared" si="5"/>
        <v>0.6047204025549372</v>
      </c>
    </row>
    <row r="134" spans="1:11" x14ac:dyDescent="0.2">
      <c r="A134">
        <v>39370</v>
      </c>
      <c r="B134">
        <f t="shared" si="4"/>
        <v>16.7</v>
      </c>
      <c r="D134" t="s">
        <v>65</v>
      </c>
      <c r="K134">
        <f t="shared" si="5"/>
        <v>1.0881242947392131</v>
      </c>
    </row>
    <row r="135" spans="1:11" x14ac:dyDescent="0.2">
      <c r="A135">
        <v>39871</v>
      </c>
      <c r="B135">
        <f t="shared" si="4"/>
        <v>5.333333333333333</v>
      </c>
      <c r="K135">
        <f t="shared" si="5"/>
        <v>-0.37064320291422159</v>
      </c>
    </row>
    <row r="136" spans="1:11" x14ac:dyDescent="0.2">
      <c r="A136">
        <v>40031</v>
      </c>
      <c r="B136">
        <f t="shared" si="4"/>
        <v>13.166666666666666</v>
      </c>
      <c r="K136">
        <f t="shared" si="5"/>
        <v>0.63466577640706034</v>
      </c>
    </row>
    <row r="137" spans="1:11" x14ac:dyDescent="0.2">
      <c r="A137">
        <v>40426</v>
      </c>
      <c r="B137">
        <f t="shared" si="4"/>
        <v>2.7</v>
      </c>
      <c r="K137">
        <f t="shared" si="5"/>
        <v>-0.70859813638818436</v>
      </c>
    </row>
    <row r="138" spans="1:11" x14ac:dyDescent="0.2">
      <c r="A138">
        <v>40507</v>
      </c>
      <c r="B138">
        <f t="shared" si="4"/>
        <v>6.7333333333333334</v>
      </c>
      <c r="K138">
        <f t="shared" si="5"/>
        <v>-0.19097095980148177</v>
      </c>
    </row>
    <row r="139" spans="1:11" x14ac:dyDescent="0.2">
      <c r="A139">
        <v>40709</v>
      </c>
      <c r="B139">
        <f t="shared" si="4"/>
        <v>7.6333333333333337</v>
      </c>
      <c r="K139">
        <f t="shared" si="5"/>
        <v>-7.5467374943291879E-2</v>
      </c>
    </row>
    <row r="140" spans="1:11" x14ac:dyDescent="0.2">
      <c r="A140">
        <v>40938</v>
      </c>
      <c r="B140">
        <f t="shared" si="4"/>
        <v>2.6333333333333333</v>
      </c>
      <c r="K140">
        <f t="shared" si="5"/>
        <v>-0.71715395748879118</v>
      </c>
    </row>
    <row r="141" spans="1:11" x14ac:dyDescent="0.2">
      <c r="A141">
        <v>41017</v>
      </c>
      <c r="B141">
        <f t="shared" si="4"/>
        <v>9.1666666666666661</v>
      </c>
      <c r="K141">
        <f t="shared" si="5"/>
        <v>0.12131651037066107</v>
      </c>
    </row>
    <row r="142" spans="1:11" x14ac:dyDescent="0.2">
      <c r="A142">
        <v>41292</v>
      </c>
      <c r="B142">
        <f t="shared" si="4"/>
        <v>2.9666666666666668</v>
      </c>
      <c r="K142">
        <f t="shared" si="5"/>
        <v>-0.67437485198575775</v>
      </c>
    </row>
    <row r="143" spans="1:11" x14ac:dyDescent="0.2">
      <c r="A143">
        <v>41381</v>
      </c>
      <c r="B143">
        <f t="shared" si="4"/>
        <v>2.1333333333333333</v>
      </c>
      <c r="K143">
        <f t="shared" si="5"/>
        <v>-0.78132261574334105</v>
      </c>
    </row>
    <row r="144" spans="1:11" x14ac:dyDescent="0.2">
      <c r="A144">
        <v>41445</v>
      </c>
      <c r="B144">
        <f t="shared" si="4"/>
        <v>2.7333333333333334</v>
      </c>
      <c r="K144">
        <f t="shared" si="5"/>
        <v>-0.70432022583788112</v>
      </c>
    </row>
    <row r="145" spans="1:11" x14ac:dyDescent="0.2">
      <c r="A145">
        <v>41527</v>
      </c>
      <c r="B145">
        <f t="shared" si="4"/>
        <v>7.6333333333333337</v>
      </c>
      <c r="K145">
        <f t="shared" si="5"/>
        <v>-7.5467374943291879E-2</v>
      </c>
    </row>
    <row r="146" spans="1:11" x14ac:dyDescent="0.2">
      <c r="A146">
        <v>41756</v>
      </c>
      <c r="B146">
        <f t="shared" si="4"/>
        <v>4.3666666666666663</v>
      </c>
      <c r="K146">
        <f t="shared" si="5"/>
        <v>-0.49470260887301809</v>
      </c>
    </row>
    <row r="147" spans="1:11" x14ac:dyDescent="0.2">
      <c r="A147">
        <v>41887</v>
      </c>
      <c r="B147">
        <f t="shared" si="4"/>
        <v>6.2666666666666666</v>
      </c>
      <c r="C147" t="s">
        <v>60</v>
      </c>
      <c r="D147">
        <v>1</v>
      </c>
      <c r="G147">
        <v>1</v>
      </c>
      <c r="H147" t="s">
        <v>95</v>
      </c>
      <c r="K147">
        <f t="shared" si="5"/>
        <v>-0.25086170750572839</v>
      </c>
    </row>
    <row r="148" spans="1:11" x14ac:dyDescent="0.2">
      <c r="A148">
        <v>42075</v>
      </c>
      <c r="B148">
        <f t="shared" si="4"/>
        <v>10.933333333333334</v>
      </c>
      <c r="C148" t="s">
        <v>60</v>
      </c>
      <c r="E148">
        <v>1</v>
      </c>
      <c r="F148">
        <v>1</v>
      </c>
      <c r="H148" t="s">
        <v>96</v>
      </c>
      <c r="K148">
        <f t="shared" si="5"/>
        <v>0.34804576953673755</v>
      </c>
    </row>
    <row r="149" spans="1:11" x14ac:dyDescent="0.2">
      <c r="A149">
        <v>42403</v>
      </c>
      <c r="B149">
        <f t="shared" si="4"/>
        <v>18.566666666666666</v>
      </c>
      <c r="C149" t="s">
        <v>61</v>
      </c>
      <c r="E149">
        <v>1</v>
      </c>
      <c r="H149" t="s">
        <v>97</v>
      </c>
      <c r="K149">
        <f t="shared" si="5"/>
        <v>1.3276872855561996</v>
      </c>
    </row>
    <row r="150" spans="1:11" x14ac:dyDescent="0.2">
      <c r="A150">
        <v>42960</v>
      </c>
      <c r="B150">
        <f t="shared" si="4"/>
        <v>14.566666666666666</v>
      </c>
      <c r="F150">
        <v>1</v>
      </c>
      <c r="H150" t="s">
        <v>99</v>
      </c>
      <c r="K150">
        <f t="shared" si="5"/>
        <v>0.81433801951980023</v>
      </c>
    </row>
    <row r="151" spans="1:11" x14ac:dyDescent="0.2">
      <c r="A151">
        <v>43397</v>
      </c>
      <c r="B151">
        <f t="shared" si="4"/>
        <v>2.4</v>
      </c>
      <c r="F151">
        <v>1</v>
      </c>
      <c r="H151" t="s">
        <v>98</v>
      </c>
      <c r="K151">
        <f t="shared" si="5"/>
        <v>-0.74709933134091433</v>
      </c>
    </row>
    <row r="152" spans="1:11" x14ac:dyDescent="0.2">
      <c r="A152">
        <v>43469</v>
      </c>
      <c r="B152">
        <f t="shared" si="4"/>
        <v>2.1</v>
      </c>
      <c r="K152">
        <f t="shared" si="5"/>
        <v>-0.78560052629364441</v>
      </c>
    </row>
    <row r="153" spans="1:11" x14ac:dyDescent="0.2">
      <c r="A153">
        <v>43532</v>
      </c>
      <c r="B153">
        <f t="shared" si="4"/>
        <v>8.5</v>
      </c>
      <c r="K153">
        <f t="shared" si="5"/>
        <v>3.5758299364594591E-2</v>
      </c>
    </row>
    <row r="154" spans="1:11" x14ac:dyDescent="0.2">
      <c r="A154">
        <v>43787</v>
      </c>
      <c r="B154">
        <f t="shared" si="4"/>
        <v>22.966666666666665</v>
      </c>
      <c r="K154">
        <f t="shared" si="5"/>
        <v>1.8923714781962386</v>
      </c>
    </row>
    <row r="155" spans="1:11" x14ac:dyDescent="0.2">
      <c r="A155">
        <v>44476</v>
      </c>
      <c r="B155">
        <f t="shared" si="4"/>
        <v>11.633333333333333</v>
      </c>
      <c r="K155">
        <f t="shared" si="5"/>
        <v>0.43788189109310732</v>
      </c>
    </row>
    <row r="156" spans="1:11" x14ac:dyDescent="0.2">
      <c r="A156">
        <v>44825</v>
      </c>
      <c r="B156">
        <f t="shared" si="4"/>
        <v>6.166666666666667</v>
      </c>
      <c r="K156">
        <f t="shared" si="5"/>
        <v>-0.26369543915663829</v>
      </c>
    </row>
    <row r="157" spans="1:11" x14ac:dyDescent="0.2">
      <c r="A157">
        <v>45010</v>
      </c>
      <c r="B157">
        <f t="shared" si="4"/>
        <v>10.9</v>
      </c>
      <c r="F157">
        <v>1</v>
      </c>
      <c r="H157" t="s">
        <v>102</v>
      </c>
      <c r="K157">
        <f t="shared" si="5"/>
        <v>0.34376785898643425</v>
      </c>
    </row>
    <row r="158" spans="1:11" x14ac:dyDescent="0.2">
      <c r="A158">
        <v>45337</v>
      </c>
      <c r="B158">
        <f t="shared" si="4"/>
        <v>7.6333333333333337</v>
      </c>
      <c r="K158">
        <f t="shared" si="5"/>
        <v>-7.5467374943291879E-2</v>
      </c>
    </row>
    <row r="159" spans="1:11" x14ac:dyDescent="0.2">
      <c r="A159">
        <v>45566</v>
      </c>
      <c r="B159">
        <f t="shared" si="4"/>
        <v>2.6666666666666665</v>
      </c>
      <c r="K159">
        <f t="shared" si="5"/>
        <v>-0.71287604693848783</v>
      </c>
    </row>
    <row r="160" spans="1:11" x14ac:dyDescent="0.2">
      <c r="A160">
        <v>45646</v>
      </c>
      <c r="B160">
        <f t="shared" si="4"/>
        <v>10.766666666666667</v>
      </c>
      <c r="F160">
        <v>1</v>
      </c>
      <c r="H160" t="s">
        <v>101</v>
      </c>
      <c r="K160">
        <f t="shared" si="5"/>
        <v>0.326656216785221</v>
      </c>
    </row>
    <row r="161" spans="1:11" x14ac:dyDescent="0.2">
      <c r="A161">
        <v>45969</v>
      </c>
      <c r="B161">
        <f t="shared" si="4"/>
        <v>30.933333333333334</v>
      </c>
      <c r="H161" t="s">
        <v>100</v>
      </c>
      <c r="K161">
        <f t="shared" si="5"/>
        <v>2.914792099718734</v>
      </c>
    </row>
    <row r="162" spans="1:11" x14ac:dyDescent="0.2">
      <c r="A162">
        <v>46897</v>
      </c>
      <c r="B162">
        <f t="shared" si="4"/>
        <v>9.6999999999999993</v>
      </c>
      <c r="K162">
        <f t="shared" si="5"/>
        <v>0.1897630791755143</v>
      </c>
    </row>
    <row r="163" spans="1:11" x14ac:dyDescent="0.2">
      <c r="A163">
        <v>47188</v>
      </c>
      <c r="B163">
        <f t="shared" si="4"/>
        <v>7.0333333333333332</v>
      </c>
      <c r="K163">
        <f t="shared" si="5"/>
        <v>-0.15246976484875185</v>
      </c>
    </row>
    <row r="164" spans="1:11" x14ac:dyDescent="0.2">
      <c r="A164">
        <v>47399</v>
      </c>
      <c r="B164">
        <f t="shared" si="4"/>
        <v>13.333333333333334</v>
      </c>
      <c r="K164">
        <f t="shared" si="5"/>
        <v>0.65605532915857723</v>
      </c>
    </row>
    <row r="165" spans="1:11" x14ac:dyDescent="0.2">
      <c r="A165">
        <v>47799</v>
      </c>
      <c r="B165">
        <f t="shared" si="4"/>
        <v>8.3333333333333339</v>
      </c>
      <c r="K165">
        <f t="shared" si="5"/>
        <v>1.4368746613078029E-2</v>
      </c>
    </row>
    <row r="166" spans="1:11" x14ac:dyDescent="0.2">
      <c r="A166">
        <v>48049</v>
      </c>
      <c r="B166">
        <f t="shared" si="4"/>
        <v>2.4</v>
      </c>
      <c r="K166">
        <f t="shared" si="5"/>
        <v>-0.74709933134091433</v>
      </c>
    </row>
    <row r="167" spans="1:11" x14ac:dyDescent="0.2">
      <c r="A167">
        <v>48121</v>
      </c>
      <c r="B167">
        <f t="shared" si="4"/>
        <v>6.333333333333333</v>
      </c>
      <c r="K167">
        <f t="shared" si="5"/>
        <v>-0.24230588640512174</v>
      </c>
    </row>
    <row r="168" spans="1:11" x14ac:dyDescent="0.2">
      <c r="A168">
        <v>48311</v>
      </c>
      <c r="B168">
        <f t="shared" si="4"/>
        <v>11.366666666666667</v>
      </c>
      <c r="F168">
        <v>1</v>
      </c>
      <c r="H168" t="s">
        <v>103</v>
      </c>
      <c r="K168">
        <f t="shared" si="5"/>
        <v>0.40365860669068082</v>
      </c>
    </row>
    <row r="169" spans="1:11" x14ac:dyDescent="0.2">
      <c r="A169">
        <v>48652</v>
      </c>
      <c r="B169">
        <f t="shared" si="4"/>
        <v>27.666666666666668</v>
      </c>
      <c r="D169">
        <v>1</v>
      </c>
      <c r="F169">
        <v>1</v>
      </c>
      <c r="H169" t="s">
        <v>104</v>
      </c>
      <c r="K169">
        <f t="shared" si="5"/>
        <v>2.4955568657890081</v>
      </c>
    </row>
    <row r="170" spans="1:11" x14ac:dyDescent="0.2">
      <c r="A170">
        <v>49482</v>
      </c>
      <c r="B170">
        <f t="shared" si="4"/>
        <v>1.8333333333333333</v>
      </c>
      <c r="K170">
        <f t="shared" si="5"/>
        <v>-0.81982381069607102</v>
      </c>
    </row>
    <row r="171" spans="1:11" x14ac:dyDescent="0.2">
      <c r="A171">
        <v>49537</v>
      </c>
      <c r="B171">
        <f t="shared" si="4"/>
        <v>8.2666666666666675</v>
      </c>
      <c r="K171">
        <f t="shared" si="5"/>
        <v>5.8129255124714048E-3</v>
      </c>
    </row>
    <row r="172" spans="1:11" x14ac:dyDescent="0.2">
      <c r="A172">
        <v>49785</v>
      </c>
      <c r="B172">
        <f t="shared" si="4"/>
        <v>9.1666666666666661</v>
      </c>
      <c r="K172">
        <f t="shared" si="5"/>
        <v>0.12131651037066107</v>
      </c>
    </row>
    <row r="173" spans="1:11" x14ac:dyDescent="0.2">
      <c r="A173">
        <v>50060</v>
      </c>
      <c r="B173">
        <f t="shared" si="4"/>
        <v>7.8</v>
      </c>
      <c r="C173" t="s">
        <v>60</v>
      </c>
      <c r="D173">
        <v>1</v>
      </c>
      <c r="E173">
        <v>1</v>
      </c>
      <c r="F173">
        <v>1</v>
      </c>
      <c r="G173">
        <v>1</v>
      </c>
      <c r="H173" t="s">
        <v>105</v>
      </c>
      <c r="K173">
        <f t="shared" si="5"/>
        <v>-5.4077822191775315E-2</v>
      </c>
    </row>
    <row r="174" spans="1:11" x14ac:dyDescent="0.2">
      <c r="A174">
        <v>50294</v>
      </c>
      <c r="B174">
        <f t="shared" si="4"/>
        <v>3.8333333333333335</v>
      </c>
      <c r="H174" t="s">
        <v>106</v>
      </c>
      <c r="K174">
        <f t="shared" si="5"/>
        <v>-0.5631491776778712</v>
      </c>
    </row>
    <row r="175" spans="1:11" x14ac:dyDescent="0.2">
      <c r="A175">
        <v>50409</v>
      </c>
      <c r="B175">
        <f t="shared" si="4"/>
        <v>6.7666666666666666</v>
      </c>
      <c r="K175">
        <f t="shared" si="5"/>
        <v>-0.18669304925117847</v>
      </c>
    </row>
    <row r="176" spans="1:11" x14ac:dyDescent="0.2">
      <c r="A176">
        <v>50612</v>
      </c>
      <c r="B176">
        <f t="shared" si="4"/>
        <v>3.3</v>
      </c>
      <c r="K176">
        <f t="shared" si="5"/>
        <v>-0.63159574648272454</v>
      </c>
    </row>
    <row r="177" spans="1:11" x14ac:dyDescent="0.2">
      <c r="A177">
        <v>50711</v>
      </c>
      <c r="B177">
        <f t="shared" si="4"/>
        <v>24.166666666666668</v>
      </c>
      <c r="F177">
        <v>1</v>
      </c>
      <c r="H177" t="s">
        <v>107</v>
      </c>
      <c r="K177">
        <f t="shared" si="5"/>
        <v>2.0463762580071587</v>
      </c>
    </row>
    <row r="178" spans="1:11" x14ac:dyDescent="0.2">
      <c r="A178">
        <v>51436</v>
      </c>
      <c r="B178">
        <f t="shared" si="4"/>
        <v>2.9666666666666668</v>
      </c>
      <c r="K178">
        <f t="shared" si="5"/>
        <v>-0.67437485198575775</v>
      </c>
    </row>
    <row r="179" spans="1:11" x14ac:dyDescent="0.2">
      <c r="A179">
        <v>51525</v>
      </c>
      <c r="B179">
        <f t="shared" si="4"/>
        <v>38.1</v>
      </c>
      <c r="F179">
        <v>1</v>
      </c>
      <c r="H179" t="s">
        <v>108</v>
      </c>
      <c r="K179">
        <f t="shared" si="5"/>
        <v>3.8345428680339499</v>
      </c>
    </row>
    <row r="180" spans="1:11" x14ac:dyDescent="0.2">
      <c r="A180">
        <v>52668</v>
      </c>
      <c r="B180">
        <f t="shared" si="4"/>
        <v>4.666666666666667</v>
      </c>
      <c r="K180">
        <f t="shared" si="5"/>
        <v>-0.45620141392028807</v>
      </c>
    </row>
    <row r="181" spans="1:11" x14ac:dyDescent="0.2">
      <c r="A181">
        <v>52808</v>
      </c>
      <c r="B181">
        <f t="shared" si="4"/>
        <v>6.166666666666667</v>
      </c>
      <c r="K181">
        <f t="shared" si="5"/>
        <v>-0.26369543915663829</v>
      </c>
    </row>
    <row r="182" spans="1:11" x14ac:dyDescent="0.2">
      <c r="A182">
        <v>52993</v>
      </c>
      <c r="B182">
        <f t="shared" si="4"/>
        <v>9.7333333333333325</v>
      </c>
      <c r="K182">
        <f t="shared" si="5"/>
        <v>0.19404098972581763</v>
      </c>
    </row>
    <row r="183" spans="1:11" x14ac:dyDescent="0.2">
      <c r="A183">
        <v>53285</v>
      </c>
      <c r="B183">
        <f t="shared" si="4"/>
        <v>2.4333333333333331</v>
      </c>
      <c r="K183">
        <f t="shared" si="5"/>
        <v>-0.74282142079061098</v>
      </c>
    </row>
    <row r="184" spans="1:11" x14ac:dyDescent="0.2">
      <c r="A184">
        <v>53358</v>
      </c>
      <c r="B184">
        <f t="shared" si="4"/>
        <v>22.6</v>
      </c>
      <c r="K184">
        <f t="shared" si="5"/>
        <v>1.8453144621429023</v>
      </c>
    </row>
    <row r="185" spans="1:11" x14ac:dyDescent="0.2">
      <c r="A185">
        <v>54036</v>
      </c>
      <c r="B185">
        <f t="shared" si="4"/>
        <v>4.4000000000000004</v>
      </c>
      <c r="K185">
        <f t="shared" si="5"/>
        <v>-0.49042469832271468</v>
      </c>
    </row>
    <row r="186" spans="1:11" x14ac:dyDescent="0.2">
      <c r="A186">
        <v>54168</v>
      </c>
      <c r="B186">
        <f t="shared" si="4"/>
        <v>10.033333333333333</v>
      </c>
      <c r="K186">
        <f t="shared" si="5"/>
        <v>0.23254218467854765</v>
      </c>
    </row>
    <row r="187" spans="1:11" x14ac:dyDescent="0.2">
      <c r="A187">
        <v>54469</v>
      </c>
      <c r="B187">
        <f t="shared" si="4"/>
        <v>3.3</v>
      </c>
      <c r="H187" t="s">
        <v>109</v>
      </c>
      <c r="K187">
        <f t="shared" si="5"/>
        <v>-0.63159574648272454</v>
      </c>
    </row>
    <row r="188" spans="1:11" x14ac:dyDescent="0.2">
      <c r="A188">
        <v>54568</v>
      </c>
      <c r="B188">
        <f t="shared" si="4"/>
        <v>12.333333333333334</v>
      </c>
      <c r="D188">
        <v>1</v>
      </c>
      <c r="E188">
        <v>1</v>
      </c>
      <c r="F188">
        <v>1</v>
      </c>
      <c r="H188" t="s">
        <v>76</v>
      </c>
      <c r="K188">
        <f t="shared" si="5"/>
        <v>0.52771801264947737</v>
      </c>
    </row>
    <row r="189" spans="1:11" x14ac:dyDescent="0.2">
      <c r="A189">
        <v>54938</v>
      </c>
      <c r="B189">
        <f t="shared" si="4"/>
        <v>11.166666666666666</v>
      </c>
      <c r="F189">
        <v>1</v>
      </c>
      <c r="H189" t="s">
        <v>110</v>
      </c>
      <c r="K189">
        <f t="shared" si="5"/>
        <v>0.37799114338886075</v>
      </c>
    </row>
    <row r="190" spans="1:11" x14ac:dyDescent="0.2">
      <c r="A190">
        <v>55273</v>
      </c>
      <c r="B190">
        <f t="shared" si="4"/>
        <v>24.533333333333335</v>
      </c>
      <c r="K190">
        <f t="shared" si="5"/>
        <v>2.0934332740604953</v>
      </c>
    </row>
    <row r="191" spans="1:11" x14ac:dyDescent="0.2">
      <c r="A191">
        <v>56009</v>
      </c>
      <c r="B191">
        <f t="shared" si="4"/>
        <v>4.7</v>
      </c>
      <c r="K191">
        <f t="shared" si="5"/>
        <v>-0.45192350336998477</v>
      </c>
    </row>
    <row r="192" spans="1:11" x14ac:dyDescent="0.2">
      <c r="A192">
        <v>56150</v>
      </c>
      <c r="B192">
        <f t="shared" si="4"/>
        <v>7.3</v>
      </c>
      <c r="K192">
        <f t="shared" si="5"/>
        <v>-0.11824648044632523</v>
      </c>
    </row>
    <row r="193" spans="1:11" x14ac:dyDescent="0.2">
      <c r="A193">
        <v>56369</v>
      </c>
      <c r="B193">
        <f t="shared" si="4"/>
        <v>8.5333333333333332</v>
      </c>
      <c r="F193">
        <v>1</v>
      </c>
      <c r="H193" t="s">
        <v>111</v>
      </c>
      <c r="K193">
        <f t="shared" si="5"/>
        <v>4.0036209914897904E-2</v>
      </c>
    </row>
    <row r="194" spans="1:11" x14ac:dyDescent="0.2">
      <c r="A194">
        <v>56625</v>
      </c>
      <c r="B194">
        <f t="shared" si="4"/>
        <v>4.5333333333333332</v>
      </c>
      <c r="D194">
        <v>1</v>
      </c>
      <c r="E194">
        <v>1</v>
      </c>
      <c r="F194">
        <v>1</v>
      </c>
      <c r="H194" t="s">
        <v>112</v>
      </c>
      <c r="K194">
        <f t="shared" si="5"/>
        <v>-0.47331305612150143</v>
      </c>
    </row>
    <row r="195" spans="1:11" x14ac:dyDescent="0.2">
      <c r="A195">
        <v>56761</v>
      </c>
      <c r="B195">
        <f t="shared" ref="B195:B258" si="6">(A196-A195)/30</f>
        <v>11.433333333333334</v>
      </c>
      <c r="K195">
        <f t="shared" ref="K195:K258" si="7">(B195-C$514)/C$515</f>
        <v>0.41221442779128747</v>
      </c>
    </row>
    <row r="196" spans="1:11" x14ac:dyDescent="0.2">
      <c r="A196">
        <v>57104</v>
      </c>
      <c r="B196">
        <f t="shared" si="6"/>
        <v>5.3</v>
      </c>
      <c r="K196">
        <f t="shared" si="7"/>
        <v>-0.37492111346452489</v>
      </c>
    </row>
    <row r="197" spans="1:11" x14ac:dyDescent="0.2">
      <c r="A197">
        <v>57263</v>
      </c>
      <c r="B197">
        <f t="shared" si="6"/>
        <v>2.2000000000000002</v>
      </c>
      <c r="K197">
        <f t="shared" si="7"/>
        <v>-0.77276679464273434</v>
      </c>
    </row>
    <row r="198" spans="1:11" x14ac:dyDescent="0.2">
      <c r="A198">
        <v>57329</v>
      </c>
      <c r="B198">
        <f t="shared" si="6"/>
        <v>3.3</v>
      </c>
      <c r="F198">
        <v>1</v>
      </c>
      <c r="H198" t="s">
        <v>99</v>
      </c>
      <c r="K198">
        <f t="shared" si="7"/>
        <v>-0.63159574648272454</v>
      </c>
    </row>
    <row r="199" spans="1:11" x14ac:dyDescent="0.2">
      <c r="A199">
        <v>57428</v>
      </c>
      <c r="B199">
        <f t="shared" si="6"/>
        <v>6.3</v>
      </c>
      <c r="K199">
        <f t="shared" si="7"/>
        <v>-0.24658379695542507</v>
      </c>
    </row>
    <row r="200" spans="1:11" x14ac:dyDescent="0.2">
      <c r="A200">
        <v>57617</v>
      </c>
      <c r="B200">
        <f t="shared" si="6"/>
        <v>5.2666666666666666</v>
      </c>
      <c r="K200">
        <f t="shared" si="7"/>
        <v>-0.37919902401482819</v>
      </c>
    </row>
    <row r="201" spans="1:11" x14ac:dyDescent="0.2">
      <c r="A201">
        <v>57775</v>
      </c>
      <c r="B201">
        <f t="shared" si="6"/>
        <v>20.6</v>
      </c>
      <c r="D201">
        <v>1</v>
      </c>
      <c r="E201">
        <v>1</v>
      </c>
      <c r="F201">
        <v>1</v>
      </c>
      <c r="H201" t="s">
        <v>113</v>
      </c>
      <c r="K201">
        <f t="shared" si="7"/>
        <v>1.5886398291247028</v>
      </c>
    </row>
    <row r="202" spans="1:11" x14ac:dyDescent="0.2">
      <c r="A202">
        <v>58393</v>
      </c>
      <c r="B202">
        <f t="shared" si="6"/>
        <v>2.4333333333333331</v>
      </c>
      <c r="K202">
        <f t="shared" si="7"/>
        <v>-0.74282142079061098</v>
      </c>
    </row>
    <row r="203" spans="1:11" x14ac:dyDescent="0.2">
      <c r="A203">
        <v>58466</v>
      </c>
      <c r="B203">
        <f t="shared" si="6"/>
        <v>6.0666666666666664</v>
      </c>
      <c r="K203">
        <f t="shared" si="7"/>
        <v>-0.27652917080754835</v>
      </c>
    </row>
    <row r="204" spans="1:11" x14ac:dyDescent="0.2">
      <c r="A204">
        <v>58648</v>
      </c>
      <c r="B204">
        <f t="shared" si="6"/>
        <v>4.9666666666666668</v>
      </c>
      <c r="K204">
        <f t="shared" si="7"/>
        <v>-0.41770021896755816</v>
      </c>
    </row>
    <row r="205" spans="1:11" x14ac:dyDescent="0.2">
      <c r="A205">
        <v>58797</v>
      </c>
      <c r="B205">
        <f t="shared" si="6"/>
        <v>16.2</v>
      </c>
      <c r="K205">
        <f t="shared" si="7"/>
        <v>1.0239556364846631</v>
      </c>
    </row>
    <row r="206" spans="1:11" x14ac:dyDescent="0.2">
      <c r="A206">
        <v>59283</v>
      </c>
      <c r="B206">
        <f t="shared" si="6"/>
        <v>29.833333333333332</v>
      </c>
      <c r="C206" t="s">
        <v>65</v>
      </c>
      <c r="D206">
        <v>1</v>
      </c>
      <c r="E206">
        <v>1</v>
      </c>
      <c r="F206">
        <v>1</v>
      </c>
      <c r="H206" t="s">
        <v>114</v>
      </c>
      <c r="K206">
        <f t="shared" si="7"/>
        <v>2.7736210515587243</v>
      </c>
    </row>
    <row r="207" spans="1:11" x14ac:dyDescent="0.2">
      <c r="A207">
        <v>60178</v>
      </c>
      <c r="B207">
        <f t="shared" si="6"/>
        <v>11.166666666666666</v>
      </c>
      <c r="D207">
        <v>1</v>
      </c>
      <c r="E207">
        <v>1</v>
      </c>
      <c r="F207">
        <v>1</v>
      </c>
      <c r="H207" t="s">
        <v>115</v>
      </c>
      <c r="K207">
        <f t="shared" si="7"/>
        <v>0.37799114338886075</v>
      </c>
    </row>
    <row r="208" spans="1:11" x14ac:dyDescent="0.2">
      <c r="A208">
        <v>60513</v>
      </c>
      <c r="B208">
        <f t="shared" si="6"/>
        <v>3.7</v>
      </c>
      <c r="K208">
        <f t="shared" si="7"/>
        <v>-0.58026081987908462</v>
      </c>
    </row>
    <row r="209" spans="1:11" x14ac:dyDescent="0.2">
      <c r="A209">
        <v>60624</v>
      </c>
      <c r="B209">
        <f t="shared" si="6"/>
        <v>5.1333333333333337</v>
      </c>
      <c r="K209">
        <f t="shared" si="7"/>
        <v>-0.39631066621604144</v>
      </c>
    </row>
    <row r="210" spans="1:11" x14ac:dyDescent="0.2">
      <c r="A210">
        <v>60778</v>
      </c>
      <c r="B210">
        <f t="shared" si="6"/>
        <v>11.166666666666666</v>
      </c>
      <c r="K210">
        <f t="shared" si="7"/>
        <v>0.37799114338886075</v>
      </c>
    </row>
    <row r="211" spans="1:11" x14ac:dyDescent="0.2">
      <c r="A211">
        <v>61113</v>
      </c>
      <c r="B211">
        <f t="shared" si="6"/>
        <v>10.533333333333333</v>
      </c>
      <c r="D211">
        <v>1</v>
      </c>
      <c r="E211">
        <v>1</v>
      </c>
      <c r="F211">
        <v>1</v>
      </c>
      <c r="H211" t="s">
        <v>116</v>
      </c>
      <c r="K211">
        <f t="shared" si="7"/>
        <v>0.29671084293309757</v>
      </c>
    </row>
    <row r="212" spans="1:11" x14ac:dyDescent="0.2">
      <c r="A212">
        <v>61429</v>
      </c>
      <c r="B212">
        <f t="shared" si="6"/>
        <v>11.866666666666667</v>
      </c>
      <c r="F212">
        <v>1</v>
      </c>
      <c r="H212" t="s">
        <v>86</v>
      </c>
      <c r="K212">
        <f t="shared" si="7"/>
        <v>0.46782726494523075</v>
      </c>
    </row>
    <row r="213" spans="1:11" x14ac:dyDescent="0.2">
      <c r="A213">
        <v>61785</v>
      </c>
      <c r="B213">
        <f t="shared" si="6"/>
        <v>6.666666666666667</v>
      </c>
      <c r="K213">
        <f t="shared" si="7"/>
        <v>-0.19952678090208839</v>
      </c>
    </row>
    <row r="214" spans="1:11" x14ac:dyDescent="0.2">
      <c r="A214">
        <v>61985</v>
      </c>
      <c r="B214">
        <f t="shared" si="6"/>
        <v>11.033333333333333</v>
      </c>
      <c r="K214">
        <f t="shared" si="7"/>
        <v>0.3608795011876475</v>
      </c>
    </row>
    <row r="215" spans="1:11" x14ac:dyDescent="0.2">
      <c r="A215">
        <v>62316</v>
      </c>
      <c r="B215">
        <f t="shared" si="6"/>
        <v>2.6666666666666665</v>
      </c>
      <c r="K215">
        <f t="shared" si="7"/>
        <v>-0.71287604693848783</v>
      </c>
    </row>
    <row r="216" spans="1:11" x14ac:dyDescent="0.2">
      <c r="A216">
        <v>62396</v>
      </c>
      <c r="B216">
        <f t="shared" si="6"/>
        <v>3.6</v>
      </c>
      <c r="K216">
        <f t="shared" si="7"/>
        <v>-0.59309455152999457</v>
      </c>
    </row>
    <row r="217" spans="1:11" x14ac:dyDescent="0.2">
      <c r="A217">
        <v>62504</v>
      </c>
      <c r="B217">
        <f t="shared" si="6"/>
        <v>3.3333333333333335</v>
      </c>
      <c r="H217" t="s">
        <v>117</v>
      </c>
      <c r="K217">
        <f t="shared" si="7"/>
        <v>-0.62731783593242108</v>
      </c>
    </row>
    <row r="218" spans="1:11" x14ac:dyDescent="0.2">
      <c r="A218">
        <v>62604</v>
      </c>
      <c r="B218">
        <f t="shared" si="6"/>
        <v>2.9333333333333331</v>
      </c>
      <c r="K218">
        <f t="shared" si="7"/>
        <v>-0.6786527625360611</v>
      </c>
    </row>
    <row r="219" spans="1:11" x14ac:dyDescent="0.2">
      <c r="A219">
        <v>62692</v>
      </c>
      <c r="B219">
        <f t="shared" si="6"/>
        <v>1.5</v>
      </c>
      <c r="K219">
        <f t="shared" si="7"/>
        <v>-0.86260291619910423</v>
      </c>
    </row>
    <row r="220" spans="1:11" x14ac:dyDescent="0.2">
      <c r="A220">
        <v>62737</v>
      </c>
      <c r="B220">
        <f t="shared" si="6"/>
        <v>2.7</v>
      </c>
      <c r="K220">
        <f t="shared" si="7"/>
        <v>-0.70859813638818436</v>
      </c>
    </row>
    <row r="221" spans="1:11" x14ac:dyDescent="0.2">
      <c r="A221">
        <v>62818</v>
      </c>
      <c r="B221">
        <f t="shared" si="6"/>
        <v>7</v>
      </c>
      <c r="D221" t="s">
        <v>65</v>
      </c>
      <c r="F221">
        <v>1</v>
      </c>
      <c r="H221" t="s">
        <v>111</v>
      </c>
      <c r="K221">
        <f t="shared" si="7"/>
        <v>-0.15674767539905515</v>
      </c>
    </row>
    <row r="222" spans="1:11" x14ac:dyDescent="0.2">
      <c r="A222">
        <v>63028</v>
      </c>
      <c r="B222">
        <f t="shared" si="6"/>
        <v>12.866666666666667</v>
      </c>
      <c r="D222">
        <v>1</v>
      </c>
      <c r="F222">
        <v>1</v>
      </c>
      <c r="H222" t="s">
        <v>118</v>
      </c>
      <c r="K222">
        <f t="shared" si="7"/>
        <v>0.5961645814543306</v>
      </c>
    </row>
    <row r="223" spans="1:11" x14ac:dyDescent="0.2">
      <c r="A223">
        <v>63414</v>
      </c>
      <c r="B223">
        <f t="shared" si="6"/>
        <v>8.9333333333333336</v>
      </c>
      <c r="C223" t="s">
        <v>61</v>
      </c>
      <c r="D223">
        <v>1</v>
      </c>
      <c r="E223">
        <v>1</v>
      </c>
      <c r="H223" t="s">
        <v>119</v>
      </c>
      <c r="K223">
        <f t="shared" si="7"/>
        <v>9.1371136518537885E-2</v>
      </c>
    </row>
    <row r="224" spans="1:11" x14ac:dyDescent="0.2">
      <c r="A224">
        <v>63682</v>
      </c>
      <c r="B224">
        <f t="shared" si="6"/>
        <v>1.8</v>
      </c>
      <c r="H224" t="s">
        <v>120</v>
      </c>
      <c r="K224">
        <f t="shared" si="7"/>
        <v>-0.82410172124637426</v>
      </c>
    </row>
    <row r="225" spans="1:11" x14ac:dyDescent="0.2">
      <c r="A225">
        <v>63736</v>
      </c>
      <c r="B225">
        <f t="shared" si="6"/>
        <v>5.7</v>
      </c>
      <c r="K225">
        <f t="shared" si="7"/>
        <v>-0.32358618686088492</v>
      </c>
    </row>
    <row r="226" spans="1:11" x14ac:dyDescent="0.2">
      <c r="A226">
        <v>63907</v>
      </c>
      <c r="B226">
        <f t="shared" si="6"/>
        <v>7.7</v>
      </c>
      <c r="K226">
        <f t="shared" si="7"/>
        <v>-6.6911553842685254E-2</v>
      </c>
    </row>
    <row r="227" spans="1:11" x14ac:dyDescent="0.2">
      <c r="A227">
        <v>64138</v>
      </c>
      <c r="B227">
        <f t="shared" si="6"/>
        <v>6.1333333333333337</v>
      </c>
      <c r="K227">
        <f t="shared" si="7"/>
        <v>-0.26797334970694164</v>
      </c>
    </row>
    <row r="228" spans="1:11" x14ac:dyDescent="0.2">
      <c r="A228">
        <v>64322</v>
      </c>
      <c r="B228">
        <f t="shared" si="6"/>
        <v>6.0666666666666664</v>
      </c>
      <c r="K228">
        <f t="shared" si="7"/>
        <v>-0.27652917080754835</v>
      </c>
    </row>
    <row r="229" spans="1:11" x14ac:dyDescent="0.2">
      <c r="A229">
        <v>64504</v>
      </c>
      <c r="B229">
        <f t="shared" si="6"/>
        <v>18.899999999999999</v>
      </c>
      <c r="F229">
        <v>1</v>
      </c>
      <c r="H229" t="s">
        <v>76</v>
      </c>
      <c r="K229">
        <f t="shared" si="7"/>
        <v>1.3704663910592327</v>
      </c>
    </row>
    <row r="230" spans="1:11" x14ac:dyDescent="0.2">
      <c r="A230">
        <v>65071</v>
      </c>
      <c r="B230">
        <f t="shared" si="6"/>
        <v>6.0333333333333332</v>
      </c>
      <c r="C230" t="s">
        <v>61</v>
      </c>
      <c r="D230">
        <v>1</v>
      </c>
      <c r="F230">
        <v>1</v>
      </c>
      <c r="G230">
        <v>1</v>
      </c>
      <c r="H230" t="s">
        <v>121</v>
      </c>
      <c r="K230">
        <f t="shared" si="7"/>
        <v>-0.28080708135785165</v>
      </c>
    </row>
    <row r="231" spans="1:11" x14ac:dyDescent="0.2">
      <c r="A231">
        <v>65252</v>
      </c>
      <c r="B231">
        <f t="shared" si="6"/>
        <v>4.5999999999999996</v>
      </c>
      <c r="F231">
        <v>1</v>
      </c>
      <c r="H231" t="s">
        <v>66</v>
      </c>
      <c r="K231">
        <f t="shared" si="7"/>
        <v>-0.46475723502089478</v>
      </c>
    </row>
    <row r="232" spans="1:11" x14ac:dyDescent="0.2">
      <c r="A232">
        <v>65390</v>
      </c>
      <c r="B232">
        <f t="shared" si="6"/>
        <v>3.6333333333333333</v>
      </c>
      <c r="K232">
        <f t="shared" si="7"/>
        <v>-0.58881664097969133</v>
      </c>
    </row>
    <row r="233" spans="1:11" x14ac:dyDescent="0.2">
      <c r="A233">
        <v>65499</v>
      </c>
      <c r="B233">
        <f t="shared" si="6"/>
        <v>16.033333333333335</v>
      </c>
      <c r="K233">
        <f t="shared" si="7"/>
        <v>1.0025660837331469</v>
      </c>
    </row>
    <row r="234" spans="1:11" x14ac:dyDescent="0.2">
      <c r="A234">
        <v>65980</v>
      </c>
      <c r="B234">
        <f t="shared" si="6"/>
        <v>3.3666666666666667</v>
      </c>
      <c r="K234">
        <f t="shared" si="7"/>
        <v>-0.62303992538211783</v>
      </c>
    </row>
    <row r="235" spans="1:11" x14ac:dyDescent="0.2">
      <c r="A235">
        <v>66081</v>
      </c>
      <c r="B235">
        <f t="shared" si="6"/>
        <v>9.9</v>
      </c>
      <c r="F235">
        <v>1</v>
      </c>
      <c r="H235" t="s">
        <v>122</v>
      </c>
      <c r="K235">
        <f t="shared" si="7"/>
        <v>0.2154305424773344</v>
      </c>
    </row>
    <row r="236" spans="1:11" x14ac:dyDescent="0.2">
      <c r="A236">
        <v>66378</v>
      </c>
      <c r="B236">
        <f t="shared" si="6"/>
        <v>4.1333333333333337</v>
      </c>
      <c r="H236" t="s">
        <v>75</v>
      </c>
      <c r="K236">
        <f t="shared" si="7"/>
        <v>-0.52464798272514124</v>
      </c>
    </row>
    <row r="237" spans="1:11" x14ac:dyDescent="0.2">
      <c r="A237">
        <v>66502</v>
      </c>
      <c r="B237">
        <f t="shared" si="6"/>
        <v>2.2666666666666666</v>
      </c>
      <c r="H237" t="s">
        <v>66</v>
      </c>
      <c r="K237">
        <f t="shared" si="7"/>
        <v>-0.76421097354212775</v>
      </c>
    </row>
    <row r="238" spans="1:11" x14ac:dyDescent="0.2">
      <c r="A238">
        <v>66570</v>
      </c>
      <c r="B238">
        <f t="shared" si="6"/>
        <v>2.7666666666666666</v>
      </c>
      <c r="H238" t="s">
        <v>75</v>
      </c>
      <c r="K238">
        <f t="shared" si="7"/>
        <v>-0.70004231528757777</v>
      </c>
    </row>
    <row r="239" spans="1:11" x14ac:dyDescent="0.2">
      <c r="A239">
        <v>66653</v>
      </c>
      <c r="B239">
        <f t="shared" si="6"/>
        <v>7.1</v>
      </c>
      <c r="K239">
        <f t="shared" si="7"/>
        <v>-0.14391394374814523</v>
      </c>
    </row>
    <row r="240" spans="1:11" x14ac:dyDescent="0.2">
      <c r="A240">
        <v>66866</v>
      </c>
      <c r="B240">
        <f t="shared" si="6"/>
        <v>3.6666666666666665</v>
      </c>
      <c r="H240" t="s">
        <v>124</v>
      </c>
      <c r="K240">
        <f t="shared" si="7"/>
        <v>-0.58453873042938798</v>
      </c>
    </row>
    <row r="241" spans="1:11" x14ac:dyDescent="0.2">
      <c r="A241">
        <v>66976</v>
      </c>
      <c r="B241">
        <f t="shared" si="6"/>
        <v>7.9</v>
      </c>
      <c r="H241" t="s">
        <v>123</v>
      </c>
      <c r="K241">
        <f t="shared" si="7"/>
        <v>-4.1244090540865259E-2</v>
      </c>
    </row>
    <row r="242" spans="1:11" x14ac:dyDescent="0.2">
      <c r="A242">
        <v>67213</v>
      </c>
      <c r="B242">
        <f t="shared" si="6"/>
        <v>1.2</v>
      </c>
      <c r="K242">
        <f t="shared" si="7"/>
        <v>-0.9011041111518342</v>
      </c>
    </row>
    <row r="243" spans="1:11" x14ac:dyDescent="0.2">
      <c r="A243">
        <v>67249</v>
      </c>
      <c r="B243">
        <f t="shared" si="6"/>
        <v>10.8</v>
      </c>
      <c r="K243">
        <f t="shared" si="7"/>
        <v>0.3309341273355243</v>
      </c>
    </row>
    <row r="244" spans="1:11" x14ac:dyDescent="0.2">
      <c r="A244">
        <v>67573</v>
      </c>
      <c r="B244">
        <f t="shared" si="6"/>
        <v>4.8</v>
      </c>
      <c r="C244" t="s">
        <v>60</v>
      </c>
      <c r="D244">
        <v>1</v>
      </c>
      <c r="E244" t="s">
        <v>65</v>
      </c>
      <c r="F244">
        <v>1</v>
      </c>
      <c r="G244">
        <v>1</v>
      </c>
      <c r="H244" t="s">
        <v>125</v>
      </c>
      <c r="K244">
        <f t="shared" si="7"/>
        <v>-0.43908977171907482</v>
      </c>
    </row>
    <row r="245" spans="1:11" x14ac:dyDescent="0.2">
      <c r="A245">
        <v>67717</v>
      </c>
      <c r="B245">
        <f t="shared" si="6"/>
        <v>14.5</v>
      </c>
      <c r="K245">
        <f t="shared" si="7"/>
        <v>0.80578219841919363</v>
      </c>
    </row>
    <row r="246" spans="1:11" x14ac:dyDescent="0.2">
      <c r="A246">
        <v>68152</v>
      </c>
      <c r="B246">
        <f t="shared" si="6"/>
        <v>7.4333333333333336</v>
      </c>
      <c r="K246">
        <f t="shared" si="7"/>
        <v>-0.10113483824511187</v>
      </c>
    </row>
    <row r="247" spans="1:11" x14ac:dyDescent="0.2">
      <c r="A247">
        <v>68375</v>
      </c>
      <c r="B247">
        <f t="shared" si="6"/>
        <v>11.2</v>
      </c>
      <c r="F247">
        <v>1</v>
      </c>
      <c r="H247" t="s">
        <v>126</v>
      </c>
      <c r="K247">
        <f t="shared" si="7"/>
        <v>0.38226905393916405</v>
      </c>
    </row>
    <row r="248" spans="1:11" x14ac:dyDescent="0.2">
      <c r="A248">
        <v>68711</v>
      </c>
      <c r="B248">
        <f t="shared" si="6"/>
        <v>4.166666666666667</v>
      </c>
      <c r="K248">
        <f t="shared" si="7"/>
        <v>-0.52037007217483799</v>
      </c>
    </row>
    <row r="249" spans="1:11" x14ac:dyDescent="0.2">
      <c r="A249">
        <v>68836</v>
      </c>
      <c r="B249">
        <f t="shared" si="6"/>
        <v>9.3666666666666671</v>
      </c>
      <c r="K249">
        <f t="shared" si="7"/>
        <v>0.14698397367248117</v>
      </c>
    </row>
    <row r="250" spans="1:11" x14ac:dyDescent="0.2">
      <c r="A250">
        <v>69117</v>
      </c>
      <c r="B250">
        <f t="shared" si="6"/>
        <v>24.4</v>
      </c>
      <c r="F250">
        <v>1</v>
      </c>
      <c r="H250" t="s">
        <v>111</v>
      </c>
      <c r="K250">
        <f t="shared" si="7"/>
        <v>2.0763216318592819</v>
      </c>
    </row>
    <row r="251" spans="1:11" x14ac:dyDescent="0.2">
      <c r="A251">
        <v>69849</v>
      </c>
      <c r="B251">
        <f t="shared" si="6"/>
        <v>9.4666666666666668</v>
      </c>
      <c r="K251">
        <f t="shared" si="7"/>
        <v>0.15981770532339112</v>
      </c>
    </row>
    <row r="252" spans="1:11" x14ac:dyDescent="0.2">
      <c r="A252">
        <v>70133</v>
      </c>
      <c r="B252">
        <f t="shared" si="6"/>
        <v>8.4333333333333336</v>
      </c>
      <c r="K252">
        <f t="shared" si="7"/>
        <v>2.7202478263987969E-2</v>
      </c>
    </row>
    <row r="253" spans="1:11" x14ac:dyDescent="0.2">
      <c r="A253">
        <v>70386</v>
      </c>
      <c r="B253">
        <f t="shared" si="6"/>
        <v>4.333333333333333</v>
      </c>
      <c r="K253">
        <f t="shared" si="7"/>
        <v>-0.49898051942332139</v>
      </c>
    </row>
    <row r="254" spans="1:11" x14ac:dyDescent="0.2">
      <c r="A254">
        <v>70516</v>
      </c>
      <c r="B254">
        <f t="shared" si="6"/>
        <v>28.5</v>
      </c>
      <c r="F254">
        <v>1</v>
      </c>
      <c r="H254" t="s">
        <v>127</v>
      </c>
      <c r="K254">
        <f t="shared" si="7"/>
        <v>2.602504629546591</v>
      </c>
    </row>
    <row r="255" spans="1:11" x14ac:dyDescent="0.2">
      <c r="A255">
        <v>71371</v>
      </c>
      <c r="B255">
        <f t="shared" si="6"/>
        <v>16.233333333333334</v>
      </c>
      <c r="H255" t="s">
        <v>128</v>
      </c>
      <c r="K255">
        <f t="shared" si="7"/>
        <v>1.0282335470349668</v>
      </c>
    </row>
    <row r="256" spans="1:11" x14ac:dyDescent="0.2">
      <c r="A256">
        <v>71858</v>
      </c>
      <c r="B256">
        <f t="shared" si="6"/>
        <v>3.1</v>
      </c>
      <c r="E256">
        <v>1</v>
      </c>
      <c r="F256">
        <v>1</v>
      </c>
      <c r="H256" t="s">
        <v>67</v>
      </c>
      <c r="K256">
        <f t="shared" si="7"/>
        <v>-0.65726320978454456</v>
      </c>
    </row>
    <row r="257" spans="1:11" x14ac:dyDescent="0.2">
      <c r="A257">
        <v>71951</v>
      </c>
      <c r="B257">
        <f t="shared" si="6"/>
        <v>3.5666666666666669</v>
      </c>
      <c r="K257">
        <f t="shared" si="7"/>
        <v>-0.59737246208029793</v>
      </c>
    </row>
    <row r="258" spans="1:11" x14ac:dyDescent="0.2">
      <c r="A258">
        <v>72058</v>
      </c>
      <c r="B258">
        <f t="shared" si="6"/>
        <v>6.6333333333333337</v>
      </c>
      <c r="E258">
        <v>1</v>
      </c>
      <c r="F258">
        <v>1</v>
      </c>
      <c r="H258" t="s">
        <v>129</v>
      </c>
      <c r="K258">
        <f t="shared" si="7"/>
        <v>-0.20380469145239172</v>
      </c>
    </row>
    <row r="259" spans="1:11" x14ac:dyDescent="0.2">
      <c r="A259">
        <v>72257</v>
      </c>
      <c r="B259">
        <f t="shared" ref="B259:B322" si="8">(A260-A259)/30</f>
        <v>2.3333333333333335</v>
      </c>
      <c r="K259">
        <f t="shared" ref="K259:K322" si="9">(B259-C$514)/C$515</f>
        <v>-0.75565515244152093</v>
      </c>
    </row>
    <row r="260" spans="1:11" x14ac:dyDescent="0.2">
      <c r="A260">
        <v>72327</v>
      </c>
      <c r="B260">
        <f t="shared" si="8"/>
        <v>10.366666666666667</v>
      </c>
      <c r="K260">
        <f t="shared" si="9"/>
        <v>0.27532129018158102</v>
      </c>
    </row>
    <row r="261" spans="1:11" x14ac:dyDescent="0.2">
      <c r="A261">
        <v>72638</v>
      </c>
      <c r="B261">
        <f t="shared" si="8"/>
        <v>2.5666666666666669</v>
      </c>
      <c r="K261">
        <f t="shared" si="9"/>
        <v>-0.72570977858939778</v>
      </c>
    </row>
    <row r="262" spans="1:11" x14ac:dyDescent="0.2">
      <c r="A262">
        <v>72715</v>
      </c>
      <c r="B262">
        <f t="shared" si="8"/>
        <v>4.4666666666666668</v>
      </c>
      <c r="K262">
        <f t="shared" si="9"/>
        <v>-0.48186887722210803</v>
      </c>
    </row>
    <row r="263" spans="1:11" x14ac:dyDescent="0.2">
      <c r="A263">
        <v>72849</v>
      </c>
      <c r="B263">
        <f t="shared" si="8"/>
        <v>6.5333333333333332</v>
      </c>
      <c r="K263">
        <f t="shared" si="9"/>
        <v>-0.21663842310330175</v>
      </c>
    </row>
    <row r="264" spans="1:11" x14ac:dyDescent="0.2">
      <c r="A264">
        <v>73045</v>
      </c>
      <c r="B264">
        <f t="shared" si="8"/>
        <v>7.5333333333333332</v>
      </c>
      <c r="K264">
        <f t="shared" si="9"/>
        <v>-8.8301106594201928E-2</v>
      </c>
    </row>
    <row r="265" spans="1:11" x14ac:dyDescent="0.2">
      <c r="A265">
        <v>73271</v>
      </c>
      <c r="B265">
        <f t="shared" si="8"/>
        <v>10.933333333333334</v>
      </c>
      <c r="D265">
        <v>1</v>
      </c>
      <c r="E265">
        <v>1</v>
      </c>
      <c r="F265">
        <v>1</v>
      </c>
      <c r="G265">
        <v>1</v>
      </c>
      <c r="H265" t="s">
        <v>125</v>
      </c>
      <c r="K265">
        <f t="shared" si="9"/>
        <v>0.34804576953673755</v>
      </c>
    </row>
    <row r="266" spans="1:11" x14ac:dyDescent="0.2">
      <c r="A266">
        <v>73599</v>
      </c>
      <c r="B266">
        <f t="shared" si="8"/>
        <v>17.633333333333333</v>
      </c>
      <c r="K266">
        <f t="shared" si="9"/>
        <v>1.2079057901477064</v>
      </c>
    </row>
    <row r="267" spans="1:11" x14ac:dyDescent="0.2">
      <c r="A267">
        <v>74128</v>
      </c>
      <c r="B267">
        <f t="shared" si="8"/>
        <v>11.4</v>
      </c>
      <c r="F267">
        <v>1</v>
      </c>
      <c r="H267" t="s">
        <v>130</v>
      </c>
      <c r="K267">
        <f t="shared" si="9"/>
        <v>0.40793651724098418</v>
      </c>
    </row>
    <row r="268" spans="1:11" x14ac:dyDescent="0.2">
      <c r="A268">
        <v>74470</v>
      </c>
      <c r="B268">
        <f t="shared" si="8"/>
        <v>7.5</v>
      </c>
      <c r="D268">
        <v>1</v>
      </c>
      <c r="F268">
        <v>1</v>
      </c>
      <c r="H268" t="s">
        <v>103</v>
      </c>
      <c r="K268">
        <f t="shared" si="9"/>
        <v>-9.2579017144505241E-2</v>
      </c>
    </row>
    <row r="269" spans="1:11" x14ac:dyDescent="0.2">
      <c r="A269">
        <v>74695</v>
      </c>
      <c r="B269">
        <f t="shared" si="8"/>
        <v>2.3333333333333335</v>
      </c>
      <c r="K269">
        <f t="shared" si="9"/>
        <v>-0.75565515244152093</v>
      </c>
    </row>
    <row r="270" spans="1:11" x14ac:dyDescent="0.2">
      <c r="A270">
        <v>74765</v>
      </c>
      <c r="B270">
        <f t="shared" si="8"/>
        <v>3.6666666666666665</v>
      </c>
      <c r="K270">
        <f t="shared" si="9"/>
        <v>-0.58453873042938798</v>
      </c>
    </row>
    <row r="271" spans="1:11" x14ac:dyDescent="0.2">
      <c r="A271">
        <v>74875</v>
      </c>
      <c r="B271">
        <f t="shared" si="8"/>
        <v>14.366666666666667</v>
      </c>
      <c r="K271">
        <f t="shared" si="9"/>
        <v>0.78867055621798032</v>
      </c>
    </row>
    <row r="272" spans="1:11" x14ac:dyDescent="0.2">
      <c r="A272">
        <v>75306</v>
      </c>
      <c r="B272">
        <f t="shared" si="8"/>
        <v>1.7666666666666666</v>
      </c>
      <c r="K272">
        <f t="shared" si="9"/>
        <v>-0.82837963179667762</v>
      </c>
    </row>
    <row r="273" spans="1:11" x14ac:dyDescent="0.2">
      <c r="A273">
        <v>75359</v>
      </c>
      <c r="B273">
        <f t="shared" si="8"/>
        <v>5.0999999999999996</v>
      </c>
      <c r="H273" t="s">
        <v>131</v>
      </c>
      <c r="K273">
        <f t="shared" si="9"/>
        <v>-0.40058857676634491</v>
      </c>
    </row>
    <row r="274" spans="1:11" x14ac:dyDescent="0.2">
      <c r="A274">
        <v>75512</v>
      </c>
      <c r="B274">
        <f t="shared" si="8"/>
        <v>5.333333333333333</v>
      </c>
      <c r="D274">
        <v>1</v>
      </c>
      <c r="E274">
        <v>1</v>
      </c>
      <c r="F274">
        <v>1</v>
      </c>
      <c r="H274" t="s">
        <v>132</v>
      </c>
      <c r="K274">
        <f t="shared" si="9"/>
        <v>-0.37064320291422159</v>
      </c>
    </row>
    <row r="275" spans="1:11" x14ac:dyDescent="0.2">
      <c r="A275">
        <v>75672</v>
      </c>
      <c r="B275">
        <f t="shared" si="8"/>
        <v>3.2333333333333334</v>
      </c>
      <c r="D275" t="s">
        <v>65</v>
      </c>
      <c r="F275" t="s">
        <v>65</v>
      </c>
      <c r="H275" t="s">
        <v>65</v>
      </c>
      <c r="K275">
        <f t="shared" si="9"/>
        <v>-0.64015156758333114</v>
      </c>
    </row>
    <row r="276" spans="1:11" x14ac:dyDescent="0.2">
      <c r="A276">
        <v>75769</v>
      </c>
      <c r="B276">
        <f t="shared" si="8"/>
        <v>5.2333333333333334</v>
      </c>
      <c r="K276">
        <f t="shared" si="9"/>
        <v>-0.38347693456513149</v>
      </c>
    </row>
    <row r="277" spans="1:11" x14ac:dyDescent="0.2">
      <c r="A277">
        <v>75926</v>
      </c>
      <c r="B277">
        <f t="shared" si="8"/>
        <v>3.6666666666666665</v>
      </c>
      <c r="D277">
        <v>1</v>
      </c>
      <c r="E277">
        <v>1</v>
      </c>
      <c r="F277">
        <v>1</v>
      </c>
      <c r="H277" t="s">
        <v>66</v>
      </c>
      <c r="K277">
        <f t="shared" si="9"/>
        <v>-0.58453873042938798</v>
      </c>
    </row>
    <row r="278" spans="1:11" x14ac:dyDescent="0.2">
      <c r="A278">
        <v>76036</v>
      </c>
      <c r="B278">
        <f t="shared" si="8"/>
        <v>25.633333333333333</v>
      </c>
      <c r="F278">
        <v>1</v>
      </c>
      <c r="H278" t="s">
        <v>133</v>
      </c>
      <c r="K278">
        <f t="shared" si="9"/>
        <v>2.234604322220505</v>
      </c>
    </row>
    <row r="279" spans="1:11" x14ac:dyDescent="0.2">
      <c r="A279">
        <v>76805</v>
      </c>
      <c r="B279">
        <f t="shared" si="8"/>
        <v>1.8</v>
      </c>
      <c r="K279">
        <f t="shared" si="9"/>
        <v>-0.82410172124637426</v>
      </c>
    </row>
    <row r="280" spans="1:11" x14ac:dyDescent="0.2">
      <c r="A280">
        <v>76859</v>
      </c>
      <c r="B280">
        <f t="shared" si="8"/>
        <v>2.0333333333333332</v>
      </c>
      <c r="K280">
        <f t="shared" si="9"/>
        <v>-0.79415634739425101</v>
      </c>
    </row>
    <row r="281" spans="1:11" x14ac:dyDescent="0.2">
      <c r="A281">
        <v>76920</v>
      </c>
      <c r="B281">
        <f t="shared" si="8"/>
        <v>3.2666666666666666</v>
      </c>
      <c r="K281">
        <f t="shared" si="9"/>
        <v>-0.63587365703302789</v>
      </c>
    </row>
    <row r="282" spans="1:11" x14ac:dyDescent="0.2">
      <c r="A282">
        <v>77018</v>
      </c>
      <c r="B282">
        <f t="shared" si="8"/>
        <v>2.0666666666666669</v>
      </c>
      <c r="K282">
        <f t="shared" si="9"/>
        <v>-0.78987843684394765</v>
      </c>
    </row>
    <row r="283" spans="1:11" x14ac:dyDescent="0.2">
      <c r="A283">
        <v>77080</v>
      </c>
      <c r="B283">
        <f t="shared" si="8"/>
        <v>5.2</v>
      </c>
      <c r="K283">
        <f t="shared" si="9"/>
        <v>-0.38775484511543484</v>
      </c>
    </row>
    <row r="284" spans="1:11" x14ac:dyDescent="0.2">
      <c r="A284">
        <v>77236</v>
      </c>
      <c r="B284">
        <f t="shared" si="8"/>
        <v>2.4333333333333331</v>
      </c>
      <c r="K284">
        <f t="shared" si="9"/>
        <v>-0.74282142079061098</v>
      </c>
    </row>
    <row r="285" spans="1:11" x14ac:dyDescent="0.2">
      <c r="A285">
        <v>77309</v>
      </c>
      <c r="B285">
        <f t="shared" si="8"/>
        <v>2.9</v>
      </c>
      <c r="H285" t="s">
        <v>134</v>
      </c>
      <c r="K285">
        <f t="shared" si="9"/>
        <v>-0.68293067308636446</v>
      </c>
    </row>
    <row r="286" spans="1:11" x14ac:dyDescent="0.2">
      <c r="A286">
        <v>77396</v>
      </c>
      <c r="B286">
        <f t="shared" si="8"/>
        <v>6.3666666666666663</v>
      </c>
      <c r="K286">
        <f t="shared" si="9"/>
        <v>-0.23802797585481844</v>
      </c>
    </row>
    <row r="287" spans="1:11" x14ac:dyDescent="0.2">
      <c r="A287">
        <v>77587</v>
      </c>
      <c r="B287">
        <f t="shared" si="8"/>
        <v>4.2</v>
      </c>
      <c r="K287">
        <f t="shared" si="9"/>
        <v>-0.51609216162453464</v>
      </c>
    </row>
    <row r="288" spans="1:11" x14ac:dyDescent="0.2">
      <c r="A288">
        <v>77713</v>
      </c>
      <c r="B288">
        <f t="shared" si="8"/>
        <v>3.1666666666666665</v>
      </c>
      <c r="D288">
        <v>1</v>
      </c>
      <c r="E288">
        <v>1</v>
      </c>
      <c r="F288">
        <v>1</v>
      </c>
      <c r="H288" t="s">
        <v>135</v>
      </c>
      <c r="K288">
        <f t="shared" si="9"/>
        <v>-0.64870738868393796</v>
      </c>
    </row>
    <row r="289" spans="1:11" x14ac:dyDescent="0.2">
      <c r="A289">
        <v>77808</v>
      </c>
      <c r="B289">
        <f t="shared" si="8"/>
        <v>22.1</v>
      </c>
      <c r="K289">
        <f t="shared" si="9"/>
        <v>1.7811458038883525</v>
      </c>
    </row>
    <row r="290" spans="1:11" x14ac:dyDescent="0.2">
      <c r="A290">
        <v>78471</v>
      </c>
      <c r="B290">
        <f t="shared" si="8"/>
        <v>1.5333333333333334</v>
      </c>
      <c r="K290">
        <f t="shared" si="9"/>
        <v>-0.85832500564880088</v>
      </c>
    </row>
    <row r="291" spans="1:11" x14ac:dyDescent="0.2">
      <c r="A291">
        <v>78517</v>
      </c>
      <c r="B291">
        <f t="shared" si="8"/>
        <v>8.8666666666666671</v>
      </c>
      <c r="K291">
        <f t="shared" si="9"/>
        <v>8.281531541793126E-2</v>
      </c>
    </row>
    <row r="292" spans="1:11" x14ac:dyDescent="0.2">
      <c r="A292">
        <v>78783</v>
      </c>
      <c r="B292">
        <f t="shared" si="8"/>
        <v>1.5666666666666667</v>
      </c>
      <c r="K292">
        <f t="shared" si="9"/>
        <v>-0.85404709509849763</v>
      </c>
    </row>
    <row r="293" spans="1:11" x14ac:dyDescent="0.2">
      <c r="A293">
        <v>78830</v>
      </c>
      <c r="B293">
        <f t="shared" si="8"/>
        <v>6.7333333333333334</v>
      </c>
      <c r="H293" t="s">
        <v>136</v>
      </c>
      <c r="K293">
        <f t="shared" si="9"/>
        <v>-0.19097095980148177</v>
      </c>
    </row>
    <row r="294" spans="1:11" x14ac:dyDescent="0.2">
      <c r="A294">
        <v>79032</v>
      </c>
      <c r="B294">
        <f t="shared" si="8"/>
        <v>5.6333333333333337</v>
      </c>
      <c r="H294" t="s">
        <v>137</v>
      </c>
      <c r="K294">
        <f t="shared" si="9"/>
        <v>-0.33214200796149151</v>
      </c>
    </row>
    <row r="295" spans="1:11" x14ac:dyDescent="0.2">
      <c r="A295">
        <v>79201</v>
      </c>
      <c r="B295">
        <f t="shared" si="8"/>
        <v>9.0333333333333332</v>
      </c>
      <c r="K295">
        <f t="shared" si="9"/>
        <v>0.10420486816944782</v>
      </c>
    </row>
    <row r="296" spans="1:11" x14ac:dyDescent="0.2">
      <c r="A296">
        <v>79472</v>
      </c>
      <c r="B296">
        <f t="shared" si="8"/>
        <v>5</v>
      </c>
      <c r="H296" t="s">
        <v>138</v>
      </c>
      <c r="K296">
        <f t="shared" si="9"/>
        <v>-0.4134223084172548</v>
      </c>
    </row>
    <row r="297" spans="1:11" x14ac:dyDescent="0.2">
      <c r="A297">
        <v>79622</v>
      </c>
      <c r="B297">
        <f t="shared" si="8"/>
        <v>2.2333333333333334</v>
      </c>
      <c r="K297">
        <f t="shared" si="9"/>
        <v>-0.76848888409243099</v>
      </c>
    </row>
    <row r="298" spans="1:11" x14ac:dyDescent="0.2">
      <c r="A298">
        <v>79689</v>
      </c>
      <c r="B298">
        <f t="shared" si="8"/>
        <v>7.8666666666666663</v>
      </c>
      <c r="H298" t="s">
        <v>139</v>
      </c>
      <c r="K298">
        <f t="shared" si="9"/>
        <v>-4.552200109116869E-2</v>
      </c>
    </row>
    <row r="299" spans="1:11" x14ac:dyDescent="0.2">
      <c r="A299">
        <v>79925</v>
      </c>
      <c r="B299">
        <f t="shared" si="8"/>
        <v>3.4666666666666668</v>
      </c>
      <c r="K299">
        <f t="shared" si="9"/>
        <v>-0.61020619373120788</v>
      </c>
    </row>
    <row r="300" spans="1:11" x14ac:dyDescent="0.2">
      <c r="A300">
        <v>80029</v>
      </c>
      <c r="B300">
        <f t="shared" si="8"/>
        <v>9.0333333333333332</v>
      </c>
      <c r="K300">
        <f t="shared" si="9"/>
        <v>0.10420486816944782</v>
      </c>
    </row>
    <row r="301" spans="1:11" x14ac:dyDescent="0.2">
      <c r="A301">
        <v>80300</v>
      </c>
      <c r="B301">
        <f t="shared" si="8"/>
        <v>2.4</v>
      </c>
      <c r="K301">
        <f t="shared" si="9"/>
        <v>-0.74709933134091433</v>
      </c>
    </row>
    <row r="302" spans="1:11" x14ac:dyDescent="0.2">
      <c r="A302">
        <v>80372</v>
      </c>
      <c r="B302">
        <f t="shared" si="8"/>
        <v>2.6</v>
      </c>
      <c r="K302">
        <f t="shared" si="9"/>
        <v>-0.72143186803909443</v>
      </c>
    </row>
    <row r="303" spans="1:11" x14ac:dyDescent="0.2">
      <c r="A303">
        <v>80450</v>
      </c>
      <c r="B303">
        <f t="shared" si="8"/>
        <v>5.5</v>
      </c>
      <c r="K303">
        <f t="shared" si="9"/>
        <v>-0.34925365016270488</v>
      </c>
    </row>
    <row r="304" spans="1:11" x14ac:dyDescent="0.2">
      <c r="A304">
        <v>80615</v>
      </c>
      <c r="B304">
        <f t="shared" si="8"/>
        <v>2.1333333333333333</v>
      </c>
      <c r="K304">
        <f t="shared" si="9"/>
        <v>-0.78132261574334105</v>
      </c>
    </row>
    <row r="305" spans="1:11" x14ac:dyDescent="0.2">
      <c r="A305">
        <v>80679</v>
      </c>
      <c r="B305">
        <f t="shared" si="8"/>
        <v>1.5</v>
      </c>
      <c r="K305">
        <f t="shared" si="9"/>
        <v>-0.86260291619910423</v>
      </c>
    </row>
    <row r="306" spans="1:11" x14ac:dyDescent="0.2">
      <c r="A306">
        <v>80724</v>
      </c>
      <c r="B306">
        <f t="shared" si="8"/>
        <v>23.333333333333332</v>
      </c>
      <c r="K306">
        <f t="shared" si="9"/>
        <v>1.9394284942495752</v>
      </c>
    </row>
    <row r="307" spans="1:11" x14ac:dyDescent="0.2">
      <c r="A307">
        <v>81424</v>
      </c>
      <c r="B307">
        <f t="shared" si="8"/>
        <v>4.9666666666666668</v>
      </c>
      <c r="K307">
        <f t="shared" si="9"/>
        <v>-0.41770021896755816</v>
      </c>
    </row>
    <row r="308" spans="1:11" x14ac:dyDescent="0.2">
      <c r="A308">
        <v>81573</v>
      </c>
      <c r="B308">
        <f t="shared" si="8"/>
        <v>8.5666666666666664</v>
      </c>
      <c r="K308">
        <f t="shared" si="9"/>
        <v>4.4314120465201216E-2</v>
      </c>
    </row>
    <row r="309" spans="1:11" x14ac:dyDescent="0.2">
      <c r="A309">
        <v>81830</v>
      </c>
      <c r="B309">
        <f t="shared" si="8"/>
        <v>9.1333333333333329</v>
      </c>
      <c r="D309">
        <v>1</v>
      </c>
      <c r="E309">
        <v>1</v>
      </c>
      <c r="F309">
        <v>1</v>
      </c>
      <c r="H309" t="s">
        <v>140</v>
      </c>
      <c r="K309">
        <f t="shared" si="9"/>
        <v>0.11703859982035776</v>
      </c>
    </row>
    <row r="310" spans="1:11" x14ac:dyDescent="0.2">
      <c r="A310">
        <v>82104</v>
      </c>
      <c r="B310">
        <f t="shared" si="8"/>
        <v>9.2333333333333325</v>
      </c>
      <c r="D310">
        <v>1</v>
      </c>
      <c r="E310">
        <v>1</v>
      </c>
      <c r="F310">
        <v>1</v>
      </c>
      <c r="H310" t="s">
        <v>141</v>
      </c>
      <c r="K310">
        <f t="shared" si="9"/>
        <v>0.1298723314712677</v>
      </c>
    </row>
    <row r="311" spans="1:11" x14ac:dyDescent="0.2">
      <c r="A311">
        <v>82381</v>
      </c>
      <c r="B311">
        <f t="shared" si="8"/>
        <v>2.6333333333333333</v>
      </c>
      <c r="H311" t="s">
        <v>142</v>
      </c>
      <c r="K311">
        <f t="shared" si="9"/>
        <v>-0.71715395748879118</v>
      </c>
    </row>
    <row r="312" spans="1:11" x14ac:dyDescent="0.2">
      <c r="A312">
        <v>82460</v>
      </c>
      <c r="B312">
        <f t="shared" si="8"/>
        <v>9.8333333333333339</v>
      </c>
      <c r="K312">
        <f t="shared" si="9"/>
        <v>0.20687472137672777</v>
      </c>
    </row>
    <row r="313" spans="1:11" x14ac:dyDescent="0.2">
      <c r="A313">
        <v>82755</v>
      </c>
      <c r="B313">
        <f t="shared" si="8"/>
        <v>9.5333333333333332</v>
      </c>
      <c r="F313">
        <v>1</v>
      </c>
      <c r="H313" t="s">
        <v>143</v>
      </c>
      <c r="K313">
        <f t="shared" si="9"/>
        <v>0.16837352642399775</v>
      </c>
    </row>
    <row r="314" spans="1:11" x14ac:dyDescent="0.2">
      <c r="A314">
        <v>83041</v>
      </c>
      <c r="B314">
        <f t="shared" si="8"/>
        <v>2.8666666666666667</v>
      </c>
      <c r="H314" t="s">
        <v>144</v>
      </c>
      <c r="K314">
        <f t="shared" si="9"/>
        <v>-0.6872085836366677</v>
      </c>
    </row>
    <row r="315" spans="1:11" x14ac:dyDescent="0.2">
      <c r="A315">
        <v>83127</v>
      </c>
      <c r="B315">
        <f t="shared" si="8"/>
        <v>1.8333333333333333</v>
      </c>
      <c r="K315">
        <f t="shared" si="9"/>
        <v>-0.81982381069607102</v>
      </c>
    </row>
    <row r="316" spans="1:11" x14ac:dyDescent="0.2">
      <c r="A316">
        <v>83182</v>
      </c>
      <c r="B316">
        <f t="shared" si="8"/>
        <v>3.8333333333333335</v>
      </c>
      <c r="K316">
        <f t="shared" si="9"/>
        <v>-0.5631491776778712</v>
      </c>
    </row>
    <row r="317" spans="1:11" x14ac:dyDescent="0.2">
      <c r="A317">
        <v>83297</v>
      </c>
      <c r="B317">
        <f t="shared" si="8"/>
        <v>4.9000000000000004</v>
      </c>
      <c r="K317">
        <f t="shared" si="9"/>
        <v>-0.42625604006816475</v>
      </c>
    </row>
    <row r="318" spans="1:11" x14ac:dyDescent="0.2">
      <c r="A318">
        <v>83444</v>
      </c>
      <c r="B318">
        <f t="shared" si="8"/>
        <v>6.9</v>
      </c>
      <c r="K318">
        <f t="shared" si="9"/>
        <v>-0.1695814070499651</v>
      </c>
    </row>
    <row r="319" spans="1:11" x14ac:dyDescent="0.2">
      <c r="A319">
        <v>83651</v>
      </c>
      <c r="B319">
        <f t="shared" si="8"/>
        <v>3.7</v>
      </c>
      <c r="K319">
        <f t="shared" si="9"/>
        <v>-0.58026081987908462</v>
      </c>
    </row>
    <row r="320" spans="1:11" x14ac:dyDescent="0.2">
      <c r="A320">
        <v>83762</v>
      </c>
      <c r="B320">
        <f t="shared" si="8"/>
        <v>3.8</v>
      </c>
      <c r="K320">
        <f t="shared" si="9"/>
        <v>-0.56742708822817467</v>
      </c>
    </row>
    <row r="321" spans="1:11" x14ac:dyDescent="0.2">
      <c r="A321">
        <v>83876</v>
      </c>
      <c r="B321">
        <f t="shared" si="8"/>
        <v>6.3666666666666663</v>
      </c>
      <c r="K321">
        <f t="shared" si="9"/>
        <v>-0.23802797585481844</v>
      </c>
    </row>
    <row r="322" spans="1:11" x14ac:dyDescent="0.2">
      <c r="A322">
        <v>84067</v>
      </c>
      <c r="B322">
        <f t="shared" si="8"/>
        <v>4.3666666666666663</v>
      </c>
      <c r="H322" t="s">
        <v>145</v>
      </c>
      <c r="K322">
        <f t="shared" si="9"/>
        <v>-0.49470260887301809</v>
      </c>
    </row>
    <row r="323" spans="1:11" x14ac:dyDescent="0.2">
      <c r="A323">
        <v>84198</v>
      </c>
      <c r="B323">
        <f t="shared" ref="B323:B386" si="10">(A324-A323)/30</f>
        <v>1.1666666666666667</v>
      </c>
      <c r="F323">
        <v>1</v>
      </c>
      <c r="H323" t="s">
        <v>146</v>
      </c>
      <c r="K323">
        <f t="shared" ref="K323:K386" si="11">(B323-C$514)/C$515</f>
        <v>-0.90538202170213744</v>
      </c>
    </row>
    <row r="324" spans="1:11" x14ac:dyDescent="0.2">
      <c r="A324">
        <v>84233</v>
      </c>
      <c r="B324">
        <f t="shared" si="10"/>
        <v>7.2</v>
      </c>
      <c r="H324" t="s">
        <v>0</v>
      </c>
      <c r="K324">
        <f t="shared" si="11"/>
        <v>-0.13108021209723517</v>
      </c>
    </row>
    <row r="325" spans="1:11" x14ac:dyDescent="0.2">
      <c r="A325">
        <v>84449</v>
      </c>
      <c r="B325">
        <f t="shared" si="10"/>
        <v>4.0333333333333332</v>
      </c>
      <c r="H325" t="s">
        <v>1</v>
      </c>
      <c r="K325">
        <f t="shared" si="11"/>
        <v>-0.5374817143760513</v>
      </c>
    </row>
    <row r="326" spans="1:11" x14ac:dyDescent="0.2">
      <c r="A326">
        <v>84570</v>
      </c>
      <c r="B326">
        <f t="shared" si="10"/>
        <v>2.2999999999999998</v>
      </c>
      <c r="K326">
        <f t="shared" si="11"/>
        <v>-0.75993306299182439</v>
      </c>
    </row>
    <row r="327" spans="1:11" x14ac:dyDescent="0.2">
      <c r="A327">
        <v>84639</v>
      </c>
      <c r="B327">
        <f t="shared" si="10"/>
        <v>2.9333333333333331</v>
      </c>
      <c r="K327">
        <f t="shared" si="11"/>
        <v>-0.6786527625360611</v>
      </c>
    </row>
    <row r="328" spans="1:11" x14ac:dyDescent="0.2">
      <c r="A328">
        <v>84727</v>
      </c>
      <c r="B328">
        <f t="shared" si="10"/>
        <v>2.7</v>
      </c>
      <c r="H328" t="s">
        <v>2</v>
      </c>
      <c r="K328">
        <f t="shared" si="11"/>
        <v>-0.70859813638818436</v>
      </c>
    </row>
    <row r="329" spans="1:11" x14ac:dyDescent="0.2">
      <c r="A329">
        <v>84808</v>
      </c>
      <c r="B329">
        <f t="shared" si="10"/>
        <v>1.2</v>
      </c>
      <c r="F329">
        <v>1</v>
      </c>
      <c r="H329" t="s">
        <v>123</v>
      </c>
      <c r="K329">
        <f t="shared" si="11"/>
        <v>-0.9011041111518342</v>
      </c>
    </row>
    <row r="330" spans="1:11" x14ac:dyDescent="0.2">
      <c r="A330">
        <v>84844</v>
      </c>
      <c r="B330">
        <f t="shared" si="10"/>
        <v>2.4333333333333331</v>
      </c>
      <c r="H330" t="s">
        <v>3</v>
      </c>
      <c r="K330">
        <f t="shared" si="11"/>
        <v>-0.74282142079061098</v>
      </c>
    </row>
    <row r="331" spans="1:11" x14ac:dyDescent="0.2">
      <c r="A331">
        <v>84917</v>
      </c>
      <c r="B331">
        <f t="shared" si="10"/>
        <v>1.1333333333333333</v>
      </c>
      <c r="H331" t="s">
        <v>66</v>
      </c>
      <c r="K331">
        <f t="shared" si="11"/>
        <v>-0.90965993225244091</v>
      </c>
    </row>
    <row r="332" spans="1:11" x14ac:dyDescent="0.2">
      <c r="A332">
        <v>84951</v>
      </c>
      <c r="B332">
        <f t="shared" si="10"/>
        <v>7.1333333333333337</v>
      </c>
      <c r="K332">
        <f t="shared" si="11"/>
        <v>-0.13963603319784179</v>
      </c>
    </row>
    <row r="333" spans="1:11" x14ac:dyDescent="0.2">
      <c r="A333">
        <v>85165</v>
      </c>
      <c r="B333">
        <f t="shared" si="10"/>
        <v>10.033333333333333</v>
      </c>
      <c r="K333">
        <f t="shared" si="11"/>
        <v>0.23254218467854765</v>
      </c>
    </row>
    <row r="334" spans="1:11" x14ac:dyDescent="0.2">
      <c r="A334">
        <v>85466</v>
      </c>
      <c r="B334">
        <f t="shared" si="10"/>
        <v>27.233333333333334</v>
      </c>
      <c r="H334" t="s">
        <v>4</v>
      </c>
      <c r="K334">
        <f t="shared" si="11"/>
        <v>2.4399440286350651</v>
      </c>
    </row>
    <row r="335" spans="1:11" x14ac:dyDescent="0.2">
      <c r="A335">
        <v>86283</v>
      </c>
      <c r="B335">
        <f t="shared" si="10"/>
        <v>9.6999999999999993</v>
      </c>
      <c r="C335" t="s">
        <v>60</v>
      </c>
      <c r="D335">
        <v>1</v>
      </c>
      <c r="E335">
        <v>1</v>
      </c>
      <c r="F335">
        <v>1</v>
      </c>
      <c r="G335">
        <v>1</v>
      </c>
      <c r="H335" t="s">
        <v>5</v>
      </c>
      <c r="K335">
        <f t="shared" si="11"/>
        <v>0.1897630791755143</v>
      </c>
    </row>
    <row r="336" spans="1:11" x14ac:dyDescent="0.2">
      <c r="A336">
        <v>86574</v>
      </c>
      <c r="B336">
        <f t="shared" si="10"/>
        <v>8.4333333333333336</v>
      </c>
      <c r="K336">
        <f t="shared" si="11"/>
        <v>2.7202478263987969E-2</v>
      </c>
    </row>
    <row r="337" spans="1:11" x14ac:dyDescent="0.2">
      <c r="A337">
        <v>86827</v>
      </c>
      <c r="B337">
        <f t="shared" si="10"/>
        <v>10.533333333333333</v>
      </c>
      <c r="H337" t="s">
        <v>6</v>
      </c>
      <c r="K337">
        <f t="shared" si="11"/>
        <v>0.29671084293309757</v>
      </c>
    </row>
    <row r="338" spans="1:11" x14ac:dyDescent="0.2">
      <c r="A338">
        <v>87143</v>
      </c>
      <c r="B338">
        <f t="shared" si="10"/>
        <v>26.633333333333333</v>
      </c>
      <c r="H338" t="s">
        <v>7</v>
      </c>
      <c r="K338">
        <f t="shared" si="11"/>
        <v>2.3629416387296049</v>
      </c>
    </row>
    <row r="339" spans="1:11" x14ac:dyDescent="0.2">
      <c r="A339">
        <v>87942</v>
      </c>
      <c r="B339">
        <f t="shared" si="10"/>
        <v>12.8</v>
      </c>
      <c r="K339">
        <f t="shared" si="11"/>
        <v>0.587608760353724</v>
      </c>
    </row>
    <row r="340" spans="1:11" x14ac:dyDescent="0.2">
      <c r="A340">
        <v>88326</v>
      </c>
      <c r="B340">
        <f t="shared" si="10"/>
        <v>29.233333333333334</v>
      </c>
      <c r="K340">
        <f t="shared" si="11"/>
        <v>2.6966186616532646</v>
      </c>
    </row>
    <row r="341" spans="1:11" x14ac:dyDescent="0.2">
      <c r="A341">
        <v>89203</v>
      </c>
      <c r="B341">
        <f t="shared" si="10"/>
        <v>14.733333333333333</v>
      </c>
      <c r="K341">
        <f t="shared" si="11"/>
        <v>0.83572757227131678</v>
      </c>
    </row>
    <row r="342" spans="1:11" x14ac:dyDescent="0.2">
      <c r="A342">
        <v>89645</v>
      </c>
      <c r="B342">
        <f t="shared" si="10"/>
        <v>4.833333333333333</v>
      </c>
      <c r="H342" t="s">
        <v>8</v>
      </c>
      <c r="K342">
        <f t="shared" si="11"/>
        <v>-0.43481186116877152</v>
      </c>
    </row>
    <row r="343" spans="1:11" x14ac:dyDescent="0.2">
      <c r="A343">
        <v>89790</v>
      </c>
      <c r="B343">
        <f t="shared" si="10"/>
        <v>4.9000000000000004</v>
      </c>
      <c r="K343">
        <f t="shared" si="11"/>
        <v>-0.42625604006816475</v>
      </c>
    </row>
    <row r="344" spans="1:11" x14ac:dyDescent="0.2">
      <c r="A344">
        <v>89937</v>
      </c>
      <c r="B344">
        <f t="shared" si="10"/>
        <v>35.866666666666667</v>
      </c>
      <c r="H344" t="s">
        <v>9</v>
      </c>
      <c r="K344">
        <f t="shared" si="11"/>
        <v>3.5479228611636269</v>
      </c>
    </row>
    <row r="345" spans="1:11" x14ac:dyDescent="0.2">
      <c r="A345">
        <v>91013</v>
      </c>
      <c r="B345">
        <f t="shared" si="10"/>
        <v>4.3</v>
      </c>
      <c r="K345">
        <f t="shared" si="11"/>
        <v>-0.50325842997362469</v>
      </c>
    </row>
    <row r="346" spans="1:11" x14ac:dyDescent="0.2">
      <c r="A346">
        <v>91142</v>
      </c>
      <c r="B346">
        <f t="shared" si="10"/>
        <v>13.166666666666666</v>
      </c>
      <c r="K346">
        <f t="shared" si="11"/>
        <v>0.63466577640706034</v>
      </c>
    </row>
    <row r="347" spans="1:11" x14ac:dyDescent="0.2">
      <c r="A347">
        <v>91537</v>
      </c>
      <c r="B347">
        <f t="shared" si="10"/>
        <v>2.7666666666666666</v>
      </c>
      <c r="K347">
        <f t="shared" si="11"/>
        <v>-0.70004231528757777</v>
      </c>
    </row>
    <row r="348" spans="1:11" x14ac:dyDescent="0.2">
      <c r="A348">
        <v>91620</v>
      </c>
      <c r="B348">
        <f t="shared" si="10"/>
        <v>14.533333333333333</v>
      </c>
      <c r="K348">
        <f t="shared" si="11"/>
        <v>0.81006010896949687</v>
      </c>
    </row>
    <row r="349" spans="1:11" x14ac:dyDescent="0.2">
      <c r="A349">
        <v>92056</v>
      </c>
      <c r="B349">
        <f t="shared" si="10"/>
        <v>3.4666666666666668</v>
      </c>
      <c r="K349">
        <f t="shared" si="11"/>
        <v>-0.61020619373120788</v>
      </c>
    </row>
    <row r="350" spans="1:11" x14ac:dyDescent="0.2">
      <c r="A350">
        <v>92160</v>
      </c>
      <c r="B350">
        <f t="shared" si="10"/>
        <v>7.3666666666666663</v>
      </c>
      <c r="K350">
        <f t="shared" si="11"/>
        <v>-0.1096906593457186</v>
      </c>
    </row>
    <row r="351" spans="1:11" x14ac:dyDescent="0.2">
      <c r="A351">
        <v>92381</v>
      </c>
      <c r="B351">
        <f t="shared" si="10"/>
        <v>4.5333333333333332</v>
      </c>
      <c r="K351">
        <f t="shared" si="11"/>
        <v>-0.47331305612150143</v>
      </c>
    </row>
    <row r="352" spans="1:11" x14ac:dyDescent="0.2">
      <c r="A352">
        <v>92517</v>
      </c>
      <c r="B352">
        <f t="shared" si="10"/>
        <v>10.266666666666667</v>
      </c>
      <c r="K352">
        <f t="shared" si="11"/>
        <v>0.26248755853067107</v>
      </c>
    </row>
    <row r="353" spans="1:13" x14ac:dyDescent="0.2">
      <c r="A353">
        <v>92825</v>
      </c>
      <c r="B353">
        <f t="shared" si="10"/>
        <v>2.1</v>
      </c>
      <c r="K353">
        <f t="shared" si="11"/>
        <v>-0.78560052629364441</v>
      </c>
    </row>
    <row r="354" spans="1:13" x14ac:dyDescent="0.2">
      <c r="A354">
        <v>92888</v>
      </c>
      <c r="B354">
        <f t="shared" si="10"/>
        <v>8.6999999999999993</v>
      </c>
      <c r="K354">
        <f t="shared" si="11"/>
        <v>6.1425762666414467E-2</v>
      </c>
    </row>
    <row r="355" spans="1:13" x14ac:dyDescent="0.2">
      <c r="A355">
        <v>93149</v>
      </c>
      <c r="B355">
        <f t="shared" si="10"/>
        <v>19.066666666666666</v>
      </c>
      <c r="K355">
        <f t="shared" si="11"/>
        <v>1.3918559438107494</v>
      </c>
    </row>
    <row r="356" spans="1:13" x14ac:dyDescent="0.2">
      <c r="A356">
        <v>93721</v>
      </c>
      <c r="B356">
        <f t="shared" si="10"/>
        <v>4.0999999999999996</v>
      </c>
      <c r="K356">
        <f t="shared" si="11"/>
        <v>-0.5289258932754447</v>
      </c>
    </row>
    <row r="357" spans="1:13" x14ac:dyDescent="0.2">
      <c r="A357">
        <v>93844</v>
      </c>
      <c r="B357">
        <f t="shared" si="10"/>
        <v>8.2333333333333325</v>
      </c>
      <c r="K357">
        <f t="shared" si="11"/>
        <v>1.5350149621678644E-3</v>
      </c>
    </row>
    <row r="358" spans="1:13" x14ac:dyDescent="0.2">
      <c r="A358">
        <v>94091</v>
      </c>
      <c r="B358">
        <f t="shared" si="10"/>
        <v>17.766666666666666</v>
      </c>
      <c r="H358" t="s">
        <v>12</v>
      </c>
      <c r="K358">
        <f t="shared" si="11"/>
        <v>1.2250174323489196</v>
      </c>
      <c r="M358" t="s">
        <v>11</v>
      </c>
    </row>
    <row r="359" spans="1:13" x14ac:dyDescent="0.2">
      <c r="A359">
        <v>94624</v>
      </c>
      <c r="B359">
        <f t="shared" si="10"/>
        <v>16.399999999999999</v>
      </c>
      <c r="C359" t="s">
        <v>61</v>
      </c>
      <c r="E359">
        <v>2</v>
      </c>
      <c r="G359">
        <v>2</v>
      </c>
      <c r="H359" t="s">
        <v>13</v>
      </c>
      <c r="K359">
        <f t="shared" si="11"/>
        <v>1.049623099786483</v>
      </c>
    </row>
    <row r="360" spans="1:13" x14ac:dyDescent="0.2">
      <c r="A360">
        <v>95116</v>
      </c>
      <c r="B360">
        <f t="shared" si="10"/>
        <v>7.0333333333333332</v>
      </c>
      <c r="K360">
        <f t="shared" si="11"/>
        <v>-0.15246976484875185</v>
      </c>
    </row>
    <row r="361" spans="1:13" x14ac:dyDescent="0.2">
      <c r="A361">
        <v>95327</v>
      </c>
      <c r="B361">
        <f t="shared" si="10"/>
        <v>6.4333333333333336</v>
      </c>
      <c r="K361">
        <f t="shared" si="11"/>
        <v>-0.2294721547542117</v>
      </c>
    </row>
    <row r="362" spans="1:13" x14ac:dyDescent="0.2">
      <c r="A362">
        <v>95520</v>
      </c>
      <c r="B362">
        <f t="shared" si="10"/>
        <v>15.9</v>
      </c>
      <c r="K362">
        <f t="shared" si="11"/>
        <v>0.9854544415319334</v>
      </c>
    </row>
    <row r="363" spans="1:13" x14ac:dyDescent="0.2">
      <c r="A363">
        <v>95997</v>
      </c>
      <c r="B363">
        <f t="shared" si="10"/>
        <v>7.5333333333333332</v>
      </c>
      <c r="C363" t="s">
        <v>61</v>
      </c>
      <c r="E363" t="s">
        <v>65</v>
      </c>
      <c r="H363" t="s">
        <v>14</v>
      </c>
      <c r="K363">
        <f t="shared" si="11"/>
        <v>-8.8301106594201928E-2</v>
      </c>
    </row>
    <row r="364" spans="1:13" x14ac:dyDescent="0.2">
      <c r="A364">
        <v>96223</v>
      </c>
      <c r="B364">
        <f t="shared" si="10"/>
        <v>14.8</v>
      </c>
      <c r="C364" t="s">
        <v>60</v>
      </c>
      <c r="D364" t="s">
        <v>65</v>
      </c>
      <c r="E364" t="s">
        <v>65</v>
      </c>
      <c r="G364">
        <v>2</v>
      </c>
      <c r="H364" t="s">
        <v>15</v>
      </c>
      <c r="K364">
        <f t="shared" si="11"/>
        <v>0.8442833933719236</v>
      </c>
    </row>
    <row r="365" spans="1:13" x14ac:dyDescent="0.2">
      <c r="A365">
        <v>96667</v>
      </c>
      <c r="B365">
        <f t="shared" si="10"/>
        <v>6.5333333333333332</v>
      </c>
      <c r="D365">
        <v>1</v>
      </c>
      <c r="E365">
        <v>1</v>
      </c>
      <c r="F365">
        <v>1</v>
      </c>
      <c r="H365" t="s">
        <v>16</v>
      </c>
      <c r="K365">
        <f t="shared" si="11"/>
        <v>-0.21663842310330175</v>
      </c>
    </row>
    <row r="366" spans="1:13" x14ac:dyDescent="0.2">
      <c r="A366">
        <v>96863</v>
      </c>
      <c r="B366">
        <f t="shared" si="10"/>
        <v>3.5</v>
      </c>
      <c r="H366" t="s">
        <v>20</v>
      </c>
      <c r="K366">
        <f t="shared" si="11"/>
        <v>-0.60592828318090453</v>
      </c>
    </row>
    <row r="367" spans="1:13" x14ac:dyDescent="0.2">
      <c r="A367">
        <v>96968</v>
      </c>
      <c r="B367">
        <f t="shared" si="10"/>
        <v>11.166666666666666</v>
      </c>
      <c r="H367" t="s">
        <v>17</v>
      </c>
      <c r="K367">
        <f t="shared" si="11"/>
        <v>0.37799114338886075</v>
      </c>
    </row>
    <row r="368" spans="1:13" x14ac:dyDescent="0.2">
      <c r="A368">
        <v>97303</v>
      </c>
      <c r="B368">
        <f t="shared" si="10"/>
        <v>3.5666666666666669</v>
      </c>
      <c r="H368" t="s">
        <v>18</v>
      </c>
      <c r="K368">
        <f t="shared" si="11"/>
        <v>-0.59737246208029793</v>
      </c>
    </row>
    <row r="369" spans="1:11" x14ac:dyDescent="0.2">
      <c r="A369">
        <v>97410</v>
      </c>
      <c r="B369">
        <f t="shared" si="10"/>
        <v>18.666666666666668</v>
      </c>
      <c r="K369">
        <f t="shared" si="11"/>
        <v>1.3405210172071096</v>
      </c>
    </row>
    <row r="370" spans="1:11" x14ac:dyDescent="0.2">
      <c r="A370">
        <v>97970</v>
      </c>
      <c r="B370">
        <f t="shared" si="10"/>
        <v>2.1666666666666665</v>
      </c>
      <c r="K370">
        <f t="shared" si="11"/>
        <v>-0.7770447051930377</v>
      </c>
    </row>
    <row r="371" spans="1:11" x14ac:dyDescent="0.2">
      <c r="A371">
        <v>98035</v>
      </c>
      <c r="B371">
        <f t="shared" si="10"/>
        <v>13.033333333333333</v>
      </c>
      <c r="K371">
        <f t="shared" si="11"/>
        <v>0.61755413420584715</v>
      </c>
    </row>
    <row r="372" spans="1:11" x14ac:dyDescent="0.2">
      <c r="A372">
        <v>98426</v>
      </c>
      <c r="B372">
        <f t="shared" si="10"/>
        <v>10.433333333333334</v>
      </c>
      <c r="D372">
        <v>1</v>
      </c>
      <c r="E372">
        <v>1</v>
      </c>
      <c r="F372">
        <v>1</v>
      </c>
      <c r="H372" t="s">
        <v>19</v>
      </c>
      <c r="K372">
        <f t="shared" si="11"/>
        <v>0.28387711128218762</v>
      </c>
    </row>
    <row r="373" spans="1:11" x14ac:dyDescent="0.2">
      <c r="A373">
        <v>98739</v>
      </c>
      <c r="B373">
        <f t="shared" si="10"/>
        <v>10.366666666666667</v>
      </c>
      <c r="K373">
        <f t="shared" si="11"/>
        <v>0.27532129018158102</v>
      </c>
    </row>
    <row r="374" spans="1:11" x14ac:dyDescent="0.2">
      <c r="A374">
        <v>99050</v>
      </c>
      <c r="B374">
        <f t="shared" si="10"/>
        <v>11.7</v>
      </c>
      <c r="K374">
        <f t="shared" si="11"/>
        <v>0.44643771219371398</v>
      </c>
    </row>
    <row r="375" spans="1:11" x14ac:dyDescent="0.2">
      <c r="A375">
        <v>99401</v>
      </c>
      <c r="B375">
        <f t="shared" si="10"/>
        <v>10.466666666666667</v>
      </c>
      <c r="D375">
        <v>1</v>
      </c>
      <c r="E375">
        <v>1</v>
      </c>
      <c r="F375">
        <v>1</v>
      </c>
      <c r="H375" t="s">
        <v>21</v>
      </c>
      <c r="K375">
        <f t="shared" si="11"/>
        <v>0.28815502183249092</v>
      </c>
    </row>
    <row r="376" spans="1:11" x14ac:dyDescent="0.2">
      <c r="A376">
        <v>99715</v>
      </c>
      <c r="B376">
        <f t="shared" si="10"/>
        <v>16.266666666666666</v>
      </c>
      <c r="K376">
        <f t="shared" si="11"/>
        <v>1.0325114575852699</v>
      </c>
    </row>
    <row r="377" spans="1:11" x14ac:dyDescent="0.2">
      <c r="A377">
        <v>100203</v>
      </c>
      <c r="B377">
        <f t="shared" si="10"/>
        <v>3.8666666666666667</v>
      </c>
      <c r="K377">
        <f t="shared" si="11"/>
        <v>-0.55887126712756785</v>
      </c>
    </row>
    <row r="378" spans="1:11" x14ac:dyDescent="0.2">
      <c r="A378">
        <v>100319</v>
      </c>
      <c r="B378">
        <f t="shared" si="10"/>
        <v>4.4000000000000004</v>
      </c>
      <c r="K378">
        <f t="shared" si="11"/>
        <v>-0.49042469832271468</v>
      </c>
    </row>
    <row r="379" spans="1:11" x14ac:dyDescent="0.2">
      <c r="A379">
        <v>100451</v>
      </c>
      <c r="B379">
        <f t="shared" si="10"/>
        <v>2.8666666666666667</v>
      </c>
      <c r="K379">
        <f t="shared" si="11"/>
        <v>-0.6872085836366677</v>
      </c>
    </row>
    <row r="380" spans="1:11" x14ac:dyDescent="0.2">
      <c r="A380">
        <v>100537</v>
      </c>
      <c r="B380">
        <f t="shared" si="10"/>
        <v>10</v>
      </c>
      <c r="K380">
        <f t="shared" si="11"/>
        <v>0.22826427412824435</v>
      </c>
    </row>
    <row r="381" spans="1:11" x14ac:dyDescent="0.2">
      <c r="A381">
        <v>100837</v>
      </c>
      <c r="B381">
        <f t="shared" si="10"/>
        <v>11.366666666666667</v>
      </c>
      <c r="K381">
        <f t="shared" si="11"/>
        <v>0.40365860669068082</v>
      </c>
    </row>
    <row r="382" spans="1:11" x14ac:dyDescent="0.2">
      <c r="A382">
        <v>101178</v>
      </c>
      <c r="B382">
        <f t="shared" si="10"/>
        <v>6.166666666666667</v>
      </c>
      <c r="K382">
        <f t="shared" si="11"/>
        <v>-0.26369543915663829</v>
      </c>
    </row>
    <row r="383" spans="1:11" x14ac:dyDescent="0.2">
      <c r="A383">
        <v>101363</v>
      </c>
      <c r="B383">
        <f t="shared" si="10"/>
        <v>1.8666666666666667</v>
      </c>
      <c r="K383">
        <f t="shared" si="11"/>
        <v>-0.81554590014576755</v>
      </c>
    </row>
    <row r="384" spans="1:11" x14ac:dyDescent="0.2">
      <c r="A384">
        <v>101419</v>
      </c>
      <c r="B384">
        <f t="shared" si="10"/>
        <v>2.4333333333333331</v>
      </c>
      <c r="K384">
        <f t="shared" si="11"/>
        <v>-0.74282142079061098</v>
      </c>
    </row>
    <row r="385" spans="1:11" x14ac:dyDescent="0.2">
      <c r="A385">
        <v>101492</v>
      </c>
      <c r="B385">
        <f t="shared" si="10"/>
        <v>6.2</v>
      </c>
      <c r="K385">
        <f t="shared" si="11"/>
        <v>-0.25941752860633499</v>
      </c>
    </row>
    <row r="386" spans="1:11" x14ac:dyDescent="0.2">
      <c r="A386">
        <v>101678</v>
      </c>
      <c r="B386">
        <f t="shared" si="10"/>
        <v>28.2</v>
      </c>
      <c r="K386">
        <f t="shared" si="11"/>
        <v>2.5640034345938614</v>
      </c>
    </row>
    <row r="387" spans="1:11" x14ac:dyDescent="0.2">
      <c r="A387">
        <v>102524</v>
      </c>
      <c r="B387">
        <f t="shared" ref="B387:B450" si="12">(A388-A387)/30</f>
        <v>4.2666666666666666</v>
      </c>
      <c r="K387">
        <f t="shared" ref="K387:K450" si="13">(B387-C$514)/C$515</f>
        <v>-0.50753634052392804</v>
      </c>
    </row>
    <row r="388" spans="1:11" x14ac:dyDescent="0.2">
      <c r="A388">
        <v>102652</v>
      </c>
      <c r="B388">
        <f t="shared" si="12"/>
        <v>6.4333333333333336</v>
      </c>
      <c r="K388">
        <f t="shared" si="13"/>
        <v>-0.2294721547542117</v>
      </c>
    </row>
    <row r="389" spans="1:11" x14ac:dyDescent="0.2">
      <c r="A389">
        <v>102845</v>
      </c>
      <c r="B389">
        <f t="shared" si="12"/>
        <v>3.3</v>
      </c>
      <c r="K389">
        <f t="shared" si="13"/>
        <v>-0.63159574648272454</v>
      </c>
    </row>
    <row r="390" spans="1:11" x14ac:dyDescent="0.2">
      <c r="A390">
        <v>102944</v>
      </c>
      <c r="B390">
        <f t="shared" si="12"/>
        <v>4.5999999999999996</v>
      </c>
      <c r="K390">
        <f t="shared" si="13"/>
        <v>-0.46475723502089478</v>
      </c>
    </row>
    <row r="391" spans="1:11" x14ac:dyDescent="0.2">
      <c r="A391">
        <v>103082</v>
      </c>
      <c r="B391">
        <f t="shared" si="12"/>
        <v>6.9666666666666668</v>
      </c>
      <c r="K391">
        <f t="shared" si="13"/>
        <v>-0.16102558594935848</v>
      </c>
    </row>
    <row r="392" spans="1:11" x14ac:dyDescent="0.2">
      <c r="A392">
        <v>103291</v>
      </c>
      <c r="B392">
        <f t="shared" si="12"/>
        <v>8.3000000000000007</v>
      </c>
      <c r="K392">
        <f t="shared" si="13"/>
        <v>1.0090836062774717E-2</v>
      </c>
    </row>
    <row r="393" spans="1:11" x14ac:dyDescent="0.2">
      <c r="A393">
        <v>103540</v>
      </c>
      <c r="B393">
        <f t="shared" si="12"/>
        <v>2.4333333333333331</v>
      </c>
      <c r="K393">
        <f t="shared" si="13"/>
        <v>-0.74282142079061098</v>
      </c>
    </row>
    <row r="394" spans="1:11" x14ac:dyDescent="0.2">
      <c r="A394">
        <v>103613</v>
      </c>
      <c r="B394">
        <f t="shared" si="12"/>
        <v>5.9666666666666668</v>
      </c>
      <c r="K394">
        <f t="shared" si="13"/>
        <v>-0.2893629024584583</v>
      </c>
    </row>
    <row r="395" spans="1:11" x14ac:dyDescent="0.2">
      <c r="A395">
        <v>103792</v>
      </c>
      <c r="B395">
        <f t="shared" si="12"/>
        <v>16.2</v>
      </c>
      <c r="K395">
        <f t="shared" si="13"/>
        <v>1.0239556364846631</v>
      </c>
    </row>
    <row r="396" spans="1:11" x14ac:dyDescent="0.2">
      <c r="A396">
        <v>104278</v>
      </c>
      <c r="B396">
        <f t="shared" si="12"/>
        <v>3.7333333333333334</v>
      </c>
      <c r="K396">
        <f t="shared" si="13"/>
        <v>-0.57598290932878127</v>
      </c>
    </row>
    <row r="397" spans="1:11" x14ac:dyDescent="0.2">
      <c r="A397">
        <v>104390</v>
      </c>
      <c r="B397">
        <f t="shared" si="12"/>
        <v>14.6</v>
      </c>
      <c r="K397">
        <f t="shared" si="13"/>
        <v>0.81861593007010347</v>
      </c>
    </row>
    <row r="398" spans="1:11" x14ac:dyDescent="0.2">
      <c r="A398">
        <v>104828</v>
      </c>
      <c r="B398">
        <f t="shared" si="12"/>
        <v>5.0666666666666664</v>
      </c>
      <c r="K398">
        <f t="shared" si="13"/>
        <v>-0.4048664873166482</v>
      </c>
    </row>
    <row r="399" spans="1:11" x14ac:dyDescent="0.2">
      <c r="A399">
        <v>104980</v>
      </c>
      <c r="B399">
        <f t="shared" si="12"/>
        <v>15.8</v>
      </c>
      <c r="K399">
        <f t="shared" si="13"/>
        <v>0.97262070988102345</v>
      </c>
    </row>
    <row r="400" spans="1:11" x14ac:dyDescent="0.2">
      <c r="A400">
        <v>105454</v>
      </c>
      <c r="B400">
        <f t="shared" si="12"/>
        <v>3.2666666666666666</v>
      </c>
      <c r="K400">
        <f t="shared" si="13"/>
        <v>-0.63587365703302789</v>
      </c>
    </row>
    <row r="401" spans="1:11" x14ac:dyDescent="0.2">
      <c r="A401">
        <v>105552</v>
      </c>
      <c r="B401">
        <f t="shared" si="12"/>
        <v>7.3</v>
      </c>
      <c r="K401">
        <f t="shared" si="13"/>
        <v>-0.11824648044632523</v>
      </c>
    </row>
    <row r="402" spans="1:11" x14ac:dyDescent="0.2">
      <c r="A402">
        <v>105771</v>
      </c>
      <c r="B402">
        <f t="shared" si="12"/>
        <v>9.0333333333333332</v>
      </c>
      <c r="K402">
        <f t="shared" si="13"/>
        <v>0.10420486816944782</v>
      </c>
    </row>
    <row r="403" spans="1:11" x14ac:dyDescent="0.2">
      <c r="A403">
        <v>106042</v>
      </c>
      <c r="B403">
        <f t="shared" si="12"/>
        <v>8.5333333333333332</v>
      </c>
      <c r="K403">
        <f t="shared" si="13"/>
        <v>4.0036209914897904E-2</v>
      </c>
    </row>
    <row r="404" spans="1:11" x14ac:dyDescent="0.2">
      <c r="A404">
        <v>106298</v>
      </c>
      <c r="B404">
        <f t="shared" si="12"/>
        <v>3.8666666666666667</v>
      </c>
      <c r="K404">
        <f t="shared" si="13"/>
        <v>-0.55887126712756785</v>
      </c>
    </row>
    <row r="405" spans="1:11" x14ac:dyDescent="0.2">
      <c r="A405">
        <v>106414</v>
      </c>
      <c r="B405">
        <f t="shared" si="12"/>
        <v>2.9666666666666668</v>
      </c>
      <c r="K405">
        <f t="shared" si="13"/>
        <v>-0.67437485198575775</v>
      </c>
    </row>
    <row r="406" spans="1:11" x14ac:dyDescent="0.2">
      <c r="A406">
        <v>106503</v>
      </c>
      <c r="B406">
        <f t="shared" si="12"/>
        <v>12.333333333333334</v>
      </c>
      <c r="K406">
        <f t="shared" si="13"/>
        <v>0.52771801264947737</v>
      </c>
    </row>
    <row r="407" spans="1:11" x14ac:dyDescent="0.2">
      <c r="A407">
        <v>106873</v>
      </c>
      <c r="B407">
        <f t="shared" si="12"/>
        <v>4.5333333333333332</v>
      </c>
      <c r="K407">
        <f t="shared" si="13"/>
        <v>-0.47331305612150143</v>
      </c>
    </row>
    <row r="408" spans="1:11" x14ac:dyDescent="0.2">
      <c r="A408">
        <v>107009</v>
      </c>
      <c r="B408">
        <f t="shared" si="12"/>
        <v>3.7666666666666666</v>
      </c>
      <c r="K408">
        <f t="shared" si="13"/>
        <v>-0.57170499877847791</v>
      </c>
    </row>
    <row r="409" spans="1:11" x14ac:dyDescent="0.2">
      <c r="A409">
        <v>107122</v>
      </c>
      <c r="B409">
        <f t="shared" si="12"/>
        <v>3.1666666666666665</v>
      </c>
      <c r="K409">
        <f t="shared" si="13"/>
        <v>-0.64870738868393796</v>
      </c>
    </row>
    <row r="410" spans="1:11" x14ac:dyDescent="0.2">
      <c r="A410">
        <v>107217</v>
      </c>
      <c r="B410">
        <f t="shared" si="12"/>
        <v>3.7333333333333334</v>
      </c>
      <c r="H410" t="s">
        <v>22</v>
      </c>
      <c r="K410">
        <f t="shared" si="13"/>
        <v>-0.57598290932878127</v>
      </c>
    </row>
    <row r="411" spans="1:11" x14ac:dyDescent="0.2">
      <c r="A411">
        <v>107329</v>
      </c>
      <c r="B411">
        <f t="shared" si="12"/>
        <v>16.033333333333335</v>
      </c>
      <c r="K411">
        <f t="shared" si="13"/>
        <v>1.0025660837331469</v>
      </c>
    </row>
    <row r="412" spans="1:11" x14ac:dyDescent="0.2">
      <c r="A412">
        <v>107810</v>
      </c>
      <c r="B412">
        <f t="shared" si="12"/>
        <v>22.366666666666667</v>
      </c>
      <c r="K412">
        <f t="shared" si="13"/>
        <v>1.8153690882907789</v>
      </c>
    </row>
    <row r="413" spans="1:11" x14ac:dyDescent="0.2">
      <c r="A413">
        <v>108481</v>
      </c>
      <c r="B413">
        <f t="shared" si="12"/>
        <v>24.3</v>
      </c>
      <c r="K413">
        <f t="shared" si="13"/>
        <v>2.0634879002083721</v>
      </c>
    </row>
    <row r="414" spans="1:11" x14ac:dyDescent="0.2">
      <c r="A414">
        <v>109210</v>
      </c>
      <c r="B414">
        <f t="shared" si="12"/>
        <v>9.6666666666666661</v>
      </c>
      <c r="K414">
        <f t="shared" si="13"/>
        <v>0.185485168625211</v>
      </c>
    </row>
    <row r="415" spans="1:11" x14ac:dyDescent="0.2">
      <c r="A415">
        <v>109500</v>
      </c>
      <c r="B415">
        <f t="shared" si="12"/>
        <v>6.1333333333333337</v>
      </c>
      <c r="H415" t="s">
        <v>23</v>
      </c>
      <c r="K415">
        <f t="shared" si="13"/>
        <v>-0.26797334970694164</v>
      </c>
    </row>
    <row r="416" spans="1:11" x14ac:dyDescent="0.2">
      <c r="A416">
        <v>109684</v>
      </c>
      <c r="B416">
        <f t="shared" si="12"/>
        <v>13.766666666666667</v>
      </c>
      <c r="D416" t="s">
        <v>65</v>
      </c>
      <c r="E416">
        <v>1</v>
      </c>
      <c r="F416">
        <v>1</v>
      </c>
      <c r="H416" t="s">
        <v>24</v>
      </c>
      <c r="K416">
        <f t="shared" si="13"/>
        <v>0.7116681663125205</v>
      </c>
    </row>
    <row r="417" spans="1:11" x14ac:dyDescent="0.2">
      <c r="A417">
        <v>110097</v>
      </c>
      <c r="B417">
        <f t="shared" si="12"/>
        <v>4.5333333333333332</v>
      </c>
      <c r="K417">
        <f t="shared" si="13"/>
        <v>-0.47331305612150143</v>
      </c>
    </row>
    <row r="418" spans="1:11" x14ac:dyDescent="0.2">
      <c r="A418">
        <v>110233</v>
      </c>
      <c r="B418">
        <f t="shared" si="12"/>
        <v>4.1333333333333337</v>
      </c>
      <c r="K418">
        <f t="shared" si="13"/>
        <v>-0.52464798272514124</v>
      </c>
    </row>
    <row r="419" spans="1:11" x14ac:dyDescent="0.2">
      <c r="A419">
        <v>110357</v>
      </c>
      <c r="B419">
        <f t="shared" si="12"/>
        <v>4.0666666666666664</v>
      </c>
      <c r="H419" t="s">
        <v>25</v>
      </c>
      <c r="K419">
        <f t="shared" si="13"/>
        <v>-0.53320380382574806</v>
      </c>
    </row>
    <row r="420" spans="1:11" x14ac:dyDescent="0.2">
      <c r="A420">
        <v>110479</v>
      </c>
      <c r="B420">
        <f t="shared" si="12"/>
        <v>10.1</v>
      </c>
      <c r="E420">
        <v>1</v>
      </c>
      <c r="F420">
        <v>1</v>
      </c>
      <c r="H420" t="s">
        <v>26</v>
      </c>
      <c r="K420">
        <f t="shared" si="13"/>
        <v>0.24109800577915427</v>
      </c>
    </row>
    <row r="421" spans="1:11" x14ac:dyDescent="0.2">
      <c r="A421">
        <v>110782</v>
      </c>
      <c r="B421">
        <f t="shared" si="12"/>
        <v>3.0333333333333332</v>
      </c>
      <c r="K421">
        <f t="shared" si="13"/>
        <v>-0.66581903088515115</v>
      </c>
    </row>
    <row r="422" spans="1:11" x14ac:dyDescent="0.2">
      <c r="A422">
        <v>110873</v>
      </c>
      <c r="B422">
        <f t="shared" si="12"/>
        <v>3.7666666666666666</v>
      </c>
      <c r="K422">
        <f t="shared" si="13"/>
        <v>-0.57170499877847791</v>
      </c>
    </row>
    <row r="423" spans="1:11" x14ac:dyDescent="0.2">
      <c r="A423">
        <v>110986</v>
      </c>
      <c r="B423">
        <f t="shared" si="12"/>
        <v>3.1</v>
      </c>
      <c r="K423">
        <f t="shared" si="13"/>
        <v>-0.65726320978454456</v>
      </c>
    </row>
    <row r="424" spans="1:11" x14ac:dyDescent="0.2">
      <c r="A424">
        <v>111079</v>
      </c>
      <c r="B424">
        <f t="shared" si="12"/>
        <v>8.6666666666666661</v>
      </c>
      <c r="K424">
        <f t="shared" si="13"/>
        <v>5.7147852116111154E-2</v>
      </c>
    </row>
    <row r="425" spans="1:11" x14ac:dyDescent="0.2">
      <c r="A425">
        <v>111339</v>
      </c>
      <c r="B425">
        <f t="shared" si="12"/>
        <v>18.399999999999999</v>
      </c>
      <c r="F425">
        <v>1</v>
      </c>
      <c r="H425" t="s">
        <v>27</v>
      </c>
      <c r="K425">
        <f t="shared" si="13"/>
        <v>1.3062977328046828</v>
      </c>
    </row>
    <row r="426" spans="1:11" x14ac:dyDescent="0.2">
      <c r="A426">
        <v>111891</v>
      </c>
      <c r="B426">
        <f t="shared" si="12"/>
        <v>7.9333333333333336</v>
      </c>
      <c r="K426">
        <f t="shared" si="13"/>
        <v>-3.6966179990561947E-2</v>
      </c>
    </row>
    <row r="427" spans="1:11" x14ac:dyDescent="0.2">
      <c r="A427">
        <v>112129</v>
      </c>
      <c r="B427">
        <f t="shared" si="12"/>
        <v>15.166666666666666</v>
      </c>
      <c r="F427">
        <v>1</v>
      </c>
      <c r="H427" t="s">
        <v>10</v>
      </c>
      <c r="K427">
        <f t="shared" si="13"/>
        <v>0.89134040942526005</v>
      </c>
    </row>
    <row r="428" spans="1:11" x14ac:dyDescent="0.2">
      <c r="A428">
        <v>112584</v>
      </c>
      <c r="B428">
        <f t="shared" si="12"/>
        <v>10.1</v>
      </c>
      <c r="H428" t="s">
        <v>28</v>
      </c>
      <c r="K428">
        <f t="shared" si="13"/>
        <v>0.24109800577915427</v>
      </c>
    </row>
    <row r="429" spans="1:11" x14ac:dyDescent="0.2">
      <c r="A429">
        <v>112887</v>
      </c>
      <c r="B429">
        <f t="shared" si="12"/>
        <v>1.6</v>
      </c>
      <c r="K429">
        <f t="shared" si="13"/>
        <v>-0.84976918454819428</v>
      </c>
    </row>
    <row r="430" spans="1:11" x14ac:dyDescent="0.2">
      <c r="A430">
        <v>112935</v>
      </c>
      <c r="B430">
        <f t="shared" si="12"/>
        <v>7.5</v>
      </c>
      <c r="K430">
        <f t="shared" si="13"/>
        <v>-9.2579017144505241E-2</v>
      </c>
    </row>
    <row r="431" spans="1:11" x14ac:dyDescent="0.2">
      <c r="A431">
        <v>113160</v>
      </c>
      <c r="B431">
        <f t="shared" si="12"/>
        <v>5.9333333333333336</v>
      </c>
      <c r="C431" t="s">
        <v>60</v>
      </c>
      <c r="D431">
        <v>1</v>
      </c>
      <c r="G431">
        <v>1</v>
      </c>
      <c r="H431" t="s">
        <v>29</v>
      </c>
      <c r="K431">
        <f t="shared" si="13"/>
        <v>-0.2936408130087616</v>
      </c>
    </row>
    <row r="432" spans="1:11" x14ac:dyDescent="0.2">
      <c r="A432">
        <v>113338</v>
      </c>
      <c r="B432">
        <f t="shared" si="12"/>
        <v>4.7333333333333334</v>
      </c>
      <c r="C432" t="s">
        <v>60</v>
      </c>
      <c r="E432">
        <v>1</v>
      </c>
      <c r="H432" t="s">
        <v>30</v>
      </c>
      <c r="K432">
        <f t="shared" si="13"/>
        <v>-0.44764559281968141</v>
      </c>
    </row>
    <row r="433" spans="1:11" x14ac:dyDescent="0.2">
      <c r="A433">
        <v>113480</v>
      </c>
      <c r="B433">
        <f t="shared" si="12"/>
        <v>3.6666666666666665</v>
      </c>
      <c r="K433">
        <f t="shared" si="13"/>
        <v>-0.58453873042938798</v>
      </c>
    </row>
    <row r="434" spans="1:11" x14ac:dyDescent="0.2">
      <c r="A434">
        <v>113590</v>
      </c>
      <c r="B434">
        <f t="shared" si="12"/>
        <v>7.9666666666666668</v>
      </c>
      <c r="K434">
        <f t="shared" si="13"/>
        <v>-3.2688269440258634E-2</v>
      </c>
    </row>
    <row r="435" spans="1:11" x14ac:dyDescent="0.2">
      <c r="A435">
        <v>113829</v>
      </c>
      <c r="B435">
        <f t="shared" si="12"/>
        <v>5.833333333333333</v>
      </c>
      <c r="H435" t="s">
        <v>31</v>
      </c>
      <c r="K435">
        <f t="shared" si="13"/>
        <v>-0.30647454465967167</v>
      </c>
    </row>
    <row r="436" spans="1:11" x14ac:dyDescent="0.2">
      <c r="A436">
        <v>114004</v>
      </c>
      <c r="B436">
        <f t="shared" si="12"/>
        <v>2.8</v>
      </c>
      <c r="K436">
        <f t="shared" si="13"/>
        <v>-0.69576440473727452</v>
      </c>
    </row>
    <row r="437" spans="1:11" x14ac:dyDescent="0.2">
      <c r="A437">
        <v>114088</v>
      </c>
      <c r="B437">
        <f t="shared" si="12"/>
        <v>4.7</v>
      </c>
      <c r="K437">
        <f t="shared" si="13"/>
        <v>-0.45192350336998477</v>
      </c>
    </row>
    <row r="438" spans="1:11" x14ac:dyDescent="0.2">
      <c r="A438">
        <v>114229</v>
      </c>
      <c r="B438">
        <f t="shared" si="12"/>
        <v>1.7333333333333334</v>
      </c>
      <c r="K438">
        <f t="shared" si="13"/>
        <v>-0.83265754234698097</v>
      </c>
    </row>
    <row r="439" spans="1:11" x14ac:dyDescent="0.2">
      <c r="A439">
        <v>114281</v>
      </c>
      <c r="B439">
        <f t="shared" si="12"/>
        <v>5.1333333333333337</v>
      </c>
      <c r="H439" t="s">
        <v>32</v>
      </c>
      <c r="K439">
        <f t="shared" si="13"/>
        <v>-0.39631066621604144</v>
      </c>
    </row>
    <row r="440" spans="1:11" x14ac:dyDescent="0.2">
      <c r="A440">
        <v>114435</v>
      </c>
      <c r="B440">
        <f t="shared" si="12"/>
        <v>2.4333333333333331</v>
      </c>
      <c r="K440">
        <f t="shared" si="13"/>
        <v>-0.74282142079061098</v>
      </c>
    </row>
    <row r="441" spans="1:11" x14ac:dyDescent="0.2">
      <c r="A441">
        <v>114508</v>
      </c>
      <c r="B441">
        <f t="shared" si="12"/>
        <v>15.333333333333334</v>
      </c>
      <c r="F441">
        <v>1</v>
      </c>
      <c r="H441" t="s">
        <v>33</v>
      </c>
      <c r="K441">
        <f t="shared" si="13"/>
        <v>0.91272996217677682</v>
      </c>
    </row>
    <row r="442" spans="1:11" x14ac:dyDescent="0.2">
      <c r="A442">
        <v>114968</v>
      </c>
      <c r="B442">
        <f t="shared" si="12"/>
        <v>3.8333333333333335</v>
      </c>
      <c r="K442">
        <f t="shared" si="13"/>
        <v>-0.5631491776778712</v>
      </c>
    </row>
    <row r="443" spans="1:11" x14ac:dyDescent="0.2">
      <c r="A443">
        <v>115083</v>
      </c>
      <c r="B443">
        <f t="shared" si="12"/>
        <v>7.166666666666667</v>
      </c>
      <c r="K443">
        <f t="shared" si="13"/>
        <v>-0.13535812264753846</v>
      </c>
    </row>
    <row r="444" spans="1:11" x14ac:dyDescent="0.2">
      <c r="A444">
        <v>115298</v>
      </c>
      <c r="B444">
        <f t="shared" si="12"/>
        <v>8.8666666666666671</v>
      </c>
      <c r="K444">
        <f t="shared" si="13"/>
        <v>8.281531541793126E-2</v>
      </c>
    </row>
    <row r="445" spans="1:11" x14ac:dyDescent="0.2">
      <c r="A445">
        <v>115564</v>
      </c>
      <c r="B445">
        <f t="shared" si="12"/>
        <v>4.333333333333333</v>
      </c>
      <c r="K445">
        <f t="shared" si="13"/>
        <v>-0.49898051942332139</v>
      </c>
    </row>
    <row r="446" spans="1:11" x14ac:dyDescent="0.2">
      <c r="A446">
        <v>115694</v>
      </c>
      <c r="B446">
        <f t="shared" si="12"/>
        <v>3.5666666666666669</v>
      </c>
      <c r="K446">
        <f t="shared" si="13"/>
        <v>-0.59737246208029793</v>
      </c>
    </row>
    <row r="447" spans="1:11" x14ac:dyDescent="0.2">
      <c r="A447">
        <v>115801</v>
      </c>
      <c r="B447">
        <f t="shared" si="12"/>
        <v>9.0333333333333332</v>
      </c>
      <c r="H447" t="s">
        <v>34</v>
      </c>
      <c r="K447">
        <f t="shared" si="13"/>
        <v>0.10420486816944782</v>
      </c>
    </row>
    <row r="448" spans="1:11" x14ac:dyDescent="0.2">
      <c r="A448">
        <v>116072</v>
      </c>
      <c r="B448">
        <f t="shared" si="12"/>
        <v>6.0333333333333332</v>
      </c>
      <c r="C448" t="s">
        <v>61</v>
      </c>
      <c r="D448">
        <v>1</v>
      </c>
      <c r="E448">
        <v>1</v>
      </c>
      <c r="G448">
        <v>1</v>
      </c>
      <c r="H448" t="s">
        <v>35</v>
      </c>
      <c r="K448">
        <f t="shared" si="13"/>
        <v>-0.28080708135785165</v>
      </c>
    </row>
    <row r="449" spans="1:11" x14ac:dyDescent="0.2">
      <c r="A449">
        <v>116253</v>
      </c>
      <c r="B449">
        <f t="shared" si="12"/>
        <v>3.1</v>
      </c>
      <c r="K449">
        <f t="shared" si="13"/>
        <v>-0.65726320978454456</v>
      </c>
    </row>
    <row r="450" spans="1:11" x14ac:dyDescent="0.2">
      <c r="A450">
        <v>116346</v>
      </c>
      <c r="B450">
        <f t="shared" si="12"/>
        <v>2.1333333333333333</v>
      </c>
      <c r="K450">
        <f t="shared" si="13"/>
        <v>-0.78132261574334105</v>
      </c>
    </row>
    <row r="451" spans="1:11" x14ac:dyDescent="0.2">
      <c r="A451">
        <v>116410</v>
      </c>
      <c r="B451">
        <f t="shared" ref="B451:B511" si="14">(A452-A451)/30</f>
        <v>6.2333333333333334</v>
      </c>
      <c r="F451">
        <v>1</v>
      </c>
      <c r="H451" t="s">
        <v>36</v>
      </c>
      <c r="K451">
        <f t="shared" ref="K451:K511" si="15">(B451-C$514)/C$515</f>
        <v>-0.25513961805603169</v>
      </c>
    </row>
    <row r="452" spans="1:11" x14ac:dyDescent="0.2">
      <c r="A452">
        <v>116597</v>
      </c>
      <c r="B452">
        <f t="shared" si="14"/>
        <v>1.6666666666666667</v>
      </c>
      <c r="K452">
        <f t="shared" si="15"/>
        <v>-0.84121336344758757</v>
      </c>
    </row>
    <row r="453" spans="1:11" x14ac:dyDescent="0.2">
      <c r="A453">
        <v>116647</v>
      </c>
      <c r="B453">
        <f t="shared" si="14"/>
        <v>3.5666666666666669</v>
      </c>
      <c r="F453">
        <v>1</v>
      </c>
      <c r="H453" t="s">
        <v>66</v>
      </c>
      <c r="K453">
        <f t="shared" si="15"/>
        <v>-0.59737246208029793</v>
      </c>
    </row>
    <row r="454" spans="1:11" x14ac:dyDescent="0.2">
      <c r="A454">
        <v>116754</v>
      </c>
      <c r="B454">
        <f t="shared" si="14"/>
        <v>2.4</v>
      </c>
      <c r="K454">
        <f t="shared" si="15"/>
        <v>-0.74709933134091433</v>
      </c>
    </row>
    <row r="455" spans="1:11" x14ac:dyDescent="0.2">
      <c r="A455">
        <v>116826</v>
      </c>
      <c r="B455">
        <f t="shared" si="14"/>
        <v>2.5</v>
      </c>
      <c r="F455">
        <v>1</v>
      </c>
      <c r="H455" t="s">
        <v>39</v>
      </c>
      <c r="K455">
        <f t="shared" si="15"/>
        <v>-0.73426559969000438</v>
      </c>
    </row>
    <row r="456" spans="1:11" x14ac:dyDescent="0.2">
      <c r="A456">
        <v>116901</v>
      </c>
      <c r="B456">
        <f t="shared" si="14"/>
        <v>2.3666666666666667</v>
      </c>
      <c r="K456">
        <f t="shared" si="15"/>
        <v>-0.75137724189121768</v>
      </c>
    </row>
    <row r="457" spans="1:11" x14ac:dyDescent="0.2">
      <c r="A457">
        <v>116972</v>
      </c>
      <c r="B457">
        <f t="shared" si="14"/>
        <v>2.7666666666666666</v>
      </c>
      <c r="K457">
        <f t="shared" si="15"/>
        <v>-0.70004231528757777</v>
      </c>
    </row>
    <row r="458" spans="1:11" x14ac:dyDescent="0.2">
      <c r="A458">
        <v>117055</v>
      </c>
      <c r="B458">
        <f t="shared" si="14"/>
        <v>2.8</v>
      </c>
      <c r="K458">
        <f t="shared" si="15"/>
        <v>-0.69576440473727452</v>
      </c>
    </row>
    <row r="459" spans="1:11" x14ac:dyDescent="0.2">
      <c r="A459">
        <v>117139</v>
      </c>
      <c r="B459">
        <f t="shared" si="14"/>
        <v>2.1666666666666665</v>
      </c>
      <c r="F459">
        <v>1</v>
      </c>
      <c r="H459" t="s">
        <v>40</v>
      </c>
      <c r="K459">
        <f t="shared" si="15"/>
        <v>-0.7770447051930377</v>
      </c>
    </row>
    <row r="460" spans="1:11" x14ac:dyDescent="0.2">
      <c r="A460">
        <v>117204</v>
      </c>
      <c r="B460">
        <f t="shared" si="14"/>
        <v>6.1</v>
      </c>
      <c r="H460" t="s">
        <v>37</v>
      </c>
      <c r="K460">
        <f t="shared" si="15"/>
        <v>-0.27225126025724505</v>
      </c>
    </row>
    <row r="461" spans="1:11" x14ac:dyDescent="0.2">
      <c r="A461">
        <v>117387</v>
      </c>
      <c r="B461">
        <f t="shared" si="14"/>
        <v>3.5333333333333332</v>
      </c>
      <c r="K461">
        <f t="shared" si="15"/>
        <v>-0.60165037263060128</v>
      </c>
    </row>
    <row r="462" spans="1:11" x14ac:dyDescent="0.2">
      <c r="A462">
        <v>117493</v>
      </c>
      <c r="B462">
        <f t="shared" si="14"/>
        <v>8.0333333333333332</v>
      </c>
      <c r="H462" t="s">
        <v>38</v>
      </c>
      <c r="K462">
        <f t="shared" si="15"/>
        <v>-2.4132448339652012E-2</v>
      </c>
    </row>
    <row r="463" spans="1:11" x14ac:dyDescent="0.2">
      <c r="A463">
        <v>117734</v>
      </c>
      <c r="B463">
        <f t="shared" si="14"/>
        <v>14.066666666666666</v>
      </c>
      <c r="F463">
        <v>1</v>
      </c>
      <c r="H463" t="s">
        <v>41</v>
      </c>
      <c r="K463">
        <f t="shared" si="15"/>
        <v>0.75016936126525025</v>
      </c>
    </row>
    <row r="464" spans="1:11" x14ac:dyDescent="0.2">
      <c r="A464">
        <v>118156</v>
      </c>
      <c r="B464">
        <f t="shared" si="14"/>
        <v>2.8666666666666667</v>
      </c>
      <c r="H464" t="s">
        <v>42</v>
      </c>
      <c r="K464">
        <f t="shared" si="15"/>
        <v>-0.6872085836366677</v>
      </c>
    </row>
    <row r="465" spans="1:11" x14ac:dyDescent="0.2">
      <c r="A465">
        <v>118242</v>
      </c>
      <c r="B465">
        <f t="shared" si="14"/>
        <v>12</v>
      </c>
      <c r="K465">
        <f t="shared" si="15"/>
        <v>0.484938907146444</v>
      </c>
    </row>
    <row r="466" spans="1:11" x14ac:dyDescent="0.2">
      <c r="A466">
        <v>118602</v>
      </c>
      <c r="B466">
        <f t="shared" si="14"/>
        <v>3.9333333333333331</v>
      </c>
      <c r="K466">
        <f t="shared" si="15"/>
        <v>-0.55031544602696125</v>
      </c>
    </row>
    <row r="467" spans="1:11" x14ac:dyDescent="0.2">
      <c r="A467">
        <v>118720</v>
      </c>
      <c r="B467">
        <f t="shared" si="14"/>
        <v>2.2999999999999998</v>
      </c>
      <c r="K467">
        <f t="shared" si="15"/>
        <v>-0.75993306299182439</v>
      </c>
    </row>
    <row r="468" spans="1:11" x14ac:dyDescent="0.2">
      <c r="A468">
        <v>118789</v>
      </c>
      <c r="B468">
        <f t="shared" si="14"/>
        <v>2.0333333333333332</v>
      </c>
      <c r="K468">
        <f t="shared" si="15"/>
        <v>-0.79415634739425101</v>
      </c>
    </row>
    <row r="469" spans="1:11" x14ac:dyDescent="0.2">
      <c r="A469">
        <v>118850</v>
      </c>
      <c r="B469">
        <f t="shared" si="14"/>
        <v>2.6333333333333333</v>
      </c>
      <c r="K469">
        <f t="shared" si="15"/>
        <v>-0.71715395748879118</v>
      </c>
    </row>
    <row r="470" spans="1:11" x14ac:dyDescent="0.2">
      <c r="A470">
        <v>118929</v>
      </c>
      <c r="B470">
        <f t="shared" si="14"/>
        <v>2.1</v>
      </c>
      <c r="K470">
        <f t="shared" si="15"/>
        <v>-0.78560052629364441</v>
      </c>
    </row>
    <row r="471" spans="1:11" x14ac:dyDescent="0.2">
      <c r="A471">
        <v>118992</v>
      </c>
      <c r="B471">
        <f t="shared" si="14"/>
        <v>7.6</v>
      </c>
      <c r="K471">
        <f t="shared" si="15"/>
        <v>-7.9745285493595303E-2</v>
      </c>
    </row>
    <row r="472" spans="1:11" x14ac:dyDescent="0.2">
      <c r="A472">
        <v>119220</v>
      </c>
      <c r="B472">
        <f t="shared" si="14"/>
        <v>2.5</v>
      </c>
      <c r="K472">
        <f t="shared" si="15"/>
        <v>-0.73426559969000438</v>
      </c>
    </row>
    <row r="473" spans="1:11" x14ac:dyDescent="0.2">
      <c r="A473">
        <v>119295</v>
      </c>
      <c r="B473">
        <f t="shared" si="14"/>
        <v>2.1333333333333333</v>
      </c>
      <c r="K473">
        <f t="shared" si="15"/>
        <v>-0.78132261574334105</v>
      </c>
    </row>
    <row r="474" spans="1:11" x14ac:dyDescent="0.2">
      <c r="A474">
        <v>119359</v>
      </c>
      <c r="B474">
        <f t="shared" si="14"/>
        <v>4.5</v>
      </c>
      <c r="K474">
        <f t="shared" si="15"/>
        <v>-0.47759096667180473</v>
      </c>
    </row>
    <row r="475" spans="1:11" x14ac:dyDescent="0.2">
      <c r="A475">
        <v>119494</v>
      </c>
      <c r="B475">
        <f t="shared" si="14"/>
        <v>2.0333333333333332</v>
      </c>
      <c r="K475">
        <f t="shared" si="15"/>
        <v>-0.79415634739425101</v>
      </c>
    </row>
    <row r="476" spans="1:11" x14ac:dyDescent="0.2">
      <c r="A476">
        <v>119555</v>
      </c>
      <c r="B476">
        <f t="shared" si="14"/>
        <v>1.8333333333333333</v>
      </c>
      <c r="K476">
        <f t="shared" si="15"/>
        <v>-0.81982381069607102</v>
      </c>
    </row>
    <row r="477" spans="1:11" x14ac:dyDescent="0.2">
      <c r="A477">
        <v>119610</v>
      </c>
      <c r="B477">
        <f t="shared" si="14"/>
        <v>8.4</v>
      </c>
      <c r="K477">
        <f t="shared" si="15"/>
        <v>2.2924567713684656E-2</v>
      </c>
    </row>
    <row r="478" spans="1:11" x14ac:dyDescent="0.2">
      <c r="A478">
        <v>119862</v>
      </c>
      <c r="B478">
        <f t="shared" si="14"/>
        <v>3.3</v>
      </c>
      <c r="K478">
        <f t="shared" si="15"/>
        <v>-0.63159574648272454</v>
      </c>
    </row>
    <row r="479" spans="1:11" x14ac:dyDescent="0.2">
      <c r="A479">
        <v>119961</v>
      </c>
      <c r="B479">
        <f t="shared" si="14"/>
        <v>1.8</v>
      </c>
      <c r="K479">
        <f t="shared" si="15"/>
        <v>-0.82410172124637426</v>
      </c>
    </row>
    <row r="480" spans="1:11" x14ac:dyDescent="0.2">
      <c r="A480">
        <v>120015</v>
      </c>
      <c r="B480">
        <f t="shared" si="14"/>
        <v>5.3</v>
      </c>
      <c r="K480">
        <f t="shared" si="15"/>
        <v>-0.37492111346452489</v>
      </c>
    </row>
    <row r="481" spans="1:11" x14ac:dyDescent="0.2">
      <c r="A481">
        <v>120174</v>
      </c>
      <c r="B481">
        <f t="shared" si="14"/>
        <v>5.6</v>
      </c>
      <c r="K481">
        <f t="shared" si="15"/>
        <v>-0.33641991851179498</v>
      </c>
    </row>
    <row r="482" spans="1:11" x14ac:dyDescent="0.2">
      <c r="A482">
        <v>120342</v>
      </c>
      <c r="B482">
        <f t="shared" si="14"/>
        <v>1.8</v>
      </c>
      <c r="K482">
        <f t="shared" si="15"/>
        <v>-0.82410172124637426</v>
      </c>
    </row>
    <row r="483" spans="1:11" x14ac:dyDescent="0.2">
      <c r="A483">
        <v>120396</v>
      </c>
      <c r="B483">
        <f t="shared" si="14"/>
        <v>5.5</v>
      </c>
      <c r="K483">
        <f t="shared" si="15"/>
        <v>-0.34925365016270488</v>
      </c>
    </row>
    <row r="484" spans="1:11" x14ac:dyDescent="0.2">
      <c r="A484">
        <v>120561</v>
      </c>
      <c r="B484">
        <f t="shared" si="14"/>
        <v>4.2</v>
      </c>
      <c r="K484">
        <f t="shared" si="15"/>
        <v>-0.51609216162453464</v>
      </c>
    </row>
    <row r="485" spans="1:11" x14ac:dyDescent="0.2">
      <c r="A485">
        <v>120687</v>
      </c>
      <c r="B485">
        <f t="shared" si="14"/>
        <v>9.0666666666666664</v>
      </c>
      <c r="H485" t="s">
        <v>43</v>
      </c>
      <c r="K485">
        <f t="shared" si="15"/>
        <v>0.10848277871975114</v>
      </c>
    </row>
    <row r="486" spans="1:11" x14ac:dyDescent="0.2">
      <c r="A486">
        <v>120959</v>
      </c>
      <c r="B486">
        <f t="shared" si="14"/>
        <v>2.5</v>
      </c>
      <c r="K486">
        <f t="shared" si="15"/>
        <v>-0.73426559969000438</v>
      </c>
    </row>
    <row r="487" spans="1:11" x14ac:dyDescent="0.2">
      <c r="A487">
        <v>121034</v>
      </c>
      <c r="B487">
        <f t="shared" si="14"/>
        <v>2.8666666666666667</v>
      </c>
      <c r="H487" t="s">
        <v>44</v>
      </c>
      <c r="K487">
        <f t="shared" si="15"/>
        <v>-0.6872085836366677</v>
      </c>
    </row>
    <row r="488" spans="1:11" x14ac:dyDescent="0.2">
      <c r="A488">
        <v>121120</v>
      </c>
      <c r="B488">
        <f t="shared" si="14"/>
        <v>4.0666666666666664</v>
      </c>
      <c r="K488">
        <f t="shared" si="15"/>
        <v>-0.53320380382574806</v>
      </c>
    </row>
    <row r="489" spans="1:11" x14ac:dyDescent="0.2">
      <c r="A489">
        <v>121242</v>
      </c>
      <c r="B489">
        <f t="shared" si="14"/>
        <v>4.0999999999999996</v>
      </c>
      <c r="F489" t="s">
        <v>65</v>
      </c>
      <c r="H489" t="s">
        <v>65</v>
      </c>
      <c r="K489">
        <f t="shared" si="15"/>
        <v>-0.5289258932754447</v>
      </c>
    </row>
    <row r="490" spans="1:11" x14ac:dyDescent="0.2">
      <c r="A490">
        <v>121365</v>
      </c>
      <c r="B490">
        <f t="shared" si="14"/>
        <v>2.3333333333333335</v>
      </c>
      <c r="F490">
        <v>1</v>
      </c>
      <c r="H490" t="s">
        <v>45</v>
      </c>
      <c r="K490">
        <f t="shared" si="15"/>
        <v>-0.75565515244152093</v>
      </c>
    </row>
    <row r="491" spans="1:11" x14ac:dyDescent="0.2">
      <c r="A491">
        <v>121435</v>
      </c>
      <c r="B491">
        <f t="shared" si="14"/>
        <v>5.6</v>
      </c>
      <c r="K491">
        <f t="shared" si="15"/>
        <v>-0.33641991851179498</v>
      </c>
    </row>
    <row r="492" spans="1:11" x14ac:dyDescent="0.2">
      <c r="A492">
        <v>121603</v>
      </c>
      <c r="B492">
        <f t="shared" si="14"/>
        <v>1.2666666666666666</v>
      </c>
      <c r="H492" t="s">
        <v>46</v>
      </c>
      <c r="K492">
        <f t="shared" si="15"/>
        <v>-0.89254829005122749</v>
      </c>
    </row>
    <row r="493" spans="1:11" x14ac:dyDescent="0.2">
      <c r="A493">
        <v>121641</v>
      </c>
      <c r="B493">
        <f t="shared" si="14"/>
        <v>3.2333333333333334</v>
      </c>
      <c r="K493">
        <f t="shared" si="15"/>
        <v>-0.64015156758333114</v>
      </c>
    </row>
    <row r="494" spans="1:11" x14ac:dyDescent="0.2">
      <c r="A494">
        <v>121738</v>
      </c>
      <c r="B494">
        <f t="shared" si="14"/>
        <v>1.9666666666666666</v>
      </c>
      <c r="K494">
        <f t="shared" si="15"/>
        <v>-0.8027121684948576</v>
      </c>
    </row>
    <row r="495" spans="1:11" x14ac:dyDescent="0.2">
      <c r="A495">
        <v>121797</v>
      </c>
      <c r="B495">
        <f t="shared" si="14"/>
        <v>2.0666666666666669</v>
      </c>
      <c r="F495">
        <v>1</v>
      </c>
      <c r="H495" t="s">
        <v>47</v>
      </c>
      <c r="K495">
        <f t="shared" si="15"/>
        <v>-0.78987843684394765</v>
      </c>
    </row>
    <row r="496" spans="1:11" x14ac:dyDescent="0.2">
      <c r="A496">
        <v>121859</v>
      </c>
      <c r="B496">
        <f t="shared" si="14"/>
        <v>4.0999999999999996</v>
      </c>
      <c r="K496">
        <f t="shared" si="15"/>
        <v>-0.5289258932754447</v>
      </c>
    </row>
    <row r="497" spans="1:11" x14ac:dyDescent="0.2">
      <c r="A497">
        <v>121982</v>
      </c>
      <c r="B497">
        <f t="shared" si="14"/>
        <v>25.233333333333334</v>
      </c>
      <c r="F497">
        <v>1</v>
      </c>
      <c r="H497" t="s">
        <v>48</v>
      </c>
      <c r="K497">
        <f t="shared" si="15"/>
        <v>2.1832693956168652</v>
      </c>
    </row>
    <row r="498" spans="1:11" x14ac:dyDescent="0.2">
      <c r="A498">
        <v>122739</v>
      </c>
      <c r="B498">
        <f t="shared" si="14"/>
        <v>2</v>
      </c>
      <c r="F498">
        <v>1</v>
      </c>
      <c r="H498" t="s">
        <v>49</v>
      </c>
      <c r="K498">
        <f t="shared" si="15"/>
        <v>-0.79843425794455436</v>
      </c>
    </row>
    <row r="499" spans="1:11" x14ac:dyDescent="0.2">
      <c r="A499">
        <v>122799</v>
      </c>
      <c r="B499">
        <f t="shared" si="14"/>
        <v>21.033333333333335</v>
      </c>
      <c r="K499">
        <f t="shared" si="15"/>
        <v>1.6442526662786461</v>
      </c>
    </row>
    <row r="500" spans="1:11" x14ac:dyDescent="0.2">
      <c r="A500">
        <v>123430</v>
      </c>
      <c r="B500">
        <f t="shared" si="14"/>
        <v>11.066666666666666</v>
      </c>
      <c r="K500">
        <f t="shared" si="15"/>
        <v>0.3651574117379508</v>
      </c>
    </row>
    <row r="501" spans="1:11" x14ac:dyDescent="0.2">
      <c r="A501">
        <v>123762</v>
      </c>
      <c r="B501">
        <f t="shared" si="14"/>
        <v>2.8333333333333335</v>
      </c>
      <c r="K501">
        <f t="shared" si="15"/>
        <v>-0.69148649418697106</v>
      </c>
    </row>
    <row r="502" spans="1:11" x14ac:dyDescent="0.2">
      <c r="A502">
        <v>123847</v>
      </c>
      <c r="B502">
        <f t="shared" si="14"/>
        <v>10.833333333333334</v>
      </c>
      <c r="K502">
        <f t="shared" si="15"/>
        <v>0.3352120378858276</v>
      </c>
    </row>
    <row r="503" spans="1:11" x14ac:dyDescent="0.2">
      <c r="A503">
        <v>124172</v>
      </c>
      <c r="B503">
        <f t="shared" si="14"/>
        <v>3.9666666666666668</v>
      </c>
      <c r="K503">
        <f t="shared" si="15"/>
        <v>-0.54603753547665801</v>
      </c>
    </row>
    <row r="504" spans="1:11" x14ac:dyDescent="0.2">
      <c r="A504">
        <v>124291</v>
      </c>
      <c r="B504">
        <f t="shared" si="14"/>
        <v>6.2</v>
      </c>
      <c r="K504">
        <f t="shared" si="15"/>
        <v>-0.25941752860633499</v>
      </c>
    </row>
    <row r="505" spans="1:11" x14ac:dyDescent="0.2">
      <c r="A505">
        <v>124477</v>
      </c>
      <c r="B505">
        <f t="shared" si="14"/>
        <v>7.4666666666666668</v>
      </c>
      <c r="K505">
        <f t="shared" si="15"/>
        <v>-9.6856927694808553E-2</v>
      </c>
    </row>
    <row r="506" spans="1:11" x14ac:dyDescent="0.2">
      <c r="A506">
        <v>124701</v>
      </c>
      <c r="B506">
        <f t="shared" si="14"/>
        <v>3.0333333333333332</v>
      </c>
      <c r="K506">
        <f t="shared" si="15"/>
        <v>-0.66581903088515115</v>
      </c>
    </row>
    <row r="507" spans="1:11" x14ac:dyDescent="0.2">
      <c r="A507">
        <v>124792</v>
      </c>
      <c r="B507">
        <f t="shared" si="14"/>
        <v>31.4</v>
      </c>
      <c r="K507">
        <f t="shared" si="15"/>
        <v>2.9746828474229807</v>
      </c>
    </row>
    <row r="508" spans="1:11" x14ac:dyDescent="0.2">
      <c r="A508">
        <v>125734</v>
      </c>
      <c r="B508">
        <f t="shared" si="14"/>
        <v>14</v>
      </c>
      <c r="D508" t="s">
        <v>65</v>
      </c>
      <c r="E508">
        <v>1</v>
      </c>
      <c r="H508" t="s">
        <v>50</v>
      </c>
      <c r="K508">
        <f t="shared" si="15"/>
        <v>0.74161354016464365</v>
      </c>
    </row>
    <row r="509" spans="1:11" x14ac:dyDescent="0.2">
      <c r="A509">
        <v>126154</v>
      </c>
      <c r="B509">
        <f t="shared" si="14"/>
        <v>1.2333333333333334</v>
      </c>
      <c r="C509" t="s">
        <v>61</v>
      </c>
      <c r="D509">
        <v>1</v>
      </c>
      <c r="K509">
        <f t="shared" si="15"/>
        <v>-0.89682620060153084</v>
      </c>
    </row>
    <row r="510" spans="1:11" x14ac:dyDescent="0.2">
      <c r="A510">
        <v>126191</v>
      </c>
      <c r="B510">
        <f t="shared" si="14"/>
        <v>1.7666666666666666</v>
      </c>
      <c r="E510">
        <v>1</v>
      </c>
      <c r="F510">
        <v>1</v>
      </c>
      <c r="H510" t="s">
        <v>51</v>
      </c>
      <c r="K510">
        <f t="shared" si="15"/>
        <v>-0.82837963179667762</v>
      </c>
    </row>
    <row r="511" spans="1:11" x14ac:dyDescent="0.2">
      <c r="A511">
        <v>126244</v>
      </c>
      <c r="B511">
        <f t="shared" si="14"/>
        <v>19.399999999999999</v>
      </c>
      <c r="H511" t="s">
        <v>52</v>
      </c>
      <c r="K511">
        <f t="shared" si="15"/>
        <v>1.4346350493137825</v>
      </c>
    </row>
    <row r="512" spans="1:11" x14ac:dyDescent="0.2">
      <c r="A512">
        <v>126826</v>
      </c>
      <c r="B512" t="s">
        <v>65</v>
      </c>
      <c r="C512" t="s">
        <v>60</v>
      </c>
    </row>
    <row r="514" spans="2:3" x14ac:dyDescent="0.2">
      <c r="C514">
        <f>AVERAGE(B2:B512)</f>
        <v>8.2213725490196055</v>
      </c>
    </row>
    <row r="515" spans="2:3" x14ac:dyDescent="0.2">
      <c r="C515">
        <f>STDEV(B2:B511)</f>
        <v>7.791965947247264</v>
      </c>
    </row>
    <row r="518" spans="2:3" x14ac:dyDescent="0.2">
      <c r="B518" t="s">
        <v>65</v>
      </c>
      <c r="C518">
        <f>(A512-A2)/(24*60)</f>
        <v>87.35208333333334</v>
      </c>
    </row>
    <row r="520" spans="2:3" x14ac:dyDescent="0.2">
      <c r="C520">
        <f>MIN(B2:B512)</f>
        <v>1.1333333333333333</v>
      </c>
    </row>
    <row r="522" spans="2:3" x14ac:dyDescent="0.2">
      <c r="C522">
        <f>MAX(B2:B511)</f>
        <v>76.333333333333329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2015-12-31T16:15:13Z</dcterms:created>
  <dcterms:modified xsi:type="dcterms:W3CDTF">2016-10-25T11:37:12Z</dcterms:modified>
</cp:coreProperties>
</file>