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30/"/>
    </mc:Choice>
  </mc:AlternateContent>
  <bookViews>
    <workbookView xWindow="17400" yWindow="2180" windowWidth="15700" windowHeight="111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7" i="1" l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C439" i="1"/>
  <c r="C44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2" i="1"/>
  <c r="C445" i="1"/>
  <c r="C443" i="1"/>
</calcChain>
</file>

<file path=xl/sharedStrings.xml><?xml version="1.0" encoding="utf-8"?>
<sst xmlns="http://schemas.openxmlformats.org/spreadsheetml/2006/main" count="256" uniqueCount="165">
  <si>
    <t>window to table ends</t>
  </si>
  <si>
    <t>accused</t>
  </si>
  <si>
    <t>warden</t>
  </si>
  <si>
    <t>2nd warden behind door</t>
  </si>
  <si>
    <t>accused/at table</t>
  </si>
  <si>
    <t>sir john/at table</t>
  </si>
  <si>
    <t>warden 1</t>
  </si>
  <si>
    <t>slides case</t>
  </si>
  <si>
    <t>weather vane</t>
  </si>
  <si>
    <t>waether vane</t>
  </si>
  <si>
    <t>blank wall/noose</t>
  </si>
  <si>
    <t>pacing</t>
  </si>
  <si>
    <t>prison/pacing</t>
  </si>
  <si>
    <t>noose</t>
  </si>
  <si>
    <t>black out/fade in</t>
  </si>
  <si>
    <t>circus</t>
  </si>
  <si>
    <t>aerial act</t>
  </si>
  <si>
    <t>circus/sir john &amp; markham</t>
  </si>
  <si>
    <t>sir john &amp; markham</t>
  </si>
  <si>
    <t>calendar</t>
  </si>
  <si>
    <t>trapeze guy enters</t>
  </si>
  <si>
    <t>interview</t>
  </si>
  <si>
    <t>insert script, blank page</t>
  </si>
  <si>
    <t>markham comes out</t>
  </si>
  <si>
    <t>sir john &amp; crew</t>
  </si>
  <si>
    <t>trapeze guy</t>
  </si>
  <si>
    <t>insert Martell</t>
  </si>
  <si>
    <t>up next</t>
  </si>
  <si>
    <t>elephants</t>
  </si>
  <si>
    <t>trapeze cross dresser</t>
  </si>
  <si>
    <t>goes on</t>
  </si>
  <si>
    <t>audience</t>
  </si>
  <si>
    <t>sir john</t>
  </si>
  <si>
    <t>up rope ladder</t>
  </si>
  <si>
    <t>looking down</t>
  </si>
  <si>
    <t>flying</t>
  </si>
  <si>
    <t>aud</t>
  </si>
  <si>
    <t>aud applause</t>
  </si>
  <si>
    <t>sir john &amp; overlay</t>
  </si>
  <si>
    <t>vision of girl &amp; overlayl</t>
  </si>
  <si>
    <t>blurred POV</t>
  </si>
  <si>
    <t>back safely</t>
  </si>
  <si>
    <t>begin swoon</t>
  </si>
  <si>
    <t>coiling rope</t>
  </si>
  <si>
    <t>noose around neck</t>
  </si>
  <si>
    <t>jump</t>
  </si>
  <si>
    <t>crowd</t>
  </si>
  <si>
    <t>cord</t>
  </si>
  <si>
    <t>clown</t>
  </si>
  <si>
    <t>girls</t>
  </si>
  <si>
    <t>horse</t>
  </si>
  <si>
    <t>crowd pan</t>
  </si>
  <si>
    <t>faint</t>
  </si>
  <si>
    <t>people crush</t>
  </si>
  <si>
    <t>reading "end of play"</t>
  </si>
  <si>
    <t>ending as play</t>
  </si>
  <si>
    <t>in sir john's parlor</t>
  </si>
  <si>
    <t>shotdur</t>
  </si>
  <si>
    <t>lum</t>
  </si>
  <si>
    <t>mo</t>
  </si>
  <si>
    <t>sc</t>
  </si>
  <si>
    <t>loc</t>
  </si>
  <si>
    <t>char</t>
  </si>
  <si>
    <t>time</t>
  </si>
  <si>
    <t>dissolve</t>
  </si>
  <si>
    <t>clock</t>
  </si>
  <si>
    <t>town</t>
  </si>
  <si>
    <t>birds/scream</t>
  </si>
  <si>
    <t>cat</t>
  </si>
  <si>
    <t>townsfolk tracking</t>
  </si>
  <si>
    <t>couple</t>
  </si>
  <si>
    <t>finger in glass</t>
  </si>
  <si>
    <t>couple at window</t>
  </si>
  <si>
    <t>looking out window</t>
  </si>
  <si>
    <t>back in rm</t>
  </si>
  <si>
    <t>many peops</t>
  </si>
  <si>
    <t>couple dressing</t>
  </si>
  <si>
    <t>outside many peops</t>
  </si>
  <si>
    <t>inside</t>
  </si>
  <si>
    <t>outside</t>
  </si>
  <si>
    <t>inside woman</t>
  </si>
  <si>
    <t>woman dressing</t>
  </si>
  <si>
    <t>outside woman</t>
  </si>
  <si>
    <t xml:space="preserve"> </t>
  </si>
  <si>
    <t>w/ many peops</t>
  </si>
  <si>
    <t>many peops inside</t>
  </si>
  <si>
    <t>cop &amp; others</t>
  </si>
  <si>
    <t>drunken guy</t>
  </si>
  <si>
    <t xml:space="preserve">fade </t>
  </si>
  <si>
    <t>young woman</t>
  </si>
  <si>
    <t xml:space="preserve">(fade?) </t>
  </si>
  <si>
    <t>two ladies/tea</t>
  </si>
  <si>
    <t>fade</t>
  </si>
  <si>
    <t>line</t>
  </si>
  <si>
    <t>stage door/understudies</t>
  </si>
  <si>
    <t>backstage w/ officers</t>
  </si>
  <si>
    <t>rex &amp;  diana baring</t>
  </si>
  <si>
    <t>young women &amp; judge</t>
  </si>
  <si>
    <t>trumpets/jury</t>
  </si>
  <si>
    <t>jurors</t>
  </si>
  <si>
    <t>defendant</t>
  </si>
  <si>
    <t>charge</t>
  </si>
  <si>
    <t>jury looks</t>
  </si>
  <si>
    <t>defendant on stand</t>
  </si>
  <si>
    <t>not conscious</t>
  </si>
  <si>
    <t>woman lawyer</t>
  </si>
  <si>
    <t>jury</t>
  </si>
  <si>
    <t>judge, charge to jury</t>
  </si>
  <si>
    <t>jury to delib rm</t>
  </si>
  <si>
    <t>(fade?)</t>
  </si>
  <si>
    <t>pan of jury</t>
  </si>
  <si>
    <t>fugue state</t>
  </si>
  <si>
    <t>opinions, 7-3</t>
  </si>
  <si>
    <t>two not in</t>
  </si>
  <si>
    <t>panning to others</t>
  </si>
  <si>
    <t>8-3</t>
  </si>
  <si>
    <t>freud lec</t>
  </si>
  <si>
    <t>by Mrs Ward</t>
  </si>
  <si>
    <t>Mr Daniel</t>
  </si>
  <si>
    <t>Sir John</t>
  </si>
  <si>
    <t>that's right</t>
  </si>
  <si>
    <t>sir john caves</t>
  </si>
  <si>
    <t>jury leaves, steward returns</t>
  </si>
  <si>
    <t>verdict in background</t>
  </si>
  <si>
    <t>city of westmin, berkeley sq</t>
  </si>
  <si>
    <t>doorbell, sir john</t>
  </si>
  <si>
    <t>parlor</t>
  </si>
  <si>
    <t>upstairs hall</t>
  </si>
  <si>
    <t>sir john shaving</t>
  </si>
  <si>
    <t>self doubts</t>
  </si>
  <si>
    <t>(black out in middle)</t>
  </si>
  <si>
    <t>stage announc</t>
  </si>
  <si>
    <t>disengagement</t>
  </si>
  <si>
    <t>letters</t>
  </si>
  <si>
    <t>girl at piano, couple</t>
  </si>
  <si>
    <t>maid</t>
  </si>
  <si>
    <t>girl</t>
  </si>
  <si>
    <t>woman</t>
  </si>
  <si>
    <t>couple &amp; maid</t>
  </si>
  <si>
    <t>sir john's letter</t>
  </si>
  <si>
    <t>getting</t>
  </si>
  <si>
    <t>dressed</t>
  </si>
  <si>
    <t>sir john's office</t>
  </si>
  <si>
    <t>walking on lumpy carpet</t>
  </si>
  <si>
    <t>mrs markham arrives</t>
  </si>
  <si>
    <t>markham &amp; sr john</t>
  </si>
  <si>
    <t>table set</t>
  </si>
  <si>
    <t>3 looking out window</t>
  </si>
  <si>
    <t>outside house ofmurder</t>
  </si>
  <si>
    <t>bering's bedrm</t>
  </si>
  <si>
    <t>inside/parlor</t>
  </si>
  <si>
    <t>picture of sir john</t>
  </si>
  <si>
    <t>stage door/utside</t>
  </si>
  <si>
    <t>basement</t>
  </si>
  <si>
    <t>up backstage</t>
  </si>
  <si>
    <t>alley</t>
  </si>
  <si>
    <t>red lion insert</t>
  </si>
  <si>
    <t>tidbit at 11 insert</t>
  </si>
  <si>
    <t>next morning/policeman house</t>
  </si>
  <si>
    <t>kids!</t>
  </si>
  <si>
    <t>knock</t>
  </si>
  <si>
    <t>markham</t>
  </si>
  <si>
    <t>kids &amp; woman leave</t>
  </si>
  <si>
    <t>jail</t>
  </si>
  <si>
    <t>letter let sir john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</si>
</sst>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quotePrefix="1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7"/>
  <sheetViews>
    <sheetView tabSelected="1" workbookViewId="0">
      <pane ySplit="1" topLeftCell="A432" activePane="bottomLeft" state="frozen"/>
      <selection pane="bottomLeft" activeCell="C448" sqref="C448"/>
    </sheetView>
  </sheetViews>
  <sheetFormatPr baseColWidth="10" defaultRowHeight="16" x14ac:dyDescent="0.2"/>
  <cols>
    <col min="2" max="2" width="6.33203125" customWidth="1"/>
    <col min="3" max="3" width="9.6640625" customWidth="1"/>
    <col min="4" max="7" width="4.83203125" customWidth="1"/>
    <col min="10" max="10" width="7.33203125" customWidth="1"/>
    <col min="13" max="15" width="7.6640625" customWidth="1"/>
  </cols>
  <sheetData>
    <row r="1" spans="1:15" x14ac:dyDescent="0.2">
      <c r="D1" t="s">
        <v>60</v>
      </c>
      <c r="E1" t="s">
        <v>61</v>
      </c>
      <c r="F1" t="s">
        <v>62</v>
      </c>
      <c r="G1" t="s">
        <v>63</v>
      </c>
      <c r="M1" t="s">
        <v>57</v>
      </c>
      <c r="N1" t="s">
        <v>58</v>
      </c>
      <c r="O1" t="s">
        <v>59</v>
      </c>
    </row>
    <row r="2" spans="1:15" x14ac:dyDescent="0.2">
      <c r="A2">
        <v>2024</v>
      </c>
      <c r="B2">
        <f>(A3-A2)/30</f>
        <v>2.8333333333333335</v>
      </c>
      <c r="C2" t="s">
        <v>88</v>
      </c>
      <c r="D2">
        <v>1</v>
      </c>
      <c r="E2">
        <v>1</v>
      </c>
      <c r="G2">
        <v>1</v>
      </c>
      <c r="H2" t="s">
        <v>65</v>
      </c>
      <c r="J2">
        <f>(B2-C$439)/C$440</f>
        <v>-0.42988424603964043</v>
      </c>
      <c r="M2">
        <v>2.8332999999999999</v>
      </c>
      <c r="N2">
        <v>36.427999999999997</v>
      </c>
      <c r="O2">
        <v>0.9718</v>
      </c>
    </row>
    <row r="3" spans="1:15" x14ac:dyDescent="0.2">
      <c r="A3">
        <v>2109</v>
      </c>
      <c r="B3">
        <f t="shared" ref="B3:B66" si="0">(A4-A3)/30</f>
        <v>2.4333333333333331</v>
      </c>
      <c r="C3" t="s">
        <v>64</v>
      </c>
      <c r="H3" t="s">
        <v>66</v>
      </c>
      <c r="J3">
        <f t="shared" ref="J3:J66" si="1">(B3-C$439)/C$440</f>
        <v>-0.45073080599880516</v>
      </c>
      <c r="M3">
        <v>8.5417000000000005</v>
      </c>
      <c r="N3">
        <v>70.6785</v>
      </c>
      <c r="O3">
        <v>0.96350000000000002</v>
      </c>
    </row>
    <row r="4" spans="1:15" x14ac:dyDescent="0.2">
      <c r="A4">
        <v>2182</v>
      </c>
      <c r="B4">
        <f t="shared" si="0"/>
        <v>1.8</v>
      </c>
      <c r="H4" t="s">
        <v>67</v>
      </c>
      <c r="J4">
        <f t="shared" si="1"/>
        <v>-0.48373785926748253</v>
      </c>
      <c r="M4">
        <v>6.8</v>
      </c>
      <c r="N4">
        <v>97.242000000000004</v>
      </c>
      <c r="O4">
        <v>0.97709999999999997</v>
      </c>
    </row>
    <row r="5" spans="1:15" x14ac:dyDescent="0.2">
      <c r="A5">
        <v>2236</v>
      </c>
      <c r="B5">
        <f t="shared" si="0"/>
        <v>1.1333333333333333</v>
      </c>
      <c r="H5" t="s">
        <v>68</v>
      </c>
      <c r="J5">
        <f t="shared" si="1"/>
        <v>-0.51848212586609033</v>
      </c>
      <c r="M5">
        <v>5.53</v>
      </c>
      <c r="N5">
        <v>102.2649</v>
      </c>
      <c r="O5">
        <v>0.95020000000000004</v>
      </c>
    </row>
    <row r="6" spans="1:15" x14ac:dyDescent="0.2">
      <c r="A6">
        <v>2270</v>
      </c>
      <c r="B6">
        <f t="shared" si="0"/>
        <v>28.8</v>
      </c>
      <c r="F6">
        <v>1</v>
      </c>
      <c r="H6" t="s">
        <v>69</v>
      </c>
      <c r="J6">
        <f t="shared" si="1"/>
        <v>0.92340493797613299</v>
      </c>
      <c r="M6">
        <v>6.625</v>
      </c>
      <c r="N6">
        <v>101.0569</v>
      </c>
      <c r="O6">
        <v>0.97509999999999997</v>
      </c>
    </row>
    <row r="7" spans="1:15" x14ac:dyDescent="0.2">
      <c r="A7">
        <v>3134</v>
      </c>
      <c r="B7">
        <f t="shared" si="0"/>
        <v>3.6333333333333333</v>
      </c>
      <c r="E7">
        <v>1</v>
      </c>
      <c r="H7" t="s">
        <v>72</v>
      </c>
      <c r="J7">
        <f t="shared" si="1"/>
        <v>-0.38819112612131113</v>
      </c>
      <c r="M7">
        <v>6.6132999999999997</v>
      </c>
      <c r="N7">
        <v>76.793000000000006</v>
      </c>
      <c r="O7">
        <v>0.96489999999999998</v>
      </c>
    </row>
    <row r="8" spans="1:15" x14ac:dyDescent="0.2">
      <c r="A8">
        <v>3243</v>
      </c>
      <c r="B8">
        <f t="shared" si="0"/>
        <v>5.0999999999999996</v>
      </c>
      <c r="H8" t="s">
        <v>71</v>
      </c>
      <c r="J8">
        <f t="shared" si="1"/>
        <v>-0.31175373960437402</v>
      </c>
      <c r="M8">
        <v>86.366699999999994</v>
      </c>
      <c r="N8">
        <v>95.313999999999993</v>
      </c>
      <c r="O8">
        <v>0.95760000000000001</v>
      </c>
    </row>
    <row r="9" spans="1:15" x14ac:dyDescent="0.2">
      <c r="A9">
        <v>3396</v>
      </c>
      <c r="B9">
        <f t="shared" si="0"/>
        <v>2.5</v>
      </c>
      <c r="H9" t="s">
        <v>72</v>
      </c>
      <c r="J9">
        <f t="shared" si="1"/>
        <v>-0.44725637933894435</v>
      </c>
      <c r="M9">
        <v>11.4</v>
      </c>
      <c r="N9">
        <v>73.733000000000004</v>
      </c>
      <c r="O9">
        <v>0.97640000000000005</v>
      </c>
    </row>
    <row r="10" spans="1:15" x14ac:dyDescent="0.2">
      <c r="A10">
        <v>3471</v>
      </c>
      <c r="B10">
        <f t="shared" si="0"/>
        <v>15.666666666666666</v>
      </c>
      <c r="E10">
        <v>1</v>
      </c>
      <c r="H10" t="s">
        <v>73</v>
      </c>
      <c r="J10">
        <f t="shared" si="1"/>
        <v>0.23894288598355948</v>
      </c>
      <c r="M10">
        <v>10.916700000000001</v>
      </c>
      <c r="N10">
        <v>109.5102</v>
      </c>
      <c r="O10">
        <v>0.98089999999999999</v>
      </c>
    </row>
    <row r="11" spans="1:15" x14ac:dyDescent="0.2">
      <c r="A11">
        <v>3941</v>
      </c>
      <c r="B11">
        <f t="shared" si="0"/>
        <v>1.4666666666666666</v>
      </c>
      <c r="E11">
        <v>1</v>
      </c>
      <c r="H11" t="s">
        <v>74</v>
      </c>
      <c r="J11">
        <f t="shared" si="1"/>
        <v>-0.50110999256678646</v>
      </c>
      <c r="M11">
        <v>15.5556</v>
      </c>
      <c r="N11">
        <v>109.069</v>
      </c>
      <c r="O11">
        <v>0.96970000000000001</v>
      </c>
    </row>
    <row r="12" spans="1:15" x14ac:dyDescent="0.2">
      <c r="A12">
        <v>3985</v>
      </c>
      <c r="B12">
        <f t="shared" si="0"/>
        <v>1.3666666666666667</v>
      </c>
      <c r="E12">
        <v>1</v>
      </c>
      <c r="F12">
        <v>1</v>
      </c>
      <c r="H12" t="s">
        <v>75</v>
      </c>
      <c r="J12">
        <f t="shared" si="1"/>
        <v>-0.50632163255657758</v>
      </c>
      <c r="M12">
        <v>11.466699999999999</v>
      </c>
      <c r="N12">
        <v>125.58</v>
      </c>
      <c r="O12">
        <v>0.95350000000000001</v>
      </c>
    </row>
    <row r="13" spans="1:15" x14ac:dyDescent="0.2">
      <c r="A13">
        <v>4026</v>
      </c>
      <c r="B13">
        <f t="shared" si="0"/>
        <v>17.866666666666667</v>
      </c>
      <c r="E13">
        <v>1</v>
      </c>
      <c r="F13">
        <v>1</v>
      </c>
      <c r="H13" t="s">
        <v>76</v>
      </c>
      <c r="J13">
        <f t="shared" si="1"/>
        <v>0.35359896575896527</v>
      </c>
      <c r="M13">
        <v>19.816700000000001</v>
      </c>
      <c r="N13">
        <v>122.9525</v>
      </c>
      <c r="O13">
        <v>0.95009999999999994</v>
      </c>
    </row>
    <row r="14" spans="1:15" x14ac:dyDescent="0.2">
      <c r="A14">
        <v>4562</v>
      </c>
      <c r="B14">
        <f t="shared" si="0"/>
        <v>1.5</v>
      </c>
      <c r="H14" t="s">
        <v>81</v>
      </c>
      <c r="J14">
        <f t="shared" si="1"/>
        <v>-0.49937277923685608</v>
      </c>
      <c r="M14">
        <v>22.816700000000001</v>
      </c>
      <c r="N14">
        <v>129.57499999999999</v>
      </c>
      <c r="O14">
        <v>0.92390000000000005</v>
      </c>
    </row>
    <row r="15" spans="1:15" x14ac:dyDescent="0.2">
      <c r="A15">
        <v>4607</v>
      </c>
      <c r="B15">
        <f t="shared" si="0"/>
        <v>5.5666666666666664</v>
      </c>
      <c r="J15">
        <f t="shared" si="1"/>
        <v>-0.28743275298534854</v>
      </c>
      <c r="M15">
        <v>5.85</v>
      </c>
      <c r="N15">
        <v>90.697500000000005</v>
      </c>
      <c r="O15">
        <v>0.96009999999999995</v>
      </c>
    </row>
    <row r="16" spans="1:15" x14ac:dyDescent="0.2">
      <c r="A16">
        <v>4774</v>
      </c>
      <c r="B16">
        <f t="shared" si="0"/>
        <v>1.7</v>
      </c>
      <c r="J16">
        <f t="shared" si="1"/>
        <v>-0.48894949925727377</v>
      </c>
      <c r="M16">
        <v>2.4175</v>
      </c>
      <c r="N16">
        <v>138.1662</v>
      </c>
      <c r="O16">
        <v>0.96350000000000002</v>
      </c>
    </row>
    <row r="17" spans="1:15" x14ac:dyDescent="0.2">
      <c r="A17">
        <v>4825</v>
      </c>
      <c r="B17">
        <f t="shared" si="0"/>
        <v>2.1</v>
      </c>
      <c r="E17">
        <v>1</v>
      </c>
      <c r="F17">
        <v>1</v>
      </c>
      <c r="H17" t="s">
        <v>77</v>
      </c>
      <c r="J17">
        <f t="shared" si="1"/>
        <v>-0.46810293929810909</v>
      </c>
      <c r="M17">
        <v>9.2042000000000002</v>
      </c>
      <c r="N17">
        <v>125.22</v>
      </c>
      <c r="O17">
        <v>0.97399999999999998</v>
      </c>
    </row>
    <row r="18" spans="1:15" x14ac:dyDescent="0.2">
      <c r="A18">
        <v>4888</v>
      </c>
      <c r="B18">
        <f t="shared" si="0"/>
        <v>1.7</v>
      </c>
      <c r="E18">
        <v>1</v>
      </c>
      <c r="F18">
        <v>1</v>
      </c>
      <c r="H18" t="s">
        <v>80</v>
      </c>
      <c r="J18">
        <f t="shared" si="1"/>
        <v>-0.48894949925727377</v>
      </c>
      <c r="M18">
        <v>9.0333000000000006</v>
      </c>
      <c r="N18">
        <v>129.1233</v>
      </c>
      <c r="O18">
        <v>0.97829999999999995</v>
      </c>
    </row>
    <row r="19" spans="1:15" x14ac:dyDescent="0.2">
      <c r="A19">
        <v>4939</v>
      </c>
      <c r="B19">
        <f t="shared" si="0"/>
        <v>8.7333333333333325</v>
      </c>
      <c r="E19">
        <v>1</v>
      </c>
      <c r="F19">
        <v>1</v>
      </c>
      <c r="H19" t="s">
        <v>79</v>
      </c>
      <c r="J19">
        <f t="shared" si="1"/>
        <v>-0.12239748664196157</v>
      </c>
      <c r="M19">
        <v>13.591699999999999</v>
      </c>
      <c r="N19">
        <v>122.07250000000001</v>
      </c>
      <c r="O19">
        <v>0.96120000000000005</v>
      </c>
    </row>
    <row r="20" spans="1:15" x14ac:dyDescent="0.2">
      <c r="A20">
        <v>5201</v>
      </c>
      <c r="B20">
        <f t="shared" si="0"/>
        <v>3.9333333333333331</v>
      </c>
      <c r="E20" t="s">
        <v>83</v>
      </c>
      <c r="F20">
        <v>1</v>
      </c>
      <c r="H20" t="s">
        <v>82</v>
      </c>
      <c r="J20">
        <f t="shared" si="1"/>
        <v>-0.37255620615193763</v>
      </c>
      <c r="M20">
        <v>14.011100000000001</v>
      </c>
      <c r="N20">
        <v>124.6567</v>
      </c>
      <c r="O20">
        <v>0.98970000000000002</v>
      </c>
    </row>
    <row r="21" spans="1:15" x14ac:dyDescent="0.2">
      <c r="A21">
        <v>5319</v>
      </c>
      <c r="B21">
        <f t="shared" si="0"/>
        <v>3.0333333333333332</v>
      </c>
      <c r="H21" t="s">
        <v>84</v>
      </c>
      <c r="J21">
        <f t="shared" si="1"/>
        <v>-0.41946096606005817</v>
      </c>
      <c r="M21">
        <v>15.12</v>
      </c>
      <c r="N21">
        <v>129.60599999999999</v>
      </c>
      <c r="O21">
        <v>0.97330000000000005</v>
      </c>
    </row>
    <row r="22" spans="1:15" x14ac:dyDescent="0.2">
      <c r="A22">
        <v>5410</v>
      </c>
      <c r="B22">
        <f t="shared" si="0"/>
        <v>5.9333333333333336</v>
      </c>
      <c r="E22">
        <v>1</v>
      </c>
      <c r="H22" t="s">
        <v>85</v>
      </c>
      <c r="J22">
        <f t="shared" si="1"/>
        <v>-0.26832340635611424</v>
      </c>
      <c r="M22">
        <v>11.5556</v>
      </c>
      <c r="N22">
        <v>113.6057</v>
      </c>
      <c r="O22">
        <v>0.98540000000000005</v>
      </c>
    </row>
    <row r="23" spans="1:15" x14ac:dyDescent="0.2">
      <c r="A23">
        <v>5588</v>
      </c>
      <c r="B23">
        <f t="shared" si="0"/>
        <v>21.1</v>
      </c>
      <c r="H23" t="s">
        <v>86</v>
      </c>
      <c r="J23">
        <f t="shared" si="1"/>
        <v>0.52210865876221313</v>
      </c>
      <c r="M23">
        <v>15.088900000000001</v>
      </c>
      <c r="N23">
        <v>119.25</v>
      </c>
      <c r="O23">
        <v>0.95509999999999995</v>
      </c>
    </row>
    <row r="24" spans="1:15" x14ac:dyDescent="0.2">
      <c r="A24">
        <v>6221</v>
      </c>
      <c r="B24">
        <f t="shared" si="0"/>
        <v>3.9333333333333331</v>
      </c>
      <c r="J24">
        <f t="shared" si="1"/>
        <v>-0.37255620615193763</v>
      </c>
      <c r="M24">
        <v>16.255600000000001</v>
      </c>
      <c r="N24">
        <v>119.94670000000001</v>
      </c>
      <c r="O24">
        <v>0.99229999999999996</v>
      </c>
    </row>
    <row r="25" spans="1:15" x14ac:dyDescent="0.2">
      <c r="A25">
        <v>6339</v>
      </c>
      <c r="B25">
        <f t="shared" si="0"/>
        <v>0.66666666666666663</v>
      </c>
      <c r="J25">
        <f t="shared" si="1"/>
        <v>-0.54280311248511581</v>
      </c>
      <c r="M25">
        <v>26.933299999999999</v>
      </c>
      <c r="N25">
        <v>141.30500000000001</v>
      </c>
      <c r="O25">
        <v>0.98770000000000002</v>
      </c>
    </row>
    <row r="26" spans="1:15" x14ac:dyDescent="0.2">
      <c r="A26">
        <v>6359</v>
      </c>
      <c r="B26">
        <f t="shared" si="0"/>
        <v>4.2666666666666666</v>
      </c>
      <c r="J26">
        <f t="shared" si="1"/>
        <v>-0.3551840728526337</v>
      </c>
      <c r="M26">
        <v>11.533300000000001</v>
      </c>
      <c r="N26">
        <v>140.01</v>
      </c>
      <c r="O26">
        <v>0.98829999999999996</v>
      </c>
    </row>
    <row r="27" spans="1:15" x14ac:dyDescent="0.2">
      <c r="A27">
        <v>6487</v>
      </c>
      <c r="B27">
        <f t="shared" si="0"/>
        <v>1.6</v>
      </c>
      <c r="J27">
        <f t="shared" si="1"/>
        <v>-0.4941611392470649</v>
      </c>
      <c r="M27">
        <v>20.433299999999999</v>
      </c>
      <c r="N27">
        <v>122.9</v>
      </c>
      <c r="O27">
        <v>0.99180000000000001</v>
      </c>
    </row>
    <row r="28" spans="1:15" x14ac:dyDescent="0.2">
      <c r="A28">
        <v>6535</v>
      </c>
      <c r="B28">
        <f t="shared" si="0"/>
        <v>13.033333333333333</v>
      </c>
      <c r="J28">
        <f t="shared" si="1"/>
        <v>0.10170303291905873</v>
      </c>
      <c r="M28">
        <v>14.208299999999999</v>
      </c>
      <c r="N28">
        <v>114.50749999999999</v>
      </c>
      <c r="O28">
        <v>0.98850000000000005</v>
      </c>
    </row>
    <row r="29" spans="1:15" x14ac:dyDescent="0.2">
      <c r="A29">
        <v>6926</v>
      </c>
      <c r="B29">
        <f t="shared" si="0"/>
        <v>1.2666666666666666</v>
      </c>
      <c r="J29">
        <f t="shared" si="1"/>
        <v>-0.51153327254636871</v>
      </c>
      <c r="M29">
        <v>11.3667</v>
      </c>
      <c r="N29">
        <v>126.13</v>
      </c>
      <c r="O29">
        <v>0.99070000000000003</v>
      </c>
    </row>
    <row r="30" spans="1:15" x14ac:dyDescent="0.2">
      <c r="A30">
        <v>6964</v>
      </c>
      <c r="B30">
        <f t="shared" si="0"/>
        <v>8.4</v>
      </c>
      <c r="J30">
        <f t="shared" si="1"/>
        <v>-0.13976961994126541</v>
      </c>
      <c r="M30">
        <v>7.9570999999999996</v>
      </c>
      <c r="N30">
        <v>125.7171</v>
      </c>
      <c r="O30">
        <v>0.98109999999999997</v>
      </c>
    </row>
    <row r="31" spans="1:15" x14ac:dyDescent="0.2">
      <c r="A31">
        <v>7216</v>
      </c>
      <c r="B31">
        <f t="shared" si="0"/>
        <v>19.833333333333332</v>
      </c>
      <c r="H31" t="s">
        <v>87</v>
      </c>
      <c r="J31">
        <f t="shared" si="1"/>
        <v>0.45609455222485812</v>
      </c>
      <c r="M31">
        <v>2.3607999999999998</v>
      </c>
      <c r="N31">
        <v>132.81710000000001</v>
      </c>
      <c r="O31">
        <v>0.97709999999999997</v>
      </c>
    </row>
    <row r="32" spans="1:15" x14ac:dyDescent="0.2">
      <c r="A32">
        <v>7811</v>
      </c>
      <c r="B32">
        <f t="shared" si="0"/>
        <v>12.833333333333334</v>
      </c>
      <c r="J32">
        <f t="shared" si="1"/>
        <v>9.1279752939476433E-2</v>
      </c>
      <c r="M32">
        <v>4.1555999999999997</v>
      </c>
      <c r="N32">
        <v>138.9573</v>
      </c>
      <c r="O32">
        <v>0.96289999999999998</v>
      </c>
    </row>
    <row r="33" spans="1:15" x14ac:dyDescent="0.2">
      <c r="A33">
        <v>8196</v>
      </c>
      <c r="B33">
        <f t="shared" si="0"/>
        <v>14.433333333333334</v>
      </c>
      <c r="J33">
        <f t="shared" si="1"/>
        <v>0.17466599277613512</v>
      </c>
      <c r="M33">
        <v>50.566699999999997</v>
      </c>
      <c r="N33">
        <v>121.58</v>
      </c>
      <c r="O33">
        <v>0.99509999999999998</v>
      </c>
    </row>
    <row r="34" spans="1:15" x14ac:dyDescent="0.2">
      <c r="A34">
        <v>8629</v>
      </c>
      <c r="B34">
        <f t="shared" si="0"/>
        <v>1.4666666666666666</v>
      </c>
      <c r="C34" t="s">
        <v>90</v>
      </c>
      <c r="D34">
        <v>1</v>
      </c>
      <c r="G34">
        <v>1</v>
      </c>
      <c r="H34" t="s">
        <v>89</v>
      </c>
      <c r="J34">
        <f t="shared" si="1"/>
        <v>-0.50110999256678646</v>
      </c>
      <c r="M34">
        <v>35.7667</v>
      </c>
      <c r="N34">
        <v>115.01</v>
      </c>
      <c r="O34">
        <v>0.99639999999999995</v>
      </c>
    </row>
    <row r="35" spans="1:15" x14ac:dyDescent="0.2">
      <c r="A35">
        <v>8673</v>
      </c>
      <c r="B35">
        <f t="shared" si="0"/>
        <v>1.9</v>
      </c>
      <c r="J35">
        <f t="shared" si="1"/>
        <v>-0.47852621927769134</v>
      </c>
      <c r="M35">
        <v>12.1381</v>
      </c>
      <c r="N35">
        <v>95.830399999999997</v>
      </c>
      <c r="O35">
        <v>0.98409999999999997</v>
      </c>
    </row>
    <row r="36" spans="1:15" x14ac:dyDescent="0.2">
      <c r="A36">
        <v>8730</v>
      </c>
      <c r="B36">
        <f t="shared" si="0"/>
        <v>2.4333333333333331</v>
      </c>
      <c r="J36">
        <f t="shared" si="1"/>
        <v>-0.45073080599880516</v>
      </c>
      <c r="M36">
        <v>86.933300000000003</v>
      </c>
      <c r="N36">
        <v>140.54</v>
      </c>
      <c r="O36">
        <v>0.99519999999999997</v>
      </c>
    </row>
    <row r="37" spans="1:15" x14ac:dyDescent="0.2">
      <c r="A37">
        <v>8803</v>
      </c>
      <c r="B37">
        <f t="shared" si="0"/>
        <v>86.36666666666666</v>
      </c>
      <c r="D37">
        <v>1</v>
      </c>
      <c r="E37">
        <v>1</v>
      </c>
      <c r="H37" t="s">
        <v>91</v>
      </c>
      <c r="J37">
        <f t="shared" si="1"/>
        <v>3.9235723587659153</v>
      </c>
      <c r="M37">
        <v>86.933300000000003</v>
      </c>
      <c r="N37">
        <v>140.54</v>
      </c>
      <c r="O37">
        <v>0.99519999999999997</v>
      </c>
    </row>
    <row r="38" spans="1:15" x14ac:dyDescent="0.2">
      <c r="A38">
        <v>11394</v>
      </c>
      <c r="B38">
        <f t="shared" si="0"/>
        <v>11.4</v>
      </c>
      <c r="J38">
        <f t="shared" si="1"/>
        <v>1.6579579752469664E-2</v>
      </c>
      <c r="M38">
        <v>5.6166999999999998</v>
      </c>
      <c r="N38">
        <v>134.69</v>
      </c>
      <c r="O38">
        <v>0.97719999999999996</v>
      </c>
    </row>
    <row r="39" spans="1:15" x14ac:dyDescent="0.2">
      <c r="A39">
        <v>11736</v>
      </c>
      <c r="B39">
        <f t="shared" si="0"/>
        <v>4.7666666666666666</v>
      </c>
      <c r="C39" t="s">
        <v>88</v>
      </c>
      <c r="D39">
        <v>1</v>
      </c>
      <c r="E39">
        <v>1</v>
      </c>
      <c r="G39">
        <v>1</v>
      </c>
      <c r="H39" t="s">
        <v>65</v>
      </c>
      <c r="J39">
        <f t="shared" si="1"/>
        <v>-0.3291258729036779</v>
      </c>
      <c r="M39">
        <v>19.411100000000001</v>
      </c>
      <c r="N39">
        <v>128.66329999999999</v>
      </c>
      <c r="O39">
        <v>0.98850000000000005</v>
      </c>
    </row>
    <row r="40" spans="1:15" x14ac:dyDescent="0.2">
      <c r="A40">
        <v>11879</v>
      </c>
      <c r="B40">
        <f t="shared" si="0"/>
        <v>6.3</v>
      </c>
      <c r="C40" t="s">
        <v>92</v>
      </c>
      <c r="D40">
        <v>1</v>
      </c>
      <c r="E40">
        <v>1</v>
      </c>
      <c r="H40" t="s">
        <v>93</v>
      </c>
      <c r="J40">
        <f t="shared" si="1"/>
        <v>-0.24921405972687996</v>
      </c>
      <c r="M40">
        <v>49.566699999999997</v>
      </c>
      <c r="N40">
        <v>142.22</v>
      </c>
      <c r="O40">
        <v>0.98670000000000002</v>
      </c>
    </row>
    <row r="41" spans="1:15" x14ac:dyDescent="0.2">
      <c r="A41">
        <v>12068</v>
      </c>
      <c r="B41">
        <f t="shared" si="0"/>
        <v>23.166666666666668</v>
      </c>
      <c r="H41" t="s">
        <v>94</v>
      </c>
      <c r="J41">
        <f t="shared" si="1"/>
        <v>0.62981588521789722</v>
      </c>
      <c r="M41">
        <v>7.6</v>
      </c>
      <c r="N41">
        <v>126.46599999999999</v>
      </c>
      <c r="O41">
        <v>0.94159999999999999</v>
      </c>
    </row>
    <row r="42" spans="1:15" x14ac:dyDescent="0.2">
      <c r="A42">
        <v>12763</v>
      </c>
      <c r="B42">
        <f t="shared" si="0"/>
        <v>2.8</v>
      </c>
      <c r="J42">
        <f t="shared" si="1"/>
        <v>-0.43162145936957091</v>
      </c>
      <c r="M42">
        <v>10.1571</v>
      </c>
      <c r="N42">
        <v>136.9271</v>
      </c>
      <c r="O42">
        <v>0.95089999999999997</v>
      </c>
    </row>
    <row r="43" spans="1:15" x14ac:dyDescent="0.2">
      <c r="A43">
        <v>12847</v>
      </c>
      <c r="B43">
        <f t="shared" si="0"/>
        <v>6.6333333333333337</v>
      </c>
      <c r="D43">
        <v>1</v>
      </c>
      <c r="E43">
        <v>1</v>
      </c>
      <c r="F43">
        <v>1</v>
      </c>
      <c r="J43">
        <f t="shared" si="1"/>
        <v>-0.23184192642757603</v>
      </c>
      <c r="M43">
        <v>3.0788000000000002</v>
      </c>
      <c r="N43">
        <v>136.06549999999999</v>
      </c>
      <c r="O43">
        <v>0.83689999999999998</v>
      </c>
    </row>
    <row r="44" spans="1:15" x14ac:dyDescent="0.2">
      <c r="A44">
        <v>13046</v>
      </c>
      <c r="B44">
        <f t="shared" si="0"/>
        <v>21.833333333333332</v>
      </c>
      <c r="C44" t="s">
        <v>64</v>
      </c>
      <c r="J44">
        <f t="shared" si="1"/>
        <v>0.56032735202068151</v>
      </c>
      <c r="M44">
        <v>17.704799999999999</v>
      </c>
      <c r="N44">
        <v>127.07899999999999</v>
      </c>
      <c r="O44">
        <v>0.96550000000000002</v>
      </c>
    </row>
    <row r="45" spans="1:15" x14ac:dyDescent="0.2">
      <c r="A45">
        <v>13701</v>
      </c>
      <c r="B45">
        <f t="shared" si="0"/>
        <v>2.2333333333333334</v>
      </c>
      <c r="C45" t="s">
        <v>64</v>
      </c>
      <c r="D45">
        <v>1</v>
      </c>
      <c r="E45">
        <v>1</v>
      </c>
      <c r="H45" t="s">
        <v>95</v>
      </c>
      <c r="J45">
        <f t="shared" si="1"/>
        <v>-0.46115408597838753</v>
      </c>
      <c r="M45">
        <v>17.704799999999999</v>
      </c>
      <c r="N45">
        <v>127.07899999999999</v>
      </c>
      <c r="O45">
        <v>0.96550000000000002</v>
      </c>
    </row>
    <row r="46" spans="1:15" x14ac:dyDescent="0.2">
      <c r="A46">
        <v>13768</v>
      </c>
      <c r="B46">
        <f t="shared" si="0"/>
        <v>1.5</v>
      </c>
      <c r="J46">
        <f t="shared" si="1"/>
        <v>-0.49937277923685608</v>
      </c>
      <c r="M46">
        <v>17.704799999999999</v>
      </c>
      <c r="N46">
        <v>127.07899999999999</v>
      </c>
      <c r="O46">
        <v>0.96550000000000002</v>
      </c>
    </row>
    <row r="47" spans="1:15" x14ac:dyDescent="0.2">
      <c r="A47">
        <v>13813</v>
      </c>
      <c r="B47">
        <f t="shared" si="0"/>
        <v>42.93333333333333</v>
      </c>
      <c r="J47">
        <f t="shared" si="1"/>
        <v>1.6599833898666181</v>
      </c>
      <c r="M47">
        <v>17.704799999999999</v>
      </c>
      <c r="N47">
        <v>127.07899999999999</v>
      </c>
      <c r="O47">
        <v>0.97070000000000001</v>
      </c>
    </row>
    <row r="48" spans="1:15" x14ac:dyDescent="0.2">
      <c r="A48">
        <v>15101</v>
      </c>
      <c r="B48">
        <f t="shared" si="0"/>
        <v>9.5333333333333332</v>
      </c>
      <c r="J48">
        <f t="shared" si="1"/>
        <v>-8.0704366723632182E-2</v>
      </c>
      <c r="M48">
        <v>27.433299999999999</v>
      </c>
      <c r="N48">
        <v>127.07899999999999</v>
      </c>
      <c r="O48">
        <v>0.97070000000000001</v>
      </c>
    </row>
    <row r="49" spans="1:15" x14ac:dyDescent="0.2">
      <c r="A49">
        <v>15387</v>
      </c>
      <c r="B49">
        <f t="shared" si="0"/>
        <v>6.4</v>
      </c>
      <c r="J49">
        <f t="shared" si="1"/>
        <v>-0.24400241973708878</v>
      </c>
      <c r="M49">
        <v>27.433299999999999</v>
      </c>
      <c r="N49">
        <v>127.07899999999999</v>
      </c>
      <c r="O49">
        <v>0.97070000000000001</v>
      </c>
    </row>
    <row r="50" spans="1:15" x14ac:dyDescent="0.2">
      <c r="A50">
        <v>15579</v>
      </c>
      <c r="B50">
        <f t="shared" si="0"/>
        <v>1.5666666666666667</v>
      </c>
      <c r="J50">
        <f t="shared" si="1"/>
        <v>-0.49589835257699527</v>
      </c>
      <c r="M50">
        <v>27.433299999999999</v>
      </c>
      <c r="N50">
        <v>127.07899999999999</v>
      </c>
      <c r="O50">
        <v>0.97070000000000001</v>
      </c>
    </row>
    <row r="51" spans="1:15" x14ac:dyDescent="0.2">
      <c r="A51">
        <v>15626</v>
      </c>
      <c r="B51">
        <f t="shared" si="0"/>
        <v>28.366666666666667</v>
      </c>
      <c r="J51">
        <f t="shared" si="1"/>
        <v>0.9008211646870381</v>
      </c>
      <c r="M51">
        <v>27.433299999999999</v>
      </c>
      <c r="N51">
        <v>135.13999999999999</v>
      </c>
      <c r="O51">
        <v>0.97070000000000001</v>
      </c>
    </row>
    <row r="52" spans="1:15" x14ac:dyDescent="0.2">
      <c r="A52">
        <v>16477</v>
      </c>
      <c r="B52">
        <f t="shared" si="0"/>
        <v>22.433333333333334</v>
      </c>
      <c r="J52">
        <f t="shared" si="1"/>
        <v>0.59159719195942861</v>
      </c>
      <c r="M52">
        <v>11.34</v>
      </c>
      <c r="N52">
        <v>138.30199999999999</v>
      </c>
      <c r="O52">
        <v>0.96719999999999995</v>
      </c>
    </row>
    <row r="53" spans="1:15" x14ac:dyDescent="0.2">
      <c r="A53">
        <v>17150</v>
      </c>
      <c r="B53">
        <f t="shared" si="0"/>
        <v>1.4</v>
      </c>
      <c r="J53">
        <f t="shared" si="1"/>
        <v>-0.50458441922664721</v>
      </c>
      <c r="M53">
        <v>18.2333</v>
      </c>
      <c r="N53">
        <v>123.505</v>
      </c>
      <c r="O53">
        <v>0.96760000000000002</v>
      </c>
    </row>
    <row r="54" spans="1:15" x14ac:dyDescent="0.2">
      <c r="A54">
        <v>17192</v>
      </c>
      <c r="B54">
        <f t="shared" si="0"/>
        <v>6.4666666666666668</v>
      </c>
      <c r="J54">
        <f t="shared" si="1"/>
        <v>-0.240527993077228</v>
      </c>
      <c r="M54">
        <v>28.383299999999998</v>
      </c>
      <c r="N54">
        <v>126.03</v>
      </c>
      <c r="O54">
        <v>0.97729999999999995</v>
      </c>
    </row>
    <row r="55" spans="1:15" x14ac:dyDescent="0.2">
      <c r="A55">
        <v>17386</v>
      </c>
      <c r="B55">
        <f t="shared" si="0"/>
        <v>48.966666666666669</v>
      </c>
      <c r="J55">
        <f t="shared" si="1"/>
        <v>1.9744190025840189</v>
      </c>
      <c r="M55">
        <v>82.8</v>
      </c>
      <c r="N55">
        <v>129.1</v>
      </c>
      <c r="O55">
        <v>0.99160000000000004</v>
      </c>
    </row>
    <row r="56" spans="1:15" x14ac:dyDescent="0.2">
      <c r="A56">
        <v>18855</v>
      </c>
      <c r="B56">
        <f t="shared" si="0"/>
        <v>0.83333333333333337</v>
      </c>
      <c r="J56">
        <f t="shared" si="1"/>
        <v>-0.53411704583546382</v>
      </c>
      <c r="M56">
        <v>15.3</v>
      </c>
      <c r="N56">
        <v>164.88</v>
      </c>
      <c r="O56">
        <v>0.9829</v>
      </c>
    </row>
    <row r="57" spans="1:15" x14ac:dyDescent="0.2">
      <c r="A57">
        <v>18880</v>
      </c>
      <c r="B57">
        <f t="shared" si="0"/>
        <v>44.8</v>
      </c>
      <c r="J57">
        <f t="shared" si="1"/>
        <v>1.75726733634272</v>
      </c>
      <c r="M57">
        <v>16.791699999999999</v>
      </c>
      <c r="N57">
        <v>139.0675</v>
      </c>
      <c r="O57">
        <v>0.96540000000000004</v>
      </c>
    </row>
    <row r="58" spans="1:15" x14ac:dyDescent="0.2">
      <c r="A58">
        <v>20224</v>
      </c>
      <c r="B58">
        <f t="shared" si="0"/>
        <v>5.4</v>
      </c>
      <c r="J58">
        <f t="shared" si="1"/>
        <v>-0.29611881963500047</v>
      </c>
      <c r="M58">
        <v>179.13329999999999</v>
      </c>
      <c r="N58">
        <v>118.59</v>
      </c>
      <c r="O58">
        <v>0.98440000000000005</v>
      </c>
    </row>
    <row r="59" spans="1:15" x14ac:dyDescent="0.2">
      <c r="A59">
        <v>20386</v>
      </c>
      <c r="B59">
        <f t="shared" si="0"/>
        <v>6.3</v>
      </c>
      <c r="C59" t="s">
        <v>92</v>
      </c>
      <c r="H59" t="s">
        <v>96</v>
      </c>
      <c r="J59">
        <f t="shared" si="1"/>
        <v>-0.24921405972687996</v>
      </c>
      <c r="M59">
        <v>179.13329999999999</v>
      </c>
      <c r="N59">
        <v>118.59</v>
      </c>
      <c r="O59">
        <v>0.98440000000000005</v>
      </c>
    </row>
    <row r="60" spans="1:15" x14ac:dyDescent="0.2">
      <c r="A60">
        <v>20575</v>
      </c>
      <c r="B60">
        <f t="shared" si="0"/>
        <v>4.5999999999999996</v>
      </c>
      <c r="C60" t="s">
        <v>88</v>
      </c>
      <c r="J60">
        <f t="shared" si="1"/>
        <v>-0.33781193955332983</v>
      </c>
      <c r="M60">
        <v>179.13329999999999</v>
      </c>
      <c r="N60">
        <v>118.59</v>
      </c>
      <c r="O60">
        <v>0.98440000000000005</v>
      </c>
    </row>
    <row r="61" spans="1:15" x14ac:dyDescent="0.2">
      <c r="A61">
        <v>20713</v>
      </c>
      <c r="B61">
        <f t="shared" si="0"/>
        <v>3.7333333333333334</v>
      </c>
      <c r="C61" t="s">
        <v>64</v>
      </c>
      <c r="H61" t="s">
        <v>97</v>
      </c>
      <c r="J61">
        <f t="shared" si="1"/>
        <v>-0.38297948613151994</v>
      </c>
      <c r="M61">
        <v>179.13329999999999</v>
      </c>
      <c r="N61">
        <v>118.59</v>
      </c>
      <c r="O61">
        <v>0.98440000000000005</v>
      </c>
    </row>
    <row r="62" spans="1:15" x14ac:dyDescent="0.2">
      <c r="A62">
        <v>20825</v>
      </c>
      <c r="B62">
        <f t="shared" si="0"/>
        <v>6.666666666666667</v>
      </c>
      <c r="C62" t="s">
        <v>64</v>
      </c>
      <c r="H62" t="s">
        <v>98</v>
      </c>
      <c r="J62">
        <f t="shared" si="1"/>
        <v>-0.23010471309764566</v>
      </c>
      <c r="M62">
        <v>179.13329999999999</v>
      </c>
      <c r="N62">
        <v>118.59</v>
      </c>
      <c r="O62">
        <v>0.98440000000000005</v>
      </c>
    </row>
    <row r="63" spans="1:15" x14ac:dyDescent="0.2">
      <c r="A63">
        <v>21025</v>
      </c>
      <c r="B63">
        <f t="shared" si="0"/>
        <v>2.7</v>
      </c>
      <c r="C63" t="s">
        <v>64</v>
      </c>
      <c r="J63">
        <f t="shared" si="1"/>
        <v>-0.43683309935936199</v>
      </c>
      <c r="M63">
        <v>179.13329999999999</v>
      </c>
      <c r="N63">
        <v>118.59</v>
      </c>
      <c r="O63">
        <v>0.98440000000000005</v>
      </c>
    </row>
    <row r="64" spans="1:15" x14ac:dyDescent="0.2">
      <c r="A64">
        <v>21106</v>
      </c>
      <c r="B64">
        <f t="shared" si="0"/>
        <v>1.2</v>
      </c>
      <c r="H64" t="s">
        <v>99</v>
      </c>
      <c r="J64">
        <f t="shared" si="1"/>
        <v>-0.51500769920622957</v>
      </c>
      <c r="M64">
        <v>12.166700000000001</v>
      </c>
      <c r="N64">
        <v>100.88</v>
      </c>
      <c r="O64">
        <v>0.99270000000000003</v>
      </c>
    </row>
    <row r="65" spans="1:15" x14ac:dyDescent="0.2">
      <c r="A65">
        <v>21142</v>
      </c>
      <c r="B65">
        <f t="shared" si="0"/>
        <v>1.1000000000000001</v>
      </c>
      <c r="J65">
        <f t="shared" si="1"/>
        <v>-0.5202193391960207</v>
      </c>
      <c r="M65">
        <v>7.8333000000000004</v>
      </c>
      <c r="N65">
        <v>112.764</v>
      </c>
      <c r="O65">
        <v>0.98109999999999997</v>
      </c>
    </row>
    <row r="66" spans="1:15" x14ac:dyDescent="0.2">
      <c r="A66">
        <v>21175</v>
      </c>
      <c r="B66">
        <f t="shared" si="0"/>
        <v>0.83333333333333337</v>
      </c>
      <c r="J66">
        <f t="shared" si="1"/>
        <v>-0.53411704583546382</v>
      </c>
      <c r="M66">
        <v>24.8</v>
      </c>
      <c r="N66">
        <v>103.61</v>
      </c>
      <c r="O66">
        <v>0.98729999999999996</v>
      </c>
    </row>
    <row r="67" spans="1:15" x14ac:dyDescent="0.2">
      <c r="A67">
        <v>21200</v>
      </c>
      <c r="B67">
        <f t="shared" ref="B67:B130" si="2">(A68-A67)/30</f>
        <v>0.93333333333333335</v>
      </c>
      <c r="J67">
        <f t="shared" ref="J67:J130" si="3">(B67-C$439)/C$440</f>
        <v>-0.52890540584567269</v>
      </c>
      <c r="M67">
        <v>23.1</v>
      </c>
      <c r="N67">
        <v>112.92</v>
      </c>
      <c r="O67">
        <v>0.99260000000000004</v>
      </c>
    </row>
    <row r="68" spans="1:15" x14ac:dyDescent="0.2">
      <c r="A68">
        <v>21228</v>
      </c>
      <c r="B68">
        <f t="shared" si="2"/>
        <v>0.73333333333333328</v>
      </c>
      <c r="J68">
        <f t="shared" si="3"/>
        <v>-0.53932868582525506</v>
      </c>
      <c r="M68">
        <v>5.4851999999999999</v>
      </c>
      <c r="N68">
        <v>164.14</v>
      </c>
      <c r="O68">
        <v>0.97319999999999995</v>
      </c>
    </row>
    <row r="69" spans="1:15" x14ac:dyDescent="0.2">
      <c r="A69">
        <v>21250</v>
      </c>
      <c r="B69">
        <f t="shared" si="2"/>
        <v>0.73333333333333328</v>
      </c>
      <c r="J69">
        <f t="shared" si="3"/>
        <v>-0.53932868582525506</v>
      </c>
      <c r="M69">
        <v>10.773300000000001</v>
      </c>
      <c r="N69">
        <v>160.24</v>
      </c>
      <c r="O69">
        <v>0.97960000000000003</v>
      </c>
    </row>
    <row r="70" spans="1:15" x14ac:dyDescent="0.2">
      <c r="A70">
        <v>21272</v>
      </c>
      <c r="B70">
        <f t="shared" si="2"/>
        <v>0.73333333333333328</v>
      </c>
      <c r="J70">
        <f t="shared" si="3"/>
        <v>-0.53932868582525506</v>
      </c>
      <c r="M70">
        <v>9.7667000000000002</v>
      </c>
      <c r="N70">
        <v>151.32400000000001</v>
      </c>
      <c r="O70">
        <v>0.96560000000000001</v>
      </c>
    </row>
    <row r="71" spans="1:15" x14ac:dyDescent="0.2">
      <c r="A71">
        <v>21294</v>
      </c>
      <c r="B71">
        <f t="shared" si="2"/>
        <v>0.6</v>
      </c>
      <c r="J71">
        <f t="shared" si="3"/>
        <v>-0.54627753914497656</v>
      </c>
      <c r="M71">
        <v>89.5</v>
      </c>
      <c r="N71">
        <v>140.97</v>
      </c>
      <c r="O71">
        <v>0.99550000000000005</v>
      </c>
    </row>
    <row r="72" spans="1:15" x14ac:dyDescent="0.2">
      <c r="A72">
        <v>21312</v>
      </c>
      <c r="B72">
        <f t="shared" si="2"/>
        <v>0.6</v>
      </c>
      <c r="J72">
        <f t="shared" si="3"/>
        <v>-0.54627753914497656</v>
      </c>
      <c r="M72">
        <v>3.7667000000000002</v>
      </c>
      <c r="N72">
        <v>111.89</v>
      </c>
      <c r="O72">
        <v>0.97850000000000004</v>
      </c>
    </row>
    <row r="73" spans="1:15" x14ac:dyDescent="0.2">
      <c r="A73">
        <v>21330</v>
      </c>
      <c r="B73">
        <f t="shared" si="2"/>
        <v>0.6</v>
      </c>
      <c r="J73">
        <f t="shared" si="3"/>
        <v>-0.54627753914497656</v>
      </c>
      <c r="M73">
        <v>14.316700000000001</v>
      </c>
      <c r="N73">
        <v>158.79249999999999</v>
      </c>
      <c r="O73">
        <v>0.97860000000000003</v>
      </c>
    </row>
    <row r="74" spans="1:15" x14ac:dyDescent="0.2">
      <c r="A74">
        <v>21348</v>
      </c>
      <c r="B74">
        <f t="shared" si="2"/>
        <v>0.6</v>
      </c>
      <c r="J74">
        <f t="shared" si="3"/>
        <v>-0.54627753914497656</v>
      </c>
      <c r="M74">
        <v>5.2207999999999997</v>
      </c>
      <c r="N74">
        <v>166.3263</v>
      </c>
      <c r="O74">
        <v>0.97850000000000004</v>
      </c>
    </row>
    <row r="75" spans="1:15" x14ac:dyDescent="0.2">
      <c r="A75">
        <v>21366</v>
      </c>
      <c r="B75">
        <f t="shared" si="2"/>
        <v>0.6333333333333333</v>
      </c>
      <c r="J75">
        <f t="shared" si="3"/>
        <v>-0.54454032581504619</v>
      </c>
      <c r="M75">
        <v>15.7</v>
      </c>
      <c r="N75">
        <v>161.42500000000001</v>
      </c>
      <c r="O75">
        <v>0.99619999999999997</v>
      </c>
    </row>
    <row r="76" spans="1:15" x14ac:dyDescent="0.2">
      <c r="A76">
        <v>21385</v>
      </c>
      <c r="B76">
        <f t="shared" si="2"/>
        <v>0.93333333333333335</v>
      </c>
      <c r="H76" t="s">
        <v>100</v>
      </c>
      <c r="J76">
        <f t="shared" si="3"/>
        <v>-0.52890540584567269</v>
      </c>
      <c r="M76">
        <v>4.4523999999999999</v>
      </c>
      <c r="N76">
        <v>140.1414</v>
      </c>
      <c r="O76">
        <v>0.97919999999999996</v>
      </c>
    </row>
    <row r="77" spans="1:15" x14ac:dyDescent="0.2">
      <c r="A77">
        <v>21413</v>
      </c>
      <c r="B77">
        <f t="shared" si="2"/>
        <v>1.8666666666666667</v>
      </c>
      <c r="J77">
        <f t="shared" si="3"/>
        <v>-0.48026343260762178</v>
      </c>
      <c r="M77">
        <v>9.5047999999999995</v>
      </c>
      <c r="N77">
        <v>141.72569999999999</v>
      </c>
      <c r="O77">
        <v>0.9859</v>
      </c>
    </row>
    <row r="78" spans="1:15" x14ac:dyDescent="0.2">
      <c r="A78">
        <v>21469</v>
      </c>
      <c r="B78">
        <f t="shared" si="2"/>
        <v>16.133333333333333</v>
      </c>
      <c r="C78" t="s">
        <v>64</v>
      </c>
      <c r="D78" t="s">
        <v>83</v>
      </c>
      <c r="G78">
        <v>1</v>
      </c>
      <c r="H78" t="s">
        <v>101</v>
      </c>
      <c r="J78">
        <f t="shared" si="3"/>
        <v>0.26326387260258494</v>
      </c>
      <c r="M78">
        <v>10.666700000000001</v>
      </c>
      <c r="N78">
        <v>133.32749999999999</v>
      </c>
      <c r="O78">
        <v>0.98780000000000001</v>
      </c>
    </row>
    <row r="79" spans="1:15" x14ac:dyDescent="0.2">
      <c r="A79">
        <v>21953</v>
      </c>
      <c r="B79">
        <f t="shared" si="2"/>
        <v>1.7333333333333334</v>
      </c>
      <c r="C79" t="s">
        <v>64</v>
      </c>
      <c r="D79" t="s">
        <v>83</v>
      </c>
      <c r="G79">
        <v>1</v>
      </c>
      <c r="H79" t="s">
        <v>102</v>
      </c>
      <c r="J79">
        <f t="shared" si="3"/>
        <v>-0.48721228592734339</v>
      </c>
      <c r="M79">
        <v>25.777799999999999</v>
      </c>
      <c r="N79">
        <v>143.54669999999999</v>
      </c>
      <c r="O79">
        <v>0.97350000000000003</v>
      </c>
    </row>
    <row r="80" spans="1:15" x14ac:dyDescent="0.2">
      <c r="A80">
        <v>22005</v>
      </c>
      <c r="B80">
        <f t="shared" si="2"/>
        <v>14.966666666666667</v>
      </c>
      <c r="C80" t="s">
        <v>64</v>
      </c>
      <c r="D80" t="s">
        <v>83</v>
      </c>
      <c r="G80">
        <v>1</v>
      </c>
      <c r="H80" t="s">
        <v>103</v>
      </c>
      <c r="J80">
        <f t="shared" si="3"/>
        <v>0.20246140605502133</v>
      </c>
      <c r="M80">
        <v>3.7444000000000002</v>
      </c>
      <c r="N80">
        <v>133.9933</v>
      </c>
      <c r="O80">
        <v>0.98280000000000001</v>
      </c>
    </row>
    <row r="81" spans="1:15" x14ac:dyDescent="0.2">
      <c r="A81">
        <v>22454</v>
      </c>
      <c r="B81">
        <f t="shared" si="2"/>
        <v>0.83333333333333337</v>
      </c>
      <c r="J81">
        <f t="shared" si="3"/>
        <v>-0.53411704583546382</v>
      </c>
      <c r="M81">
        <v>4.4333</v>
      </c>
      <c r="N81">
        <v>144.66900000000001</v>
      </c>
      <c r="O81">
        <v>0.95420000000000005</v>
      </c>
    </row>
    <row r="82" spans="1:15" x14ac:dyDescent="0.2">
      <c r="A82">
        <v>22479</v>
      </c>
      <c r="B82">
        <f t="shared" si="2"/>
        <v>9.7666666666666675</v>
      </c>
      <c r="H82" t="s">
        <v>104</v>
      </c>
      <c r="J82">
        <f t="shared" si="3"/>
        <v>-6.8543873414119397E-2</v>
      </c>
      <c r="M82">
        <v>10.25</v>
      </c>
      <c r="N82">
        <v>130.42099999999999</v>
      </c>
      <c r="O82">
        <v>0.96009999999999995</v>
      </c>
    </row>
    <row r="83" spans="1:15" x14ac:dyDescent="0.2">
      <c r="A83">
        <v>22772</v>
      </c>
      <c r="B83">
        <f t="shared" si="2"/>
        <v>1.6</v>
      </c>
      <c r="C83" t="s">
        <v>64</v>
      </c>
      <c r="J83">
        <f t="shared" si="3"/>
        <v>-0.4941611392470649</v>
      </c>
      <c r="M83">
        <v>47.788899999999998</v>
      </c>
      <c r="N83">
        <v>133.1567</v>
      </c>
      <c r="O83">
        <v>0.97</v>
      </c>
    </row>
    <row r="84" spans="1:15" x14ac:dyDescent="0.2">
      <c r="A84">
        <v>22820</v>
      </c>
      <c r="B84">
        <f t="shared" si="2"/>
        <v>17.666666666666668</v>
      </c>
      <c r="C84" t="s">
        <v>64</v>
      </c>
      <c r="G84">
        <v>1</v>
      </c>
      <c r="H84" t="s">
        <v>105</v>
      </c>
      <c r="J84">
        <f t="shared" si="3"/>
        <v>0.34317568577938296</v>
      </c>
      <c r="M84">
        <v>47.788899999999998</v>
      </c>
      <c r="N84">
        <v>133.1567</v>
      </c>
      <c r="O84">
        <v>0.97</v>
      </c>
    </row>
    <row r="85" spans="1:15" x14ac:dyDescent="0.2">
      <c r="A85">
        <v>23350</v>
      </c>
      <c r="B85">
        <f t="shared" si="2"/>
        <v>1.7666666666666666</v>
      </c>
      <c r="C85" t="s">
        <v>64</v>
      </c>
      <c r="H85" t="s">
        <v>106</v>
      </c>
      <c r="J85">
        <f t="shared" si="3"/>
        <v>-0.4854750725974129</v>
      </c>
      <c r="M85">
        <v>47.788899999999998</v>
      </c>
      <c r="N85">
        <v>133.1567</v>
      </c>
      <c r="O85">
        <v>0.97</v>
      </c>
    </row>
    <row r="86" spans="1:15" x14ac:dyDescent="0.2">
      <c r="A86">
        <v>23403</v>
      </c>
      <c r="B86">
        <f t="shared" si="2"/>
        <v>25.3</v>
      </c>
      <c r="C86" t="s">
        <v>64</v>
      </c>
      <c r="G86">
        <v>1</v>
      </c>
      <c r="H86" t="s">
        <v>107</v>
      </c>
      <c r="J86">
        <f t="shared" si="3"/>
        <v>0.74099753833344217</v>
      </c>
      <c r="M86">
        <v>47.788899999999998</v>
      </c>
      <c r="N86">
        <v>133.1567</v>
      </c>
      <c r="O86">
        <v>0.97</v>
      </c>
    </row>
    <row r="87" spans="1:15" x14ac:dyDescent="0.2">
      <c r="A87">
        <v>24162</v>
      </c>
      <c r="B87">
        <f t="shared" si="2"/>
        <v>14.7</v>
      </c>
      <c r="J87">
        <f t="shared" si="3"/>
        <v>0.18856369941557818</v>
      </c>
      <c r="M87">
        <v>47.788899999999998</v>
      </c>
      <c r="N87">
        <v>133.1567</v>
      </c>
      <c r="O87">
        <v>0.97</v>
      </c>
    </row>
    <row r="88" spans="1:15" x14ac:dyDescent="0.2">
      <c r="A88">
        <v>24603</v>
      </c>
      <c r="B88">
        <f t="shared" si="2"/>
        <v>6.5666666666666664</v>
      </c>
      <c r="C88" t="s">
        <v>64</v>
      </c>
      <c r="G88">
        <v>1</v>
      </c>
      <c r="H88" t="s">
        <v>108</v>
      </c>
      <c r="J88">
        <f t="shared" si="3"/>
        <v>-0.23531635308743687</v>
      </c>
      <c r="M88">
        <v>13.416700000000001</v>
      </c>
      <c r="N88">
        <v>127.22499999999999</v>
      </c>
      <c r="O88">
        <v>0.93810000000000004</v>
      </c>
    </row>
    <row r="89" spans="1:15" x14ac:dyDescent="0.2">
      <c r="A89">
        <v>24800</v>
      </c>
      <c r="B89">
        <f t="shared" si="2"/>
        <v>5.833333333333333</v>
      </c>
      <c r="J89">
        <f t="shared" si="3"/>
        <v>-0.27353504634590542</v>
      </c>
      <c r="M89">
        <v>18.399999999999999</v>
      </c>
      <c r="N89">
        <v>123.68</v>
      </c>
      <c r="O89">
        <v>0.95540000000000003</v>
      </c>
    </row>
    <row r="90" spans="1:15" x14ac:dyDescent="0.2">
      <c r="A90">
        <v>24975</v>
      </c>
      <c r="B90">
        <f t="shared" si="2"/>
        <v>12.366666666666667</v>
      </c>
      <c r="J90">
        <f t="shared" si="3"/>
        <v>6.695876632045096E-2</v>
      </c>
      <c r="M90">
        <v>10.644399999999999</v>
      </c>
      <c r="N90">
        <v>130.51329999999999</v>
      </c>
      <c r="O90">
        <v>0.96209999999999996</v>
      </c>
    </row>
    <row r="91" spans="1:15" x14ac:dyDescent="0.2">
      <c r="A91">
        <v>25346</v>
      </c>
      <c r="B91">
        <f t="shared" si="2"/>
        <v>8.3000000000000007</v>
      </c>
      <c r="C91" t="s">
        <v>109</v>
      </c>
      <c r="J91">
        <f t="shared" si="3"/>
        <v>-0.14498125993105654</v>
      </c>
      <c r="M91">
        <v>10.644399999999999</v>
      </c>
      <c r="N91">
        <v>130.51329999999999</v>
      </c>
      <c r="O91">
        <v>0.96209999999999996</v>
      </c>
    </row>
    <row r="92" spans="1:15" x14ac:dyDescent="0.2">
      <c r="A92">
        <v>25595</v>
      </c>
      <c r="B92">
        <f t="shared" si="2"/>
        <v>8</v>
      </c>
      <c r="J92">
        <f t="shared" si="3"/>
        <v>-0.16061617990043009</v>
      </c>
      <c r="M92">
        <v>13.8</v>
      </c>
      <c r="N92">
        <v>112.7625</v>
      </c>
      <c r="O92">
        <v>0.95940000000000003</v>
      </c>
    </row>
    <row r="93" spans="1:15" x14ac:dyDescent="0.2">
      <c r="A93">
        <v>25835</v>
      </c>
      <c r="B93">
        <f t="shared" si="2"/>
        <v>25.7</v>
      </c>
      <c r="H93" t="s">
        <v>110</v>
      </c>
      <c r="J93">
        <f t="shared" si="3"/>
        <v>0.76184409829260669</v>
      </c>
      <c r="M93">
        <v>12.45</v>
      </c>
      <c r="N93">
        <v>123.535</v>
      </c>
      <c r="O93">
        <v>0.9748</v>
      </c>
    </row>
    <row r="94" spans="1:15" x14ac:dyDescent="0.2">
      <c r="A94">
        <v>26606</v>
      </c>
      <c r="B94">
        <f t="shared" si="2"/>
        <v>29.266666666666666</v>
      </c>
      <c r="J94">
        <f t="shared" si="3"/>
        <v>0.94772592459515848</v>
      </c>
      <c r="M94">
        <v>8.5333000000000006</v>
      </c>
      <c r="N94">
        <v>80.691000000000003</v>
      </c>
      <c r="O94">
        <v>0.96150000000000002</v>
      </c>
    </row>
    <row r="95" spans="1:15" x14ac:dyDescent="0.2">
      <c r="A95">
        <v>27484</v>
      </c>
      <c r="B95">
        <f t="shared" si="2"/>
        <v>3.8</v>
      </c>
      <c r="J95">
        <f t="shared" si="3"/>
        <v>-0.37950505947165919</v>
      </c>
      <c r="M95">
        <v>4.4832999999999998</v>
      </c>
      <c r="N95">
        <v>109.82689999999999</v>
      </c>
      <c r="O95">
        <v>0.96699999999999997</v>
      </c>
    </row>
    <row r="96" spans="1:15" x14ac:dyDescent="0.2">
      <c r="A96">
        <v>27598</v>
      </c>
      <c r="B96">
        <f t="shared" si="2"/>
        <v>8.9666666666666668</v>
      </c>
      <c r="J96">
        <f t="shared" si="3"/>
        <v>-0.11023699333244878</v>
      </c>
      <c r="M96">
        <v>5.0999999999999996</v>
      </c>
      <c r="N96">
        <v>102.8746</v>
      </c>
      <c r="O96">
        <v>0.97860000000000003</v>
      </c>
    </row>
    <row r="97" spans="1:15" x14ac:dyDescent="0.2">
      <c r="A97">
        <v>27867</v>
      </c>
      <c r="B97">
        <f t="shared" si="2"/>
        <v>29.333333333333332</v>
      </c>
      <c r="H97" t="s">
        <v>111</v>
      </c>
      <c r="J97">
        <f t="shared" si="3"/>
        <v>0.95120035125501912</v>
      </c>
      <c r="M97">
        <v>3.1166999999999998</v>
      </c>
      <c r="N97">
        <v>104.8027</v>
      </c>
      <c r="O97">
        <v>0.89410000000000001</v>
      </c>
    </row>
    <row r="98" spans="1:15" x14ac:dyDescent="0.2">
      <c r="A98">
        <v>28747</v>
      </c>
      <c r="B98">
        <f t="shared" si="2"/>
        <v>3.3666666666666667</v>
      </c>
      <c r="J98">
        <f t="shared" si="3"/>
        <v>-0.40208883276075424</v>
      </c>
      <c r="M98">
        <v>3.0821999999999998</v>
      </c>
      <c r="N98">
        <v>94.292100000000005</v>
      </c>
      <c r="O98">
        <v>0.95579999999999998</v>
      </c>
    </row>
    <row r="99" spans="1:15" x14ac:dyDescent="0.2">
      <c r="A99">
        <v>28848</v>
      </c>
      <c r="B99">
        <f t="shared" si="2"/>
        <v>1.3666666666666667</v>
      </c>
      <c r="J99">
        <f t="shared" si="3"/>
        <v>-0.50632163255657758</v>
      </c>
      <c r="M99">
        <v>6.6294000000000004</v>
      </c>
      <c r="N99">
        <v>95.150800000000004</v>
      </c>
      <c r="O99">
        <v>0.7903</v>
      </c>
    </row>
    <row r="100" spans="1:15" x14ac:dyDescent="0.2">
      <c r="A100">
        <v>28889</v>
      </c>
      <c r="B100">
        <f t="shared" si="2"/>
        <v>5.7666666666666666</v>
      </c>
      <c r="J100">
        <f t="shared" si="3"/>
        <v>-0.27700947300576617</v>
      </c>
      <c r="M100">
        <v>85.4</v>
      </c>
      <c r="N100">
        <v>95.150800000000004</v>
      </c>
      <c r="O100">
        <v>0.7903</v>
      </c>
    </row>
    <row r="101" spans="1:15" x14ac:dyDescent="0.2">
      <c r="A101">
        <v>29062</v>
      </c>
      <c r="B101">
        <f t="shared" si="2"/>
        <v>35.766666666666666</v>
      </c>
      <c r="H101" t="s">
        <v>112</v>
      </c>
      <c r="J101">
        <f t="shared" si="3"/>
        <v>1.2864825239315845</v>
      </c>
      <c r="M101">
        <v>85.4</v>
      </c>
      <c r="N101">
        <v>95.150800000000004</v>
      </c>
      <c r="O101">
        <v>0.7903</v>
      </c>
    </row>
    <row r="102" spans="1:15" x14ac:dyDescent="0.2">
      <c r="A102">
        <v>30135</v>
      </c>
      <c r="B102">
        <f t="shared" si="2"/>
        <v>7.2</v>
      </c>
      <c r="H102" t="s">
        <v>113</v>
      </c>
      <c r="J102">
        <f t="shared" si="3"/>
        <v>-0.20230929981875945</v>
      </c>
    </row>
    <row r="103" spans="1:15" x14ac:dyDescent="0.2">
      <c r="A103">
        <v>30351</v>
      </c>
      <c r="B103">
        <f t="shared" si="2"/>
        <v>3.8666666666666667</v>
      </c>
      <c r="J103">
        <f t="shared" si="3"/>
        <v>-0.37603063281179838</v>
      </c>
    </row>
    <row r="104" spans="1:15" x14ac:dyDescent="0.2">
      <c r="A104">
        <v>30467</v>
      </c>
      <c r="B104">
        <f t="shared" si="2"/>
        <v>23.6</v>
      </c>
      <c r="J104">
        <f t="shared" si="3"/>
        <v>0.65239965850699233</v>
      </c>
    </row>
    <row r="105" spans="1:15" x14ac:dyDescent="0.2">
      <c r="A105">
        <v>31175</v>
      </c>
      <c r="B105">
        <f t="shared" si="2"/>
        <v>10.5</v>
      </c>
      <c r="J105">
        <f t="shared" si="3"/>
        <v>-3.0325180155650874E-2</v>
      </c>
    </row>
    <row r="106" spans="1:15" x14ac:dyDescent="0.2">
      <c r="A106">
        <v>31490</v>
      </c>
      <c r="B106">
        <f t="shared" si="2"/>
        <v>19.333333333333332</v>
      </c>
      <c r="J106">
        <f t="shared" si="3"/>
        <v>0.43003635227590231</v>
      </c>
    </row>
    <row r="107" spans="1:15" x14ac:dyDescent="0.2">
      <c r="A107">
        <v>32070</v>
      </c>
      <c r="B107">
        <f t="shared" si="2"/>
        <v>15.433333333333334</v>
      </c>
      <c r="H107" t="s">
        <v>114</v>
      </c>
      <c r="J107">
        <f t="shared" si="3"/>
        <v>0.22678239267404679</v>
      </c>
    </row>
    <row r="108" spans="1:15" x14ac:dyDescent="0.2">
      <c r="A108">
        <v>32533</v>
      </c>
      <c r="B108">
        <f t="shared" si="2"/>
        <v>27.566666666666666</v>
      </c>
      <c r="J108">
        <f t="shared" si="3"/>
        <v>0.85912804476870852</v>
      </c>
    </row>
    <row r="109" spans="1:15" x14ac:dyDescent="0.2">
      <c r="A109">
        <v>33360</v>
      </c>
      <c r="B109">
        <f t="shared" si="2"/>
        <v>8.8000000000000007</v>
      </c>
      <c r="J109">
        <f t="shared" si="3"/>
        <v>-0.1189230599821007</v>
      </c>
    </row>
    <row r="110" spans="1:15" x14ac:dyDescent="0.2">
      <c r="A110">
        <v>33624</v>
      </c>
      <c r="B110">
        <f t="shared" si="2"/>
        <v>12.4</v>
      </c>
      <c r="J110">
        <f t="shared" si="3"/>
        <v>6.869597965038135E-2</v>
      </c>
    </row>
    <row r="111" spans="1:15" x14ac:dyDescent="0.2">
      <c r="A111">
        <v>33996</v>
      </c>
      <c r="B111">
        <f t="shared" si="2"/>
        <v>21.266666666666666</v>
      </c>
      <c r="J111">
        <f t="shared" si="3"/>
        <v>0.5307947254118649</v>
      </c>
    </row>
    <row r="112" spans="1:15" x14ac:dyDescent="0.2">
      <c r="A112">
        <v>34634</v>
      </c>
      <c r="B112">
        <f t="shared" si="2"/>
        <v>32.6</v>
      </c>
      <c r="H112" s="1" t="s">
        <v>115</v>
      </c>
      <c r="I112" s="1"/>
      <c r="J112">
        <f t="shared" si="3"/>
        <v>1.1214472575881975</v>
      </c>
      <c r="K112" s="1"/>
    </row>
    <row r="113" spans="1:10" x14ac:dyDescent="0.2">
      <c r="A113">
        <v>35612</v>
      </c>
      <c r="B113">
        <f t="shared" si="2"/>
        <v>3.4333333333333331</v>
      </c>
      <c r="H113" t="s">
        <v>116</v>
      </c>
      <c r="J113">
        <f t="shared" si="3"/>
        <v>-0.39861440610089344</v>
      </c>
    </row>
    <row r="114" spans="1:10" x14ac:dyDescent="0.2">
      <c r="A114">
        <v>35715</v>
      </c>
      <c r="B114">
        <f t="shared" si="2"/>
        <v>3.6</v>
      </c>
      <c r="H114" t="s">
        <v>117</v>
      </c>
      <c r="J114">
        <f t="shared" si="3"/>
        <v>-0.38992833945124156</v>
      </c>
    </row>
    <row r="115" spans="1:10" x14ac:dyDescent="0.2">
      <c r="A115">
        <v>35823</v>
      </c>
      <c r="B115">
        <f t="shared" si="2"/>
        <v>5.4666666666666668</v>
      </c>
      <c r="J115">
        <f t="shared" si="3"/>
        <v>-0.29264439297513967</v>
      </c>
    </row>
    <row r="116" spans="1:10" x14ac:dyDescent="0.2">
      <c r="A116">
        <v>35987</v>
      </c>
      <c r="B116">
        <f t="shared" si="2"/>
        <v>5.7333333333333334</v>
      </c>
      <c r="J116">
        <f t="shared" si="3"/>
        <v>-0.2787466863356966</v>
      </c>
    </row>
    <row r="117" spans="1:10" x14ac:dyDescent="0.2">
      <c r="A117">
        <v>36159</v>
      </c>
      <c r="B117">
        <f t="shared" si="2"/>
        <v>9.5333333333333332</v>
      </c>
      <c r="J117">
        <f t="shared" si="3"/>
        <v>-8.0704366723632182E-2</v>
      </c>
    </row>
    <row r="118" spans="1:10" x14ac:dyDescent="0.2">
      <c r="A118">
        <v>36445</v>
      </c>
      <c r="B118">
        <f t="shared" si="2"/>
        <v>41.43333333333333</v>
      </c>
      <c r="J118">
        <f t="shared" si="3"/>
        <v>1.5818087900197506</v>
      </c>
    </row>
    <row r="119" spans="1:10" x14ac:dyDescent="0.2">
      <c r="A119">
        <v>37688</v>
      </c>
      <c r="B119">
        <f t="shared" si="2"/>
        <v>20.433333333333334</v>
      </c>
      <c r="H119" t="s">
        <v>118</v>
      </c>
      <c r="J119">
        <f t="shared" si="3"/>
        <v>0.48736439216360522</v>
      </c>
    </row>
    <row r="120" spans="1:10" x14ac:dyDescent="0.2">
      <c r="A120">
        <v>38301</v>
      </c>
      <c r="B120">
        <f t="shared" si="2"/>
        <v>3.3333333333333335</v>
      </c>
      <c r="J120">
        <f t="shared" si="3"/>
        <v>-0.40382604609068462</v>
      </c>
    </row>
    <row r="121" spans="1:10" x14ac:dyDescent="0.2">
      <c r="A121">
        <v>38401</v>
      </c>
      <c r="B121">
        <f t="shared" si="2"/>
        <v>4.9666666666666668</v>
      </c>
      <c r="J121">
        <f t="shared" si="3"/>
        <v>-0.31870259292409553</v>
      </c>
    </row>
    <row r="122" spans="1:10" x14ac:dyDescent="0.2">
      <c r="A122">
        <v>38550</v>
      </c>
      <c r="B122">
        <f t="shared" si="2"/>
        <v>21.933333333333334</v>
      </c>
      <c r="J122">
        <f t="shared" si="3"/>
        <v>0.56553899201047275</v>
      </c>
    </row>
    <row r="123" spans="1:10" x14ac:dyDescent="0.2">
      <c r="A123">
        <v>39208</v>
      </c>
      <c r="B123">
        <f t="shared" si="2"/>
        <v>26.6</v>
      </c>
      <c r="H123" t="s">
        <v>119</v>
      </c>
      <c r="J123">
        <f t="shared" si="3"/>
        <v>0.80874885820072739</v>
      </c>
    </row>
    <row r="124" spans="1:10" x14ac:dyDescent="0.2">
      <c r="A124">
        <v>40006</v>
      </c>
      <c r="B124">
        <f t="shared" si="2"/>
        <v>3.2333333333333334</v>
      </c>
      <c r="J124">
        <f t="shared" si="3"/>
        <v>-0.4090376860804758</v>
      </c>
    </row>
    <row r="125" spans="1:10" x14ac:dyDescent="0.2">
      <c r="A125">
        <v>40103</v>
      </c>
      <c r="B125">
        <f t="shared" si="2"/>
        <v>26.766666666666666</v>
      </c>
      <c r="J125">
        <f t="shared" si="3"/>
        <v>0.81743492485037916</v>
      </c>
    </row>
    <row r="126" spans="1:10" x14ac:dyDescent="0.2">
      <c r="A126">
        <v>40906</v>
      </c>
      <c r="B126">
        <f t="shared" si="2"/>
        <v>4.0999999999999996</v>
      </c>
      <c r="J126">
        <f t="shared" si="3"/>
        <v>-0.36387013950228569</v>
      </c>
    </row>
    <row r="127" spans="1:10" x14ac:dyDescent="0.2">
      <c r="A127">
        <v>41029</v>
      </c>
      <c r="B127">
        <f t="shared" si="2"/>
        <v>12.966666666666667</v>
      </c>
      <c r="J127">
        <f t="shared" si="3"/>
        <v>9.8228606259197965E-2</v>
      </c>
    </row>
    <row r="128" spans="1:10" x14ac:dyDescent="0.2">
      <c r="A128">
        <v>41418</v>
      </c>
      <c r="B128">
        <f t="shared" si="2"/>
        <v>3.8333333333333335</v>
      </c>
      <c r="J128">
        <f t="shared" si="3"/>
        <v>-0.37776784614172876</v>
      </c>
    </row>
    <row r="129" spans="1:10" x14ac:dyDescent="0.2">
      <c r="A129">
        <v>41533</v>
      </c>
      <c r="B129">
        <f t="shared" si="2"/>
        <v>9.0666666666666664</v>
      </c>
      <c r="J129">
        <f t="shared" si="3"/>
        <v>-0.10502535334265764</v>
      </c>
    </row>
    <row r="130" spans="1:10" x14ac:dyDescent="0.2">
      <c r="A130">
        <v>41805</v>
      </c>
      <c r="B130">
        <f t="shared" si="2"/>
        <v>4.0999999999999996</v>
      </c>
      <c r="J130">
        <f t="shared" si="3"/>
        <v>-0.36387013950228569</v>
      </c>
    </row>
    <row r="131" spans="1:10" x14ac:dyDescent="0.2">
      <c r="A131">
        <v>41928</v>
      </c>
      <c r="B131">
        <f t="shared" ref="B131:B194" si="4">(A132-A131)/30</f>
        <v>12</v>
      </c>
      <c r="J131">
        <f t="shared" ref="J131:J194" si="5">(B131-C$439)/C$440</f>
        <v>4.7849419691216658E-2</v>
      </c>
    </row>
    <row r="132" spans="1:10" x14ac:dyDescent="0.2">
      <c r="A132">
        <v>42288</v>
      </c>
      <c r="B132">
        <f t="shared" si="4"/>
        <v>1.4333333333333333</v>
      </c>
      <c r="J132">
        <f t="shared" si="5"/>
        <v>-0.50284720589671683</v>
      </c>
    </row>
    <row r="133" spans="1:10" x14ac:dyDescent="0.2">
      <c r="A133">
        <v>42331</v>
      </c>
      <c r="B133">
        <f t="shared" si="4"/>
        <v>12.3</v>
      </c>
      <c r="J133">
        <f t="shared" si="5"/>
        <v>6.3484339660590194E-2</v>
      </c>
    </row>
    <row r="134" spans="1:10" x14ac:dyDescent="0.2">
      <c r="A134">
        <v>42700</v>
      </c>
      <c r="B134">
        <f t="shared" si="4"/>
        <v>5.6333333333333337</v>
      </c>
      <c r="J134">
        <f t="shared" si="5"/>
        <v>-0.28395832632548773</v>
      </c>
    </row>
    <row r="135" spans="1:10" x14ac:dyDescent="0.2">
      <c r="A135">
        <v>42869</v>
      </c>
      <c r="B135">
        <f t="shared" si="4"/>
        <v>3.1666666666666665</v>
      </c>
      <c r="J135">
        <f t="shared" si="5"/>
        <v>-0.41251211274033661</v>
      </c>
    </row>
    <row r="136" spans="1:10" x14ac:dyDescent="0.2">
      <c r="A136">
        <v>42964</v>
      </c>
      <c r="B136">
        <f t="shared" si="4"/>
        <v>2.1</v>
      </c>
      <c r="J136">
        <f t="shared" si="5"/>
        <v>-0.46810293929810909</v>
      </c>
    </row>
    <row r="137" spans="1:10" x14ac:dyDescent="0.2">
      <c r="A137">
        <v>43027</v>
      </c>
      <c r="B137">
        <f t="shared" si="4"/>
        <v>2.4333333333333331</v>
      </c>
      <c r="J137">
        <f t="shared" si="5"/>
        <v>-0.45073080599880516</v>
      </c>
    </row>
    <row r="138" spans="1:10" x14ac:dyDescent="0.2">
      <c r="A138">
        <v>43100</v>
      </c>
      <c r="B138">
        <f t="shared" si="4"/>
        <v>1.5333333333333334</v>
      </c>
      <c r="J138">
        <f t="shared" si="5"/>
        <v>-0.4976355659069257</v>
      </c>
    </row>
    <row r="139" spans="1:10" x14ac:dyDescent="0.2">
      <c r="A139">
        <v>43146</v>
      </c>
      <c r="B139">
        <f t="shared" si="4"/>
        <v>2.4666666666666668</v>
      </c>
      <c r="J139">
        <f t="shared" si="5"/>
        <v>-0.44899359266887473</v>
      </c>
    </row>
    <row r="140" spans="1:10" x14ac:dyDescent="0.2">
      <c r="A140">
        <v>43220</v>
      </c>
      <c r="B140">
        <f t="shared" si="4"/>
        <v>1.5</v>
      </c>
      <c r="J140">
        <f t="shared" si="5"/>
        <v>-0.49937277923685608</v>
      </c>
    </row>
    <row r="141" spans="1:10" x14ac:dyDescent="0.2">
      <c r="A141">
        <v>43265</v>
      </c>
      <c r="B141">
        <f t="shared" si="4"/>
        <v>1.3</v>
      </c>
      <c r="J141">
        <f t="shared" si="5"/>
        <v>-0.50979605921643834</v>
      </c>
    </row>
    <row r="142" spans="1:10" x14ac:dyDescent="0.2">
      <c r="A142">
        <v>43304</v>
      </c>
      <c r="B142">
        <f t="shared" si="4"/>
        <v>1.2666666666666666</v>
      </c>
      <c r="J142">
        <f t="shared" si="5"/>
        <v>-0.51153327254636871</v>
      </c>
    </row>
    <row r="143" spans="1:10" x14ac:dyDescent="0.2">
      <c r="A143">
        <v>43342</v>
      </c>
      <c r="B143">
        <f t="shared" si="4"/>
        <v>2.0666666666666669</v>
      </c>
      <c r="J143">
        <f t="shared" si="5"/>
        <v>-0.46984015262803946</v>
      </c>
    </row>
    <row r="144" spans="1:10" x14ac:dyDescent="0.2">
      <c r="A144">
        <v>43404</v>
      </c>
      <c r="B144">
        <f t="shared" si="4"/>
        <v>1.6</v>
      </c>
      <c r="H144" t="s">
        <v>120</v>
      </c>
      <c r="J144">
        <f t="shared" si="5"/>
        <v>-0.4941611392470649</v>
      </c>
    </row>
    <row r="145" spans="1:10" x14ac:dyDescent="0.2">
      <c r="A145">
        <v>43452</v>
      </c>
      <c r="B145">
        <f t="shared" si="4"/>
        <v>4.2666666666666666</v>
      </c>
      <c r="J145">
        <f t="shared" si="5"/>
        <v>-0.3551840728526337</v>
      </c>
    </row>
    <row r="146" spans="1:10" x14ac:dyDescent="0.2">
      <c r="A146">
        <v>43580</v>
      </c>
      <c r="B146">
        <f t="shared" si="4"/>
        <v>1.3333333333333333</v>
      </c>
      <c r="J146">
        <f t="shared" si="5"/>
        <v>-0.50805884588650796</v>
      </c>
    </row>
    <row r="147" spans="1:10" x14ac:dyDescent="0.2">
      <c r="A147">
        <v>43620</v>
      </c>
      <c r="B147">
        <f t="shared" si="4"/>
        <v>1.2</v>
      </c>
      <c r="J147">
        <f t="shared" si="5"/>
        <v>-0.51500769920622957</v>
      </c>
    </row>
    <row r="148" spans="1:10" x14ac:dyDescent="0.2">
      <c r="A148">
        <v>43656</v>
      </c>
      <c r="B148">
        <f t="shared" si="4"/>
        <v>1.1000000000000001</v>
      </c>
      <c r="J148">
        <f t="shared" si="5"/>
        <v>-0.5202193391960207</v>
      </c>
    </row>
    <row r="149" spans="1:10" x14ac:dyDescent="0.2">
      <c r="A149">
        <v>43689</v>
      </c>
      <c r="B149">
        <f t="shared" si="4"/>
        <v>1.3666666666666667</v>
      </c>
      <c r="H149" t="s">
        <v>120</v>
      </c>
      <c r="J149">
        <f t="shared" si="5"/>
        <v>-0.50632163255657758</v>
      </c>
    </row>
    <row r="150" spans="1:10" x14ac:dyDescent="0.2">
      <c r="A150">
        <v>43730</v>
      </c>
      <c r="B150">
        <f t="shared" si="4"/>
        <v>5.8</v>
      </c>
      <c r="J150">
        <f t="shared" si="5"/>
        <v>-0.2752722596758358</v>
      </c>
    </row>
    <row r="151" spans="1:10" x14ac:dyDescent="0.2">
      <c r="A151">
        <v>43904</v>
      </c>
      <c r="B151">
        <f t="shared" si="4"/>
        <v>1.1333333333333333</v>
      </c>
      <c r="J151">
        <f t="shared" si="5"/>
        <v>-0.51848212586609033</v>
      </c>
    </row>
    <row r="152" spans="1:10" x14ac:dyDescent="0.2">
      <c r="A152">
        <v>43938</v>
      </c>
      <c r="B152">
        <f t="shared" si="4"/>
        <v>0.83333333333333337</v>
      </c>
      <c r="J152">
        <f t="shared" si="5"/>
        <v>-0.53411704583546382</v>
      </c>
    </row>
    <row r="153" spans="1:10" x14ac:dyDescent="0.2">
      <c r="A153">
        <v>43963</v>
      </c>
      <c r="B153">
        <f t="shared" si="4"/>
        <v>1</v>
      </c>
      <c r="J153">
        <f t="shared" si="5"/>
        <v>-0.52543097918581194</v>
      </c>
    </row>
    <row r="154" spans="1:10" x14ac:dyDescent="0.2">
      <c r="A154">
        <v>43993</v>
      </c>
      <c r="B154">
        <f t="shared" si="4"/>
        <v>0.93333333333333335</v>
      </c>
      <c r="H154" t="s">
        <v>120</v>
      </c>
      <c r="J154">
        <f t="shared" si="5"/>
        <v>-0.52890540584567269</v>
      </c>
    </row>
    <row r="155" spans="1:10" x14ac:dyDescent="0.2">
      <c r="A155">
        <v>44021</v>
      </c>
      <c r="B155">
        <f t="shared" si="4"/>
        <v>1.5666666666666667</v>
      </c>
      <c r="J155">
        <f t="shared" si="5"/>
        <v>-0.49589835257699527</v>
      </c>
    </row>
    <row r="156" spans="1:10" x14ac:dyDescent="0.2">
      <c r="A156">
        <v>44068</v>
      </c>
      <c r="B156">
        <f t="shared" si="4"/>
        <v>6.6</v>
      </c>
      <c r="J156">
        <f t="shared" si="5"/>
        <v>-0.23357913975750647</v>
      </c>
    </row>
    <row r="157" spans="1:10" x14ac:dyDescent="0.2">
      <c r="A157">
        <v>44266</v>
      </c>
      <c r="B157">
        <f t="shared" si="4"/>
        <v>0.8</v>
      </c>
      <c r="J157">
        <f t="shared" si="5"/>
        <v>-0.5358542591653942</v>
      </c>
    </row>
    <row r="158" spans="1:10" x14ac:dyDescent="0.2">
      <c r="A158">
        <v>44290</v>
      </c>
      <c r="B158">
        <f t="shared" si="4"/>
        <v>0.93333333333333335</v>
      </c>
      <c r="J158">
        <f t="shared" si="5"/>
        <v>-0.52890540584567269</v>
      </c>
    </row>
    <row r="159" spans="1:10" x14ac:dyDescent="0.2">
      <c r="A159">
        <v>44318</v>
      </c>
      <c r="B159">
        <f t="shared" si="4"/>
        <v>0.8666666666666667</v>
      </c>
      <c r="J159">
        <f t="shared" si="5"/>
        <v>-0.53237983250553345</v>
      </c>
    </row>
    <row r="160" spans="1:10" x14ac:dyDescent="0.2">
      <c r="A160">
        <v>44344</v>
      </c>
      <c r="B160">
        <f t="shared" si="4"/>
        <v>0.76666666666666672</v>
      </c>
      <c r="H160" t="s">
        <v>120</v>
      </c>
      <c r="J160">
        <f t="shared" si="5"/>
        <v>-0.53759147249532457</v>
      </c>
    </row>
    <row r="161" spans="1:10" x14ac:dyDescent="0.2">
      <c r="A161">
        <v>44367</v>
      </c>
      <c r="B161">
        <f t="shared" si="4"/>
        <v>1.7333333333333334</v>
      </c>
      <c r="J161">
        <f t="shared" si="5"/>
        <v>-0.48721228592734339</v>
      </c>
    </row>
    <row r="162" spans="1:10" x14ac:dyDescent="0.2">
      <c r="A162">
        <v>44419</v>
      </c>
      <c r="B162">
        <f t="shared" si="4"/>
        <v>7.2666666666666666</v>
      </c>
      <c r="J162">
        <f t="shared" si="5"/>
        <v>-0.19883487315889867</v>
      </c>
    </row>
    <row r="163" spans="1:10" x14ac:dyDescent="0.2">
      <c r="A163">
        <v>44637</v>
      </c>
      <c r="B163">
        <f t="shared" si="4"/>
        <v>1.1000000000000001</v>
      </c>
      <c r="J163">
        <f t="shared" si="5"/>
        <v>-0.5202193391960207</v>
      </c>
    </row>
    <row r="164" spans="1:10" x14ac:dyDescent="0.2">
      <c r="A164">
        <v>44670</v>
      </c>
      <c r="B164">
        <f t="shared" si="4"/>
        <v>11.2</v>
      </c>
      <c r="J164">
        <f t="shared" si="5"/>
        <v>6.1562997728872694E-3</v>
      </c>
    </row>
    <row r="165" spans="1:10" x14ac:dyDescent="0.2">
      <c r="A165">
        <v>45006</v>
      </c>
      <c r="B165">
        <f t="shared" si="4"/>
        <v>25.6</v>
      </c>
      <c r="H165" t="s">
        <v>121</v>
      </c>
      <c r="J165">
        <f t="shared" si="5"/>
        <v>0.75663245830281567</v>
      </c>
    </row>
    <row r="166" spans="1:10" x14ac:dyDescent="0.2">
      <c r="A166">
        <v>45774</v>
      </c>
      <c r="B166">
        <f t="shared" si="4"/>
        <v>50.56666666666667</v>
      </c>
      <c r="H166" t="s">
        <v>122</v>
      </c>
      <c r="J166">
        <f t="shared" si="5"/>
        <v>2.0578052424206779</v>
      </c>
    </row>
    <row r="167" spans="1:10" x14ac:dyDescent="0.2">
      <c r="A167">
        <v>47291</v>
      </c>
      <c r="B167">
        <f t="shared" si="4"/>
        <v>35.766666666666666</v>
      </c>
      <c r="H167" t="s">
        <v>123</v>
      </c>
      <c r="J167">
        <f t="shared" si="5"/>
        <v>1.2864825239315845</v>
      </c>
    </row>
    <row r="168" spans="1:10" x14ac:dyDescent="0.2">
      <c r="A168">
        <v>48364</v>
      </c>
      <c r="B168">
        <f t="shared" si="4"/>
        <v>3.0333333333333332</v>
      </c>
      <c r="C168" t="s">
        <v>92</v>
      </c>
      <c r="D168">
        <v>1</v>
      </c>
      <c r="E168">
        <v>1</v>
      </c>
      <c r="G168">
        <v>1</v>
      </c>
      <c r="J168">
        <f t="shared" si="5"/>
        <v>-0.41946096606005817</v>
      </c>
    </row>
    <row r="169" spans="1:10" x14ac:dyDescent="0.2">
      <c r="A169">
        <v>48455</v>
      </c>
      <c r="B169">
        <f t="shared" si="4"/>
        <v>2.9666666666666668</v>
      </c>
      <c r="C169" t="s">
        <v>64</v>
      </c>
      <c r="H169" t="s">
        <v>124</v>
      </c>
      <c r="J169">
        <f t="shared" si="5"/>
        <v>-0.42293539271991892</v>
      </c>
    </row>
    <row r="170" spans="1:10" x14ac:dyDescent="0.2">
      <c r="A170">
        <v>48544</v>
      </c>
      <c r="B170">
        <f t="shared" si="4"/>
        <v>4</v>
      </c>
      <c r="C170" t="s">
        <v>64</v>
      </c>
      <c r="H170" t="s">
        <v>125</v>
      </c>
      <c r="J170">
        <f t="shared" si="5"/>
        <v>-0.36908177949207682</v>
      </c>
    </row>
    <row r="171" spans="1:10" x14ac:dyDescent="0.2">
      <c r="A171">
        <v>48664</v>
      </c>
      <c r="B171">
        <f t="shared" si="4"/>
        <v>4.4333333333333336</v>
      </c>
      <c r="C171" t="s">
        <v>64</v>
      </c>
      <c r="J171">
        <f t="shared" si="5"/>
        <v>-0.34649800620298177</v>
      </c>
    </row>
    <row r="172" spans="1:10" x14ac:dyDescent="0.2">
      <c r="A172">
        <v>48797</v>
      </c>
      <c r="B172">
        <f t="shared" si="4"/>
        <v>4.3</v>
      </c>
      <c r="C172" t="s">
        <v>64</v>
      </c>
      <c r="H172" t="s">
        <v>127</v>
      </c>
      <c r="J172">
        <f t="shared" si="5"/>
        <v>-0.35344685952270333</v>
      </c>
    </row>
    <row r="173" spans="1:10" x14ac:dyDescent="0.2">
      <c r="A173">
        <v>48926</v>
      </c>
      <c r="B173">
        <f t="shared" si="4"/>
        <v>4.2333333333333334</v>
      </c>
      <c r="C173" t="s">
        <v>64</v>
      </c>
      <c r="H173" t="s">
        <v>126</v>
      </c>
      <c r="J173">
        <f t="shared" si="5"/>
        <v>-0.35692128618256413</v>
      </c>
    </row>
    <row r="174" spans="1:10" x14ac:dyDescent="0.2">
      <c r="A174">
        <v>49053</v>
      </c>
      <c r="B174">
        <f t="shared" si="4"/>
        <v>62</v>
      </c>
      <c r="C174" t="s">
        <v>64</v>
      </c>
      <c r="H174" t="s">
        <v>128</v>
      </c>
      <c r="J174">
        <f t="shared" si="5"/>
        <v>2.6536694145868012</v>
      </c>
    </row>
    <row r="175" spans="1:10" x14ac:dyDescent="0.2">
      <c r="A175">
        <v>50913</v>
      </c>
      <c r="B175">
        <f t="shared" si="4"/>
        <v>86.933333333333337</v>
      </c>
      <c r="H175" t="s">
        <v>129</v>
      </c>
      <c r="J175">
        <f t="shared" si="5"/>
        <v>3.9531049853747322</v>
      </c>
    </row>
    <row r="176" spans="1:10" x14ac:dyDescent="0.2">
      <c r="A176">
        <v>53521</v>
      </c>
      <c r="B176">
        <f t="shared" si="4"/>
        <v>15.933333333333334</v>
      </c>
      <c r="C176" t="s">
        <v>130</v>
      </c>
      <c r="J176">
        <f t="shared" si="5"/>
        <v>0.25284059262300262</v>
      </c>
    </row>
    <row r="177" spans="1:10" x14ac:dyDescent="0.2">
      <c r="A177">
        <v>53999</v>
      </c>
      <c r="B177">
        <f t="shared" si="4"/>
        <v>2.4</v>
      </c>
      <c r="C177" t="s">
        <v>83</v>
      </c>
      <c r="J177">
        <f t="shared" si="5"/>
        <v>-0.45246801932873554</v>
      </c>
    </row>
    <row r="178" spans="1:10" x14ac:dyDescent="0.2">
      <c r="A178">
        <v>54071</v>
      </c>
      <c r="B178">
        <f t="shared" si="4"/>
        <v>8.8333333333333339</v>
      </c>
      <c r="J178">
        <f t="shared" si="5"/>
        <v>-0.11718584665217033</v>
      </c>
    </row>
    <row r="179" spans="1:10" x14ac:dyDescent="0.2">
      <c r="A179">
        <v>54336</v>
      </c>
      <c r="B179">
        <f t="shared" si="4"/>
        <v>5.8666666666666663</v>
      </c>
      <c r="J179">
        <f t="shared" si="5"/>
        <v>-0.27179783301597504</v>
      </c>
    </row>
    <row r="180" spans="1:10" x14ac:dyDescent="0.2">
      <c r="A180">
        <v>54512</v>
      </c>
      <c r="B180">
        <f t="shared" si="4"/>
        <v>26.966666666666665</v>
      </c>
      <c r="J180">
        <f t="shared" si="5"/>
        <v>0.82785820482996153</v>
      </c>
    </row>
    <row r="181" spans="1:10" x14ac:dyDescent="0.2">
      <c r="A181">
        <v>55321</v>
      </c>
      <c r="B181">
        <f t="shared" si="4"/>
        <v>25.4</v>
      </c>
      <c r="J181">
        <f t="shared" si="5"/>
        <v>0.74620917832323319</v>
      </c>
    </row>
    <row r="182" spans="1:10" x14ac:dyDescent="0.2">
      <c r="A182">
        <v>56083</v>
      </c>
      <c r="B182">
        <f t="shared" si="4"/>
        <v>49.56666666666667</v>
      </c>
      <c r="J182">
        <f t="shared" si="5"/>
        <v>2.0056888425227659</v>
      </c>
    </row>
    <row r="183" spans="1:10" x14ac:dyDescent="0.2">
      <c r="A183">
        <v>57570</v>
      </c>
      <c r="B183">
        <f t="shared" si="4"/>
        <v>3.4333333333333331</v>
      </c>
      <c r="C183" t="s">
        <v>88</v>
      </c>
      <c r="D183">
        <v>1</v>
      </c>
      <c r="E183">
        <v>1</v>
      </c>
      <c r="G183">
        <v>1</v>
      </c>
      <c r="H183" t="s">
        <v>131</v>
      </c>
      <c r="J183">
        <f t="shared" si="5"/>
        <v>-0.39861440610089344</v>
      </c>
    </row>
    <row r="184" spans="1:10" x14ac:dyDescent="0.2">
      <c r="A184">
        <v>57673</v>
      </c>
      <c r="B184">
        <f t="shared" si="4"/>
        <v>5.4333333333333336</v>
      </c>
      <c r="C184" t="s">
        <v>64</v>
      </c>
      <c r="H184" t="s">
        <v>132</v>
      </c>
      <c r="J184">
        <f t="shared" si="5"/>
        <v>-0.2943816063050701</v>
      </c>
    </row>
    <row r="185" spans="1:10" x14ac:dyDescent="0.2">
      <c r="A185">
        <v>57836</v>
      </c>
      <c r="B185">
        <f t="shared" si="4"/>
        <v>7.333333333333333</v>
      </c>
      <c r="C185" t="s">
        <v>92</v>
      </c>
      <c r="D185">
        <v>1</v>
      </c>
      <c r="E185">
        <v>1</v>
      </c>
      <c r="G185">
        <v>1</v>
      </c>
      <c r="H185" t="s">
        <v>134</v>
      </c>
      <c r="J185">
        <f t="shared" si="5"/>
        <v>-0.19536044649903789</v>
      </c>
    </row>
    <row r="186" spans="1:10" x14ac:dyDescent="0.2">
      <c r="A186">
        <v>58056</v>
      </c>
      <c r="B186">
        <f t="shared" si="4"/>
        <v>4.4333333333333336</v>
      </c>
      <c r="H186" t="s">
        <v>133</v>
      </c>
      <c r="J186">
        <f t="shared" si="5"/>
        <v>-0.34649800620298177</v>
      </c>
    </row>
    <row r="187" spans="1:10" x14ac:dyDescent="0.2">
      <c r="A187">
        <v>58189</v>
      </c>
      <c r="B187">
        <f t="shared" si="4"/>
        <v>17.366666666666667</v>
      </c>
      <c r="H187" t="s">
        <v>70</v>
      </c>
      <c r="J187">
        <f t="shared" si="5"/>
        <v>0.3275407658100094</v>
      </c>
    </row>
    <row r="188" spans="1:10" x14ac:dyDescent="0.2">
      <c r="A188">
        <v>58710</v>
      </c>
      <c r="B188">
        <f t="shared" si="4"/>
        <v>1.1000000000000001</v>
      </c>
      <c r="H188" t="s">
        <v>135</v>
      </c>
      <c r="J188">
        <f t="shared" si="5"/>
        <v>-0.5202193391960207</v>
      </c>
    </row>
    <row r="189" spans="1:10" x14ac:dyDescent="0.2">
      <c r="A189">
        <v>58743</v>
      </c>
      <c r="B189">
        <f t="shared" si="4"/>
        <v>1.1666666666666667</v>
      </c>
      <c r="H189" t="s">
        <v>136</v>
      </c>
      <c r="J189">
        <f t="shared" si="5"/>
        <v>-0.51674491253615995</v>
      </c>
    </row>
    <row r="190" spans="1:10" x14ac:dyDescent="0.2">
      <c r="A190">
        <v>58778</v>
      </c>
      <c r="B190">
        <f t="shared" si="4"/>
        <v>1.7</v>
      </c>
      <c r="H190" t="s">
        <v>137</v>
      </c>
      <c r="J190">
        <f t="shared" si="5"/>
        <v>-0.48894949925727377</v>
      </c>
    </row>
    <row r="191" spans="1:10" x14ac:dyDescent="0.2">
      <c r="A191">
        <v>58829</v>
      </c>
      <c r="B191">
        <f t="shared" si="4"/>
        <v>2.7</v>
      </c>
      <c r="H191" t="s">
        <v>135</v>
      </c>
      <c r="J191">
        <f t="shared" si="5"/>
        <v>-0.43683309935936199</v>
      </c>
    </row>
    <row r="192" spans="1:10" x14ac:dyDescent="0.2">
      <c r="A192">
        <v>58910</v>
      </c>
      <c r="B192">
        <f t="shared" si="4"/>
        <v>5.333333333333333</v>
      </c>
      <c r="H192" t="s">
        <v>138</v>
      </c>
      <c r="J192">
        <f t="shared" si="5"/>
        <v>-0.29959324629486128</v>
      </c>
    </row>
    <row r="193" spans="1:10" x14ac:dyDescent="0.2">
      <c r="A193">
        <v>59070</v>
      </c>
      <c r="B193">
        <f t="shared" si="4"/>
        <v>2.2000000000000002</v>
      </c>
      <c r="H193" t="s">
        <v>136</v>
      </c>
      <c r="J193">
        <f t="shared" si="5"/>
        <v>-0.46289129930831785</v>
      </c>
    </row>
    <row r="194" spans="1:10" x14ac:dyDescent="0.2">
      <c r="A194">
        <v>59136</v>
      </c>
      <c r="B194">
        <f t="shared" si="4"/>
        <v>56.9</v>
      </c>
      <c r="H194" t="s">
        <v>139</v>
      </c>
      <c r="J194">
        <f t="shared" si="5"/>
        <v>2.3878757751074513</v>
      </c>
    </row>
    <row r="195" spans="1:10" x14ac:dyDescent="0.2">
      <c r="A195">
        <v>60843</v>
      </c>
      <c r="B195">
        <f t="shared" ref="B195:B258" si="6">(A196-A195)/30</f>
        <v>2.9</v>
      </c>
      <c r="E195">
        <v>1</v>
      </c>
      <c r="H195" t="s">
        <v>140</v>
      </c>
      <c r="J195">
        <f t="shared" ref="J195:J258" si="7">(B195-C$439)/C$440</f>
        <v>-0.42640981937977968</v>
      </c>
    </row>
    <row r="196" spans="1:10" x14ac:dyDescent="0.2">
      <c r="A196">
        <v>60930</v>
      </c>
      <c r="B196">
        <f t="shared" si="6"/>
        <v>1.1000000000000001</v>
      </c>
      <c r="H196" t="s">
        <v>141</v>
      </c>
      <c r="J196">
        <f t="shared" si="7"/>
        <v>-0.5202193391960207</v>
      </c>
    </row>
    <row r="197" spans="1:10" x14ac:dyDescent="0.2">
      <c r="A197">
        <v>60963</v>
      </c>
      <c r="B197">
        <f t="shared" si="6"/>
        <v>2.5666666666666669</v>
      </c>
      <c r="J197">
        <f t="shared" si="7"/>
        <v>-0.4437819526790836</v>
      </c>
    </row>
    <row r="198" spans="1:10" x14ac:dyDescent="0.2">
      <c r="A198">
        <v>61040</v>
      </c>
      <c r="B198">
        <f t="shared" si="6"/>
        <v>1.0333333333333334</v>
      </c>
      <c r="J198">
        <f t="shared" si="7"/>
        <v>-0.52369376585588157</v>
      </c>
    </row>
    <row r="199" spans="1:10" x14ac:dyDescent="0.2">
      <c r="A199">
        <v>61071</v>
      </c>
      <c r="B199">
        <f t="shared" si="6"/>
        <v>1.6333333333333333</v>
      </c>
      <c r="J199">
        <f t="shared" si="7"/>
        <v>-0.49242392591713452</v>
      </c>
    </row>
    <row r="200" spans="1:10" x14ac:dyDescent="0.2">
      <c r="A200">
        <v>61120</v>
      </c>
      <c r="B200">
        <f t="shared" si="6"/>
        <v>1.3666666666666667</v>
      </c>
      <c r="J200">
        <f t="shared" si="7"/>
        <v>-0.50632163255657758</v>
      </c>
    </row>
    <row r="201" spans="1:10" x14ac:dyDescent="0.2">
      <c r="A201">
        <v>61161</v>
      </c>
      <c r="B201">
        <f t="shared" si="6"/>
        <v>2</v>
      </c>
      <c r="J201">
        <f t="shared" si="7"/>
        <v>-0.47331457928790022</v>
      </c>
    </row>
    <row r="202" spans="1:10" x14ac:dyDescent="0.2">
      <c r="A202">
        <v>61221</v>
      </c>
      <c r="B202">
        <f t="shared" si="6"/>
        <v>1.3333333333333333</v>
      </c>
      <c r="J202">
        <f t="shared" si="7"/>
        <v>-0.50805884588650796</v>
      </c>
    </row>
    <row r="203" spans="1:10" x14ac:dyDescent="0.2">
      <c r="A203">
        <v>61261</v>
      </c>
      <c r="B203">
        <f t="shared" si="6"/>
        <v>2.8333333333333335</v>
      </c>
      <c r="J203">
        <f t="shared" si="7"/>
        <v>-0.42988424603964043</v>
      </c>
    </row>
    <row r="204" spans="1:10" x14ac:dyDescent="0.2">
      <c r="A204">
        <v>61346</v>
      </c>
      <c r="B204">
        <f t="shared" si="6"/>
        <v>1.5333333333333334</v>
      </c>
      <c r="J204">
        <f t="shared" si="7"/>
        <v>-0.4976355659069257</v>
      </c>
    </row>
    <row r="205" spans="1:10" x14ac:dyDescent="0.2">
      <c r="A205">
        <v>61392</v>
      </c>
      <c r="B205">
        <f t="shared" si="6"/>
        <v>15.566666666666666</v>
      </c>
      <c r="E205">
        <v>1</v>
      </c>
      <c r="H205" t="s">
        <v>136</v>
      </c>
      <c r="J205">
        <f t="shared" si="7"/>
        <v>0.23373124599376832</v>
      </c>
    </row>
    <row r="206" spans="1:10" x14ac:dyDescent="0.2">
      <c r="A206">
        <v>61859</v>
      </c>
      <c r="B206">
        <f t="shared" si="6"/>
        <v>3.5666666666666669</v>
      </c>
      <c r="C206" t="s">
        <v>92</v>
      </c>
      <c r="D206">
        <v>1</v>
      </c>
      <c r="E206">
        <v>1</v>
      </c>
      <c r="G206">
        <v>1</v>
      </c>
      <c r="H206" t="s">
        <v>142</v>
      </c>
      <c r="J206">
        <f t="shared" si="7"/>
        <v>-0.39166555278117193</v>
      </c>
    </row>
    <row r="207" spans="1:10" x14ac:dyDescent="0.2">
      <c r="A207">
        <v>61966</v>
      </c>
      <c r="B207">
        <f t="shared" si="6"/>
        <v>3.3</v>
      </c>
      <c r="H207" t="s">
        <v>145</v>
      </c>
      <c r="J207">
        <f t="shared" si="7"/>
        <v>-0.40556325942061505</v>
      </c>
    </row>
    <row r="208" spans="1:10" x14ac:dyDescent="0.2">
      <c r="A208">
        <v>62065</v>
      </c>
      <c r="B208">
        <f t="shared" si="6"/>
        <v>2.4666666666666668</v>
      </c>
      <c r="J208">
        <f t="shared" si="7"/>
        <v>-0.44899359266887473</v>
      </c>
    </row>
    <row r="209" spans="1:10" x14ac:dyDescent="0.2">
      <c r="A209">
        <v>62139</v>
      </c>
      <c r="B209">
        <f t="shared" si="6"/>
        <v>2.5333333333333332</v>
      </c>
      <c r="J209">
        <f t="shared" si="7"/>
        <v>-0.44551916600901398</v>
      </c>
    </row>
    <row r="210" spans="1:10" x14ac:dyDescent="0.2">
      <c r="A210">
        <v>62215</v>
      </c>
      <c r="B210">
        <f t="shared" si="6"/>
        <v>2.6666666666666665</v>
      </c>
      <c r="H210" t="s">
        <v>143</v>
      </c>
      <c r="J210">
        <f t="shared" si="7"/>
        <v>-0.43857031268929247</v>
      </c>
    </row>
    <row r="211" spans="1:10" x14ac:dyDescent="0.2">
      <c r="A211">
        <v>62295</v>
      </c>
      <c r="B211">
        <f t="shared" si="6"/>
        <v>15.733333333333333</v>
      </c>
      <c r="J211">
        <f t="shared" si="7"/>
        <v>0.24241731264342026</v>
      </c>
    </row>
    <row r="212" spans="1:10" x14ac:dyDescent="0.2">
      <c r="A212">
        <v>62767</v>
      </c>
      <c r="B212">
        <f t="shared" si="6"/>
        <v>93.666666666666671</v>
      </c>
      <c r="J212">
        <f t="shared" si="7"/>
        <v>4.3040220780206715</v>
      </c>
    </row>
    <row r="213" spans="1:10" x14ac:dyDescent="0.2">
      <c r="A213">
        <v>65577</v>
      </c>
      <c r="B213">
        <f t="shared" si="6"/>
        <v>29.666666666666668</v>
      </c>
      <c r="J213">
        <f t="shared" si="7"/>
        <v>0.9685724845543231</v>
      </c>
    </row>
    <row r="214" spans="1:10" x14ac:dyDescent="0.2">
      <c r="A214">
        <v>66467</v>
      </c>
      <c r="B214">
        <f t="shared" si="6"/>
        <v>143.86666666666667</v>
      </c>
      <c r="J214">
        <f t="shared" si="7"/>
        <v>6.9202653528958376</v>
      </c>
    </row>
    <row r="215" spans="1:10" x14ac:dyDescent="0.2">
      <c r="A215">
        <v>70783</v>
      </c>
      <c r="B215">
        <f t="shared" si="6"/>
        <v>9.2666666666666675</v>
      </c>
      <c r="J215">
        <f t="shared" si="7"/>
        <v>-9.4602073363075245E-2</v>
      </c>
    </row>
    <row r="216" spans="1:10" x14ac:dyDescent="0.2">
      <c r="A216">
        <v>71061</v>
      </c>
      <c r="B216">
        <f t="shared" si="6"/>
        <v>30.6</v>
      </c>
      <c r="J216">
        <f t="shared" si="7"/>
        <v>1.0172144577923743</v>
      </c>
    </row>
    <row r="217" spans="1:10" x14ac:dyDescent="0.2">
      <c r="A217">
        <v>71979</v>
      </c>
      <c r="B217">
        <f t="shared" si="6"/>
        <v>17.733333333333334</v>
      </c>
      <c r="J217">
        <f t="shared" si="7"/>
        <v>0.34665011243924371</v>
      </c>
    </row>
    <row r="218" spans="1:10" x14ac:dyDescent="0.2">
      <c r="A218">
        <v>72511</v>
      </c>
      <c r="B218">
        <f t="shared" si="6"/>
        <v>3.2666666666666666</v>
      </c>
      <c r="F218">
        <v>1</v>
      </c>
      <c r="H218" t="s">
        <v>144</v>
      </c>
      <c r="J218">
        <f t="shared" si="7"/>
        <v>-0.40730047275054543</v>
      </c>
    </row>
    <row r="219" spans="1:10" x14ac:dyDescent="0.2">
      <c r="A219">
        <v>72609</v>
      </c>
      <c r="B219">
        <f t="shared" si="6"/>
        <v>27.433333333333334</v>
      </c>
      <c r="J219">
        <f t="shared" si="7"/>
        <v>0.85217919144898691</v>
      </c>
    </row>
    <row r="220" spans="1:10" x14ac:dyDescent="0.2">
      <c r="A220">
        <v>73432</v>
      </c>
      <c r="B220">
        <f t="shared" si="6"/>
        <v>1.0666666666666667</v>
      </c>
      <c r="E220" t="s">
        <v>83</v>
      </c>
      <c r="G220" t="s">
        <v>83</v>
      </c>
      <c r="H220" t="s">
        <v>157</v>
      </c>
      <c r="J220">
        <f t="shared" si="7"/>
        <v>-0.52195655252595119</v>
      </c>
    </row>
    <row r="221" spans="1:10" x14ac:dyDescent="0.2">
      <c r="A221">
        <v>73464</v>
      </c>
      <c r="B221">
        <f t="shared" si="6"/>
        <v>6.833333333333333</v>
      </c>
      <c r="J221">
        <f t="shared" si="7"/>
        <v>-0.22141864644799375</v>
      </c>
    </row>
    <row r="222" spans="1:10" x14ac:dyDescent="0.2">
      <c r="A222">
        <v>73669</v>
      </c>
      <c r="B222">
        <f t="shared" si="6"/>
        <v>30.1</v>
      </c>
      <c r="J222">
        <f t="shared" si="7"/>
        <v>0.99115625784341832</v>
      </c>
    </row>
    <row r="223" spans="1:10" x14ac:dyDescent="0.2">
      <c r="A223">
        <v>74572</v>
      </c>
      <c r="B223">
        <f t="shared" si="6"/>
        <v>1.1333333333333333</v>
      </c>
      <c r="J223">
        <f t="shared" si="7"/>
        <v>-0.51848212586609033</v>
      </c>
    </row>
    <row r="224" spans="1:10" x14ac:dyDescent="0.2">
      <c r="A224">
        <v>74606</v>
      </c>
      <c r="B224">
        <f t="shared" si="6"/>
        <v>17.566666666666666</v>
      </c>
      <c r="J224">
        <f t="shared" si="7"/>
        <v>0.33796404578959172</v>
      </c>
    </row>
    <row r="225" spans="1:10" x14ac:dyDescent="0.2">
      <c r="A225">
        <v>75133</v>
      </c>
      <c r="B225">
        <f t="shared" si="6"/>
        <v>2.0333333333333332</v>
      </c>
      <c r="J225">
        <f t="shared" si="7"/>
        <v>-0.47157736595796984</v>
      </c>
    </row>
    <row r="226" spans="1:10" x14ac:dyDescent="0.2">
      <c r="A226">
        <v>75194</v>
      </c>
      <c r="B226">
        <f t="shared" si="6"/>
        <v>34.43333333333333</v>
      </c>
      <c r="J226">
        <f t="shared" si="7"/>
        <v>1.2169939907343688</v>
      </c>
    </row>
    <row r="227" spans="1:10" x14ac:dyDescent="0.2">
      <c r="A227">
        <v>76227</v>
      </c>
      <c r="B227">
        <f t="shared" si="6"/>
        <v>34.700000000000003</v>
      </c>
      <c r="H227" t="s">
        <v>146</v>
      </c>
      <c r="J227">
        <f t="shared" si="7"/>
        <v>1.2308916973738122</v>
      </c>
    </row>
    <row r="228" spans="1:10" x14ac:dyDescent="0.2">
      <c r="A228">
        <v>77268</v>
      </c>
      <c r="B228">
        <f t="shared" si="6"/>
        <v>22.066666666666666</v>
      </c>
      <c r="J228">
        <f t="shared" si="7"/>
        <v>0.57248784533019426</v>
      </c>
    </row>
    <row r="229" spans="1:10" x14ac:dyDescent="0.2">
      <c r="A229">
        <v>77930</v>
      </c>
      <c r="B229">
        <f t="shared" si="6"/>
        <v>82.8</v>
      </c>
      <c r="J229">
        <f t="shared" si="7"/>
        <v>3.7376905324633638</v>
      </c>
    </row>
    <row r="230" spans="1:10" x14ac:dyDescent="0.2">
      <c r="A230">
        <v>80414</v>
      </c>
      <c r="B230">
        <f t="shared" si="6"/>
        <v>15.3</v>
      </c>
      <c r="C230" t="s">
        <v>92</v>
      </c>
      <c r="D230">
        <v>1</v>
      </c>
      <c r="E230">
        <v>1</v>
      </c>
      <c r="G230">
        <v>1</v>
      </c>
      <c r="H230" t="s">
        <v>147</v>
      </c>
      <c r="J230">
        <f t="shared" si="7"/>
        <v>0.21983353935432526</v>
      </c>
    </row>
    <row r="231" spans="1:10" x14ac:dyDescent="0.2">
      <c r="A231">
        <v>80873</v>
      </c>
      <c r="B231">
        <f t="shared" si="6"/>
        <v>8.7333333333333325</v>
      </c>
      <c r="J231">
        <f t="shared" si="7"/>
        <v>-0.12239748664196157</v>
      </c>
    </row>
    <row r="232" spans="1:10" x14ac:dyDescent="0.2">
      <c r="A232">
        <v>81135</v>
      </c>
      <c r="B232">
        <f t="shared" si="6"/>
        <v>9.6</v>
      </c>
      <c r="J232">
        <f t="shared" si="7"/>
        <v>-7.7229940063771416E-2</v>
      </c>
    </row>
    <row r="233" spans="1:10" x14ac:dyDescent="0.2">
      <c r="A233">
        <v>81423</v>
      </c>
      <c r="B233">
        <f t="shared" si="6"/>
        <v>9.4333333333333336</v>
      </c>
      <c r="C233" t="s">
        <v>64</v>
      </c>
      <c r="D233">
        <v>1</v>
      </c>
      <c r="G233">
        <v>1</v>
      </c>
      <c r="J233">
        <f t="shared" si="7"/>
        <v>-8.5916006713423324E-2</v>
      </c>
    </row>
    <row r="234" spans="1:10" x14ac:dyDescent="0.2">
      <c r="A234">
        <v>81706</v>
      </c>
      <c r="B234">
        <f t="shared" si="6"/>
        <v>39.4</v>
      </c>
      <c r="H234" t="s">
        <v>148</v>
      </c>
      <c r="J234">
        <f t="shared" si="7"/>
        <v>1.4758387768939969</v>
      </c>
    </row>
    <row r="235" spans="1:10" x14ac:dyDescent="0.2">
      <c r="A235">
        <v>82888</v>
      </c>
      <c r="B235">
        <f t="shared" si="6"/>
        <v>179.13333333333333</v>
      </c>
      <c r="D235">
        <v>1</v>
      </c>
      <c r="E235">
        <v>1</v>
      </c>
      <c r="H235" t="s">
        <v>150</v>
      </c>
      <c r="J235">
        <f t="shared" si="7"/>
        <v>8.7582370559621889</v>
      </c>
    </row>
    <row r="236" spans="1:10" x14ac:dyDescent="0.2">
      <c r="A236">
        <v>88262</v>
      </c>
      <c r="B236">
        <f t="shared" si="6"/>
        <v>12.466666666666667</v>
      </c>
      <c r="C236" t="s">
        <v>64</v>
      </c>
      <c r="E236">
        <v>1</v>
      </c>
      <c r="H236" t="s">
        <v>149</v>
      </c>
      <c r="J236">
        <f t="shared" si="7"/>
        <v>7.2170406310242116E-2</v>
      </c>
    </row>
    <row r="237" spans="1:10" x14ac:dyDescent="0.2">
      <c r="A237">
        <v>88636</v>
      </c>
      <c r="B237">
        <f t="shared" si="6"/>
        <v>28.766666666666666</v>
      </c>
      <c r="H237" t="s">
        <v>151</v>
      </c>
      <c r="J237">
        <f t="shared" si="7"/>
        <v>0.92166772464620261</v>
      </c>
    </row>
    <row r="238" spans="1:10" x14ac:dyDescent="0.2">
      <c r="A238">
        <v>89499</v>
      </c>
      <c r="B238">
        <f t="shared" si="6"/>
        <v>42.466666666666669</v>
      </c>
      <c r="C238" t="s">
        <v>64</v>
      </c>
      <c r="H238" t="s">
        <v>148</v>
      </c>
      <c r="J238">
        <f t="shared" si="7"/>
        <v>1.6356624032475928</v>
      </c>
    </row>
    <row r="239" spans="1:10" x14ac:dyDescent="0.2">
      <c r="A239">
        <v>90773</v>
      </c>
      <c r="B239">
        <f t="shared" si="6"/>
        <v>8.8666666666666671</v>
      </c>
      <c r="C239" t="s">
        <v>92</v>
      </c>
      <c r="D239">
        <v>1</v>
      </c>
      <c r="E239">
        <v>1</v>
      </c>
      <c r="G239">
        <v>1</v>
      </c>
      <c r="H239" t="s">
        <v>152</v>
      </c>
      <c r="J239">
        <f t="shared" si="7"/>
        <v>-0.11544863332223994</v>
      </c>
    </row>
    <row r="240" spans="1:10" x14ac:dyDescent="0.2">
      <c r="A240">
        <v>91039</v>
      </c>
      <c r="B240">
        <f t="shared" si="6"/>
        <v>36.93333333333333</v>
      </c>
      <c r="E240">
        <v>1</v>
      </c>
      <c r="H240" t="s">
        <v>78</v>
      </c>
      <c r="J240">
        <f t="shared" si="7"/>
        <v>1.347284990479148</v>
      </c>
    </row>
    <row r="241" spans="1:10" x14ac:dyDescent="0.2">
      <c r="A241">
        <v>92147</v>
      </c>
      <c r="B241">
        <f t="shared" si="6"/>
        <v>12.166666666666666</v>
      </c>
      <c r="E241">
        <v>1</v>
      </c>
      <c r="H241" t="s">
        <v>153</v>
      </c>
      <c r="J241">
        <f t="shared" si="7"/>
        <v>5.6535486340868572E-2</v>
      </c>
    </row>
    <row r="242" spans="1:10" x14ac:dyDescent="0.2">
      <c r="A242">
        <v>92512</v>
      </c>
      <c r="B242">
        <f t="shared" si="6"/>
        <v>17.733333333333334</v>
      </c>
      <c r="J242">
        <f t="shared" si="7"/>
        <v>0.34665011243924371</v>
      </c>
    </row>
    <row r="243" spans="1:10" x14ac:dyDescent="0.2">
      <c r="A243">
        <v>93044</v>
      </c>
      <c r="B243">
        <f t="shared" si="6"/>
        <v>4.3</v>
      </c>
      <c r="J243">
        <f t="shared" si="7"/>
        <v>-0.35344685952270333</v>
      </c>
    </row>
    <row r="244" spans="1:10" x14ac:dyDescent="0.2">
      <c r="A244">
        <v>93173</v>
      </c>
      <c r="B244">
        <f t="shared" si="6"/>
        <v>8.6333333333333329</v>
      </c>
      <c r="E244">
        <v>1</v>
      </c>
      <c r="H244" t="s">
        <v>154</v>
      </c>
      <c r="J244">
        <f t="shared" si="7"/>
        <v>-0.12760912663175272</v>
      </c>
    </row>
    <row r="245" spans="1:10" x14ac:dyDescent="0.2">
      <c r="A245">
        <v>93432</v>
      </c>
      <c r="B245">
        <f t="shared" si="6"/>
        <v>5.4666666666666668</v>
      </c>
      <c r="C245" t="s">
        <v>92</v>
      </c>
      <c r="D245">
        <v>1</v>
      </c>
      <c r="E245">
        <v>1</v>
      </c>
      <c r="G245">
        <v>1</v>
      </c>
      <c r="H245" t="s">
        <v>155</v>
      </c>
      <c r="J245">
        <f t="shared" si="7"/>
        <v>-0.29264439297513967</v>
      </c>
    </row>
    <row r="246" spans="1:10" x14ac:dyDescent="0.2">
      <c r="A246">
        <v>93596</v>
      </c>
      <c r="B246">
        <f t="shared" si="6"/>
        <v>3.0333333333333332</v>
      </c>
      <c r="J246">
        <f t="shared" si="7"/>
        <v>-0.41946096606005817</v>
      </c>
    </row>
    <row r="247" spans="1:10" x14ac:dyDescent="0.2">
      <c r="A247">
        <v>93687</v>
      </c>
      <c r="B247">
        <f t="shared" si="6"/>
        <v>43.766666666666666</v>
      </c>
      <c r="J247">
        <f t="shared" si="7"/>
        <v>1.703413723114878</v>
      </c>
    </row>
    <row r="248" spans="1:10" x14ac:dyDescent="0.2">
      <c r="A248">
        <v>95000</v>
      </c>
      <c r="B248">
        <f t="shared" si="6"/>
        <v>2.1</v>
      </c>
      <c r="C248" t="s">
        <v>64</v>
      </c>
      <c r="D248" t="s">
        <v>83</v>
      </c>
      <c r="E248" t="s">
        <v>83</v>
      </c>
      <c r="G248" t="s">
        <v>83</v>
      </c>
      <c r="H248" t="s">
        <v>156</v>
      </c>
      <c r="J248">
        <f t="shared" si="7"/>
        <v>-0.46810293929810909</v>
      </c>
    </row>
    <row r="249" spans="1:10" x14ac:dyDescent="0.2">
      <c r="A249">
        <v>95063</v>
      </c>
      <c r="B249">
        <f t="shared" si="6"/>
        <v>28.533333333333335</v>
      </c>
      <c r="J249">
        <f t="shared" si="7"/>
        <v>0.90950723133668987</v>
      </c>
    </row>
    <row r="250" spans="1:10" x14ac:dyDescent="0.2">
      <c r="A250">
        <v>95919</v>
      </c>
      <c r="B250">
        <f t="shared" si="6"/>
        <v>23.1</v>
      </c>
      <c r="C250" t="s">
        <v>92</v>
      </c>
      <c r="D250">
        <v>1</v>
      </c>
      <c r="H250" t="s">
        <v>158</v>
      </c>
      <c r="J250">
        <f t="shared" si="7"/>
        <v>0.62634145855803647</v>
      </c>
    </row>
    <row r="251" spans="1:10" x14ac:dyDescent="0.2">
      <c r="A251">
        <v>96612</v>
      </c>
      <c r="B251">
        <f t="shared" si="6"/>
        <v>4.5</v>
      </c>
      <c r="J251">
        <f t="shared" si="7"/>
        <v>-0.34302357954312102</v>
      </c>
    </row>
    <row r="252" spans="1:10" x14ac:dyDescent="0.2">
      <c r="A252">
        <v>96747</v>
      </c>
      <c r="B252">
        <f t="shared" si="6"/>
        <v>10.966666666666667</v>
      </c>
      <c r="H252" t="s">
        <v>159</v>
      </c>
      <c r="J252">
        <f t="shared" si="7"/>
        <v>-6.0041935366254148E-3</v>
      </c>
    </row>
    <row r="253" spans="1:10" x14ac:dyDescent="0.2">
      <c r="A253">
        <v>97076</v>
      </c>
      <c r="B253">
        <f t="shared" si="6"/>
        <v>14.366666666666667</v>
      </c>
      <c r="J253">
        <f t="shared" si="7"/>
        <v>0.17119156611627434</v>
      </c>
    </row>
    <row r="254" spans="1:10" x14ac:dyDescent="0.2">
      <c r="A254">
        <v>97507</v>
      </c>
      <c r="B254">
        <f t="shared" si="6"/>
        <v>2.2999999999999998</v>
      </c>
      <c r="J254">
        <f t="shared" si="7"/>
        <v>-0.45767965931852678</v>
      </c>
    </row>
    <row r="255" spans="1:10" x14ac:dyDescent="0.2">
      <c r="A255">
        <v>97576</v>
      </c>
      <c r="B255">
        <f t="shared" si="6"/>
        <v>9.1</v>
      </c>
      <c r="J255">
        <f t="shared" si="7"/>
        <v>-0.10328814001272725</v>
      </c>
    </row>
    <row r="256" spans="1:10" x14ac:dyDescent="0.2">
      <c r="A256">
        <v>97849</v>
      </c>
      <c r="B256">
        <f t="shared" si="6"/>
        <v>1.3333333333333333</v>
      </c>
      <c r="J256">
        <f t="shared" si="7"/>
        <v>-0.50805884588650796</v>
      </c>
    </row>
    <row r="257" spans="1:10" x14ac:dyDescent="0.2">
      <c r="A257">
        <v>97889</v>
      </c>
      <c r="B257">
        <f t="shared" si="6"/>
        <v>2.0666666666666669</v>
      </c>
      <c r="J257">
        <f t="shared" si="7"/>
        <v>-0.46984015262803946</v>
      </c>
    </row>
    <row r="258" spans="1:10" x14ac:dyDescent="0.2">
      <c r="A258">
        <v>97951</v>
      </c>
      <c r="B258">
        <f t="shared" si="6"/>
        <v>1.7666666666666666</v>
      </c>
      <c r="J258">
        <f t="shared" si="7"/>
        <v>-0.4854750725974129</v>
      </c>
    </row>
    <row r="259" spans="1:10" x14ac:dyDescent="0.2">
      <c r="A259">
        <v>98004</v>
      </c>
      <c r="B259">
        <f t="shared" ref="B259:B322" si="8">(A260-A259)/30</f>
        <v>2.9666666666666668</v>
      </c>
      <c r="J259">
        <f t="shared" ref="J259:J322" si="9">(B259-C$439)/C$440</f>
        <v>-0.42293539271991892</v>
      </c>
    </row>
    <row r="260" spans="1:10" x14ac:dyDescent="0.2">
      <c r="A260">
        <v>98093</v>
      </c>
      <c r="B260">
        <f t="shared" si="8"/>
        <v>2.4</v>
      </c>
      <c r="J260">
        <f t="shared" si="9"/>
        <v>-0.45246801932873554</v>
      </c>
    </row>
    <row r="261" spans="1:10" x14ac:dyDescent="0.2">
      <c r="A261">
        <v>98165</v>
      </c>
      <c r="B261">
        <f t="shared" si="8"/>
        <v>14.1</v>
      </c>
      <c r="J261">
        <f t="shared" si="9"/>
        <v>0.15729385947683119</v>
      </c>
    </row>
    <row r="262" spans="1:10" x14ac:dyDescent="0.2">
      <c r="A262">
        <v>98588</v>
      </c>
      <c r="B262">
        <f t="shared" si="8"/>
        <v>5.9</v>
      </c>
      <c r="J262">
        <f t="shared" si="9"/>
        <v>-0.27006061968604461</v>
      </c>
    </row>
    <row r="263" spans="1:10" x14ac:dyDescent="0.2">
      <c r="A263">
        <v>98765</v>
      </c>
      <c r="B263">
        <f t="shared" si="8"/>
        <v>12.033333333333333</v>
      </c>
      <c r="J263">
        <f t="shared" si="9"/>
        <v>4.958663302114704E-2</v>
      </c>
    </row>
    <row r="264" spans="1:10" x14ac:dyDescent="0.2">
      <c r="A264">
        <v>99126</v>
      </c>
      <c r="B264">
        <f t="shared" si="8"/>
        <v>19.433333333333334</v>
      </c>
      <c r="J264">
        <f t="shared" si="9"/>
        <v>0.43524799226569355</v>
      </c>
    </row>
    <row r="265" spans="1:10" x14ac:dyDescent="0.2">
      <c r="A265">
        <v>99709</v>
      </c>
      <c r="B265">
        <f t="shared" si="8"/>
        <v>26.733333333333334</v>
      </c>
      <c r="H265" t="s">
        <v>160</v>
      </c>
      <c r="J265">
        <f t="shared" si="9"/>
        <v>0.8156977115204489</v>
      </c>
    </row>
    <row r="266" spans="1:10" x14ac:dyDescent="0.2">
      <c r="A266">
        <v>100511</v>
      </c>
      <c r="B266">
        <f t="shared" si="8"/>
        <v>1.8666666666666667</v>
      </c>
      <c r="H266" t="s">
        <v>161</v>
      </c>
      <c r="J266">
        <f t="shared" si="9"/>
        <v>-0.48026343260762178</v>
      </c>
    </row>
    <row r="267" spans="1:10" x14ac:dyDescent="0.2">
      <c r="A267">
        <v>100567</v>
      </c>
      <c r="B267">
        <f t="shared" si="8"/>
        <v>2.2999999999999998</v>
      </c>
      <c r="J267">
        <f t="shared" si="9"/>
        <v>-0.45767965931852678</v>
      </c>
    </row>
    <row r="268" spans="1:10" x14ac:dyDescent="0.2">
      <c r="A268">
        <v>100636</v>
      </c>
      <c r="B268">
        <f t="shared" si="8"/>
        <v>1.9333333333333333</v>
      </c>
      <c r="J268">
        <f t="shared" si="9"/>
        <v>-0.47678900594776097</v>
      </c>
    </row>
    <row r="269" spans="1:10" x14ac:dyDescent="0.2">
      <c r="A269">
        <v>100694</v>
      </c>
      <c r="B269">
        <f t="shared" si="8"/>
        <v>16</v>
      </c>
      <c r="H269" t="s">
        <v>162</v>
      </c>
      <c r="J269">
        <f t="shared" si="9"/>
        <v>0.25631501928286343</v>
      </c>
    </row>
    <row r="270" spans="1:10" x14ac:dyDescent="0.2">
      <c r="A270">
        <v>101174</v>
      </c>
      <c r="B270">
        <f t="shared" si="8"/>
        <v>89.5</v>
      </c>
      <c r="J270">
        <f t="shared" si="9"/>
        <v>4.0868704117793717</v>
      </c>
    </row>
    <row r="271" spans="1:10" x14ac:dyDescent="0.2">
      <c r="A271">
        <v>103859</v>
      </c>
      <c r="B271">
        <f t="shared" si="8"/>
        <v>3.7666666666666666</v>
      </c>
      <c r="C271" t="s">
        <v>92</v>
      </c>
      <c r="D271">
        <v>1</v>
      </c>
      <c r="E271">
        <v>1</v>
      </c>
      <c r="F271">
        <v>1</v>
      </c>
      <c r="G271">
        <v>1</v>
      </c>
      <c r="H271" t="s">
        <v>163</v>
      </c>
      <c r="J271">
        <f t="shared" si="9"/>
        <v>-0.38124227280158957</v>
      </c>
    </row>
    <row r="272" spans="1:10" x14ac:dyDescent="0.2">
      <c r="A272">
        <v>103972</v>
      </c>
      <c r="B272">
        <f t="shared" si="8"/>
        <v>11.333333333333334</v>
      </c>
      <c r="C272" t="s">
        <v>64</v>
      </c>
      <c r="H272" t="s">
        <v>164</v>
      </c>
      <c r="J272">
        <f t="shared" si="9"/>
        <v>1.3105153092608896E-2</v>
      </c>
    </row>
    <row r="273" spans="1:10" x14ac:dyDescent="0.2">
      <c r="A273">
        <v>104312</v>
      </c>
      <c r="B273">
        <f t="shared" si="8"/>
        <v>29.133333333333333</v>
      </c>
      <c r="C273" t="s">
        <v>64</v>
      </c>
      <c r="F273">
        <v>1</v>
      </c>
      <c r="G273" t="s">
        <v>83</v>
      </c>
      <c r="H273" t="s">
        <v>0</v>
      </c>
      <c r="J273">
        <f t="shared" si="9"/>
        <v>0.94077707127543697</v>
      </c>
    </row>
    <row r="274" spans="1:10" x14ac:dyDescent="0.2">
      <c r="A274">
        <v>105186</v>
      </c>
      <c r="B274">
        <f t="shared" si="8"/>
        <v>1.4333333333333333</v>
      </c>
      <c r="J274">
        <f t="shared" si="9"/>
        <v>-0.50284720589671683</v>
      </c>
    </row>
    <row r="275" spans="1:10" x14ac:dyDescent="0.2">
      <c r="A275">
        <v>105229</v>
      </c>
      <c r="B275">
        <f t="shared" si="8"/>
        <v>15.366666666666667</v>
      </c>
      <c r="J275">
        <f t="shared" si="9"/>
        <v>0.22330796601418604</v>
      </c>
    </row>
    <row r="276" spans="1:10" x14ac:dyDescent="0.2">
      <c r="A276">
        <v>105690</v>
      </c>
      <c r="B276">
        <f t="shared" si="8"/>
        <v>13.2</v>
      </c>
      <c r="F276">
        <v>1</v>
      </c>
      <c r="H276" t="s">
        <v>1</v>
      </c>
      <c r="J276">
        <f t="shared" si="9"/>
        <v>0.11038909956871064</v>
      </c>
    </row>
    <row r="277" spans="1:10" x14ac:dyDescent="0.2">
      <c r="A277">
        <v>106086</v>
      </c>
      <c r="B277">
        <f t="shared" si="8"/>
        <v>5.666666666666667</v>
      </c>
      <c r="J277">
        <f t="shared" si="9"/>
        <v>-0.28222111299555735</v>
      </c>
    </row>
    <row r="278" spans="1:10" x14ac:dyDescent="0.2">
      <c r="A278">
        <v>106256</v>
      </c>
      <c r="B278">
        <f t="shared" si="8"/>
        <v>1.4</v>
      </c>
      <c r="J278">
        <f t="shared" si="9"/>
        <v>-0.50458441922664721</v>
      </c>
    </row>
    <row r="279" spans="1:10" x14ac:dyDescent="0.2">
      <c r="A279">
        <v>106298</v>
      </c>
      <c r="B279">
        <f t="shared" si="8"/>
        <v>0.73333333333333328</v>
      </c>
      <c r="H279" t="s">
        <v>2</v>
      </c>
      <c r="J279">
        <f t="shared" si="9"/>
        <v>-0.53932868582525506</v>
      </c>
    </row>
    <row r="280" spans="1:10" x14ac:dyDescent="0.2">
      <c r="A280">
        <v>106320</v>
      </c>
      <c r="B280">
        <f t="shared" si="8"/>
        <v>3.5666666666666669</v>
      </c>
      <c r="H280" t="s">
        <v>4</v>
      </c>
      <c r="J280">
        <f t="shared" si="9"/>
        <v>-0.39166555278117193</v>
      </c>
    </row>
    <row r="281" spans="1:10" x14ac:dyDescent="0.2">
      <c r="A281">
        <v>106427</v>
      </c>
      <c r="B281">
        <f t="shared" si="8"/>
        <v>1.0666666666666667</v>
      </c>
      <c r="H281" t="s">
        <v>3</v>
      </c>
      <c r="J281">
        <f t="shared" si="9"/>
        <v>-0.52195655252595119</v>
      </c>
    </row>
    <row r="282" spans="1:10" x14ac:dyDescent="0.2">
      <c r="A282">
        <v>106459</v>
      </c>
      <c r="B282">
        <f t="shared" si="8"/>
        <v>10.9</v>
      </c>
      <c r="H282" t="s">
        <v>1</v>
      </c>
      <c r="J282">
        <f t="shared" si="9"/>
        <v>-9.4786201964861816E-3</v>
      </c>
    </row>
    <row r="283" spans="1:10" x14ac:dyDescent="0.2">
      <c r="A283">
        <v>106786</v>
      </c>
      <c r="B283">
        <f t="shared" si="8"/>
        <v>5.2333333333333334</v>
      </c>
      <c r="H283" t="s">
        <v>5</v>
      </c>
      <c r="J283">
        <f t="shared" si="9"/>
        <v>-0.30480488628465241</v>
      </c>
    </row>
    <row r="284" spans="1:10" x14ac:dyDescent="0.2">
      <c r="A284">
        <v>106943</v>
      </c>
      <c r="B284">
        <f t="shared" si="8"/>
        <v>21.3</v>
      </c>
      <c r="J284">
        <f t="shared" si="9"/>
        <v>0.53253193874179539</v>
      </c>
    </row>
    <row r="285" spans="1:10" x14ac:dyDescent="0.2">
      <c r="A285">
        <v>107582</v>
      </c>
      <c r="B285">
        <f t="shared" si="8"/>
        <v>11.3</v>
      </c>
      <c r="J285">
        <f t="shared" si="9"/>
        <v>1.1367939762678511E-2</v>
      </c>
    </row>
    <row r="286" spans="1:10" x14ac:dyDescent="0.2">
      <c r="A286">
        <v>107921</v>
      </c>
      <c r="B286">
        <f t="shared" si="8"/>
        <v>3.4333333333333331</v>
      </c>
      <c r="J286">
        <f t="shared" si="9"/>
        <v>-0.39861440610089344</v>
      </c>
    </row>
    <row r="287" spans="1:10" x14ac:dyDescent="0.2">
      <c r="A287">
        <v>108024</v>
      </c>
      <c r="B287">
        <f t="shared" si="8"/>
        <v>26.766666666666666</v>
      </c>
      <c r="J287">
        <f t="shared" si="9"/>
        <v>0.81743492485037916</v>
      </c>
    </row>
    <row r="288" spans="1:10" x14ac:dyDescent="0.2">
      <c r="A288">
        <v>108827</v>
      </c>
      <c r="B288">
        <f t="shared" si="8"/>
        <v>3.4333333333333331</v>
      </c>
      <c r="J288">
        <f t="shared" si="9"/>
        <v>-0.39861440610089344</v>
      </c>
    </row>
    <row r="289" spans="1:10" x14ac:dyDescent="0.2">
      <c r="A289">
        <v>108930</v>
      </c>
      <c r="B289">
        <f t="shared" si="8"/>
        <v>5.9333333333333336</v>
      </c>
      <c r="J289">
        <f t="shared" si="9"/>
        <v>-0.26832340635611424</v>
      </c>
    </row>
    <row r="290" spans="1:10" x14ac:dyDescent="0.2">
      <c r="A290">
        <v>109108</v>
      </c>
      <c r="B290">
        <f t="shared" si="8"/>
        <v>1.1000000000000001</v>
      </c>
      <c r="H290" t="s">
        <v>6</v>
      </c>
      <c r="J290">
        <f t="shared" si="9"/>
        <v>-0.5202193391960207</v>
      </c>
    </row>
    <row r="291" spans="1:10" x14ac:dyDescent="0.2">
      <c r="A291">
        <v>109141</v>
      </c>
      <c r="B291">
        <f t="shared" si="8"/>
        <v>15.266666666666667</v>
      </c>
      <c r="J291">
        <f t="shared" si="9"/>
        <v>0.21809632602439488</v>
      </c>
    </row>
    <row r="292" spans="1:10" x14ac:dyDescent="0.2">
      <c r="A292">
        <v>109599</v>
      </c>
      <c r="B292">
        <f t="shared" si="8"/>
        <v>0.8666666666666667</v>
      </c>
      <c r="H292" t="s">
        <v>3</v>
      </c>
      <c r="J292">
        <f t="shared" si="9"/>
        <v>-0.53237983250553345</v>
      </c>
    </row>
    <row r="293" spans="1:10" x14ac:dyDescent="0.2">
      <c r="A293">
        <v>109625</v>
      </c>
      <c r="B293">
        <f t="shared" si="8"/>
        <v>2.1333333333333333</v>
      </c>
      <c r="J293">
        <f t="shared" si="9"/>
        <v>-0.46636572596817866</v>
      </c>
    </row>
    <row r="294" spans="1:10" x14ac:dyDescent="0.2">
      <c r="A294">
        <v>109689</v>
      </c>
      <c r="B294">
        <f t="shared" si="8"/>
        <v>2.4333333333333331</v>
      </c>
      <c r="J294">
        <f t="shared" si="9"/>
        <v>-0.45073080599880516</v>
      </c>
    </row>
    <row r="295" spans="1:10" x14ac:dyDescent="0.2">
      <c r="A295">
        <v>109762</v>
      </c>
      <c r="B295">
        <f t="shared" si="8"/>
        <v>7.6333333333333337</v>
      </c>
      <c r="J295">
        <f t="shared" si="9"/>
        <v>-0.17972552652966436</v>
      </c>
    </row>
    <row r="296" spans="1:10" x14ac:dyDescent="0.2">
      <c r="A296">
        <v>109991</v>
      </c>
      <c r="B296">
        <f t="shared" si="8"/>
        <v>1.2333333333333334</v>
      </c>
      <c r="J296">
        <f t="shared" si="9"/>
        <v>-0.5132704858762992</v>
      </c>
    </row>
    <row r="297" spans="1:10" x14ac:dyDescent="0.2">
      <c r="A297">
        <v>110028</v>
      </c>
      <c r="B297">
        <f t="shared" si="8"/>
        <v>6.2</v>
      </c>
      <c r="J297">
        <f t="shared" si="9"/>
        <v>-0.25442569971667112</v>
      </c>
    </row>
    <row r="298" spans="1:10" x14ac:dyDescent="0.2">
      <c r="A298">
        <v>110214</v>
      </c>
      <c r="B298">
        <f t="shared" si="8"/>
        <v>4.5666666666666664</v>
      </c>
      <c r="J298">
        <f t="shared" si="9"/>
        <v>-0.33954915288326021</v>
      </c>
    </row>
    <row r="299" spans="1:10" x14ac:dyDescent="0.2">
      <c r="A299">
        <v>110351</v>
      </c>
      <c r="B299">
        <f t="shared" si="8"/>
        <v>4.4000000000000004</v>
      </c>
      <c r="J299">
        <f t="shared" si="9"/>
        <v>-0.34823521953291214</v>
      </c>
    </row>
    <row r="300" spans="1:10" x14ac:dyDescent="0.2">
      <c r="A300">
        <v>110483</v>
      </c>
      <c r="B300">
        <f t="shared" si="8"/>
        <v>2.5</v>
      </c>
      <c r="J300">
        <f t="shared" si="9"/>
        <v>-0.44725637933894435</v>
      </c>
    </row>
    <row r="301" spans="1:10" x14ac:dyDescent="0.2">
      <c r="A301">
        <v>110558</v>
      </c>
      <c r="B301">
        <f t="shared" si="8"/>
        <v>40</v>
      </c>
      <c r="J301">
        <f t="shared" si="9"/>
        <v>1.5071086168327439</v>
      </c>
    </row>
    <row r="302" spans="1:10" x14ac:dyDescent="0.2">
      <c r="A302">
        <v>111758</v>
      </c>
      <c r="B302">
        <f t="shared" si="8"/>
        <v>6.7666666666666666</v>
      </c>
      <c r="J302">
        <f t="shared" si="9"/>
        <v>-0.2248930731078545</v>
      </c>
    </row>
    <row r="303" spans="1:10" x14ac:dyDescent="0.2">
      <c r="A303">
        <v>111961</v>
      </c>
      <c r="B303">
        <f t="shared" si="8"/>
        <v>17.2</v>
      </c>
      <c r="J303">
        <f t="shared" si="9"/>
        <v>0.31885469916035741</v>
      </c>
    </row>
    <row r="304" spans="1:10" x14ac:dyDescent="0.2">
      <c r="A304">
        <v>112477</v>
      </c>
      <c r="B304">
        <f t="shared" si="8"/>
        <v>2.6</v>
      </c>
      <c r="J304">
        <f t="shared" si="9"/>
        <v>-0.44204473934915323</v>
      </c>
    </row>
    <row r="305" spans="1:10" x14ac:dyDescent="0.2">
      <c r="A305">
        <v>112555</v>
      </c>
      <c r="B305">
        <f t="shared" si="8"/>
        <v>16.100000000000001</v>
      </c>
      <c r="J305">
        <f t="shared" si="9"/>
        <v>0.26152665927265467</v>
      </c>
    </row>
    <row r="306" spans="1:10" x14ac:dyDescent="0.2">
      <c r="A306">
        <v>113038</v>
      </c>
      <c r="B306">
        <f t="shared" si="8"/>
        <v>6.9666666666666668</v>
      </c>
      <c r="J306">
        <f t="shared" si="9"/>
        <v>-0.21446979312827216</v>
      </c>
    </row>
    <row r="307" spans="1:10" x14ac:dyDescent="0.2">
      <c r="A307">
        <v>113247</v>
      </c>
      <c r="B307">
        <f t="shared" si="8"/>
        <v>8.1333333333333329</v>
      </c>
      <c r="H307" t="s">
        <v>7</v>
      </c>
      <c r="J307">
        <f t="shared" si="9"/>
        <v>-0.15366732658070856</v>
      </c>
    </row>
    <row r="308" spans="1:10" x14ac:dyDescent="0.2">
      <c r="A308">
        <v>113491</v>
      </c>
      <c r="B308">
        <f t="shared" si="8"/>
        <v>62.233333333333334</v>
      </c>
      <c r="J308">
        <f t="shared" si="9"/>
        <v>2.6658299078963137</v>
      </c>
    </row>
    <row r="309" spans="1:10" x14ac:dyDescent="0.2">
      <c r="A309">
        <v>115358</v>
      </c>
      <c r="B309">
        <f t="shared" si="8"/>
        <v>3.6</v>
      </c>
      <c r="C309" t="s">
        <v>92</v>
      </c>
      <c r="D309">
        <v>1</v>
      </c>
      <c r="E309" t="s">
        <v>83</v>
      </c>
      <c r="G309">
        <v>1</v>
      </c>
      <c r="H309" t="s">
        <v>8</v>
      </c>
      <c r="J309">
        <f t="shared" si="9"/>
        <v>-0.38992833945124156</v>
      </c>
    </row>
    <row r="310" spans="1:10" x14ac:dyDescent="0.2">
      <c r="A310">
        <v>115466</v>
      </c>
      <c r="B310">
        <f t="shared" si="8"/>
        <v>3.7333333333333334</v>
      </c>
      <c r="H310" t="s">
        <v>12</v>
      </c>
      <c r="J310">
        <f t="shared" si="9"/>
        <v>-0.38297948613151994</v>
      </c>
    </row>
    <row r="311" spans="1:10" x14ac:dyDescent="0.2">
      <c r="A311">
        <v>115578</v>
      </c>
      <c r="B311">
        <f t="shared" si="8"/>
        <v>3.9</v>
      </c>
      <c r="H311" t="s">
        <v>10</v>
      </c>
      <c r="J311">
        <f t="shared" si="9"/>
        <v>-0.37429341948186801</v>
      </c>
    </row>
    <row r="312" spans="1:10" x14ac:dyDescent="0.2">
      <c r="A312">
        <v>115695</v>
      </c>
      <c r="B312">
        <f t="shared" si="8"/>
        <v>3.2</v>
      </c>
      <c r="H312" t="s">
        <v>9</v>
      </c>
      <c r="J312">
        <f t="shared" si="9"/>
        <v>-0.41077489941040618</v>
      </c>
    </row>
    <row r="313" spans="1:10" x14ac:dyDescent="0.2">
      <c r="A313">
        <v>115791</v>
      </c>
      <c r="B313">
        <f t="shared" si="8"/>
        <v>2.6666666666666665</v>
      </c>
      <c r="H313" t="s">
        <v>11</v>
      </c>
      <c r="J313">
        <f t="shared" si="9"/>
        <v>-0.43857031268929247</v>
      </c>
    </row>
    <row r="314" spans="1:10" x14ac:dyDescent="0.2">
      <c r="A314">
        <v>115871</v>
      </c>
      <c r="B314">
        <f t="shared" si="8"/>
        <v>2.1</v>
      </c>
      <c r="H314" t="s">
        <v>13</v>
      </c>
      <c r="J314">
        <f t="shared" si="9"/>
        <v>-0.46810293929810909</v>
      </c>
    </row>
    <row r="315" spans="1:10" x14ac:dyDescent="0.2">
      <c r="A315">
        <v>115934</v>
      </c>
      <c r="B315">
        <f t="shared" si="8"/>
        <v>2.1333333333333333</v>
      </c>
      <c r="H315" t="s">
        <v>8</v>
      </c>
      <c r="J315">
        <f t="shared" si="9"/>
        <v>-0.46636572596817866</v>
      </c>
    </row>
    <row r="316" spans="1:10" x14ac:dyDescent="0.2">
      <c r="A316">
        <v>115998</v>
      </c>
      <c r="B316">
        <f t="shared" si="8"/>
        <v>1.6</v>
      </c>
      <c r="H316" t="s">
        <v>11</v>
      </c>
      <c r="J316">
        <f t="shared" si="9"/>
        <v>-0.4941611392470649</v>
      </c>
    </row>
    <row r="317" spans="1:10" x14ac:dyDescent="0.2">
      <c r="A317">
        <v>116046</v>
      </c>
      <c r="B317">
        <f t="shared" si="8"/>
        <v>1.6333333333333333</v>
      </c>
      <c r="H317" t="s">
        <v>13</v>
      </c>
      <c r="J317">
        <f t="shared" si="9"/>
        <v>-0.49242392591713452</v>
      </c>
    </row>
    <row r="318" spans="1:10" x14ac:dyDescent="0.2">
      <c r="A318">
        <v>116095</v>
      </c>
      <c r="B318">
        <f t="shared" si="8"/>
        <v>1.1000000000000001</v>
      </c>
      <c r="H318" t="s">
        <v>8</v>
      </c>
      <c r="J318">
        <f t="shared" si="9"/>
        <v>-0.5202193391960207</v>
      </c>
    </row>
    <row r="319" spans="1:10" x14ac:dyDescent="0.2">
      <c r="A319">
        <v>116128</v>
      </c>
      <c r="B319">
        <f t="shared" si="8"/>
        <v>0.73333333333333328</v>
      </c>
      <c r="H319" t="s">
        <v>11</v>
      </c>
      <c r="J319">
        <f t="shared" si="9"/>
        <v>-0.53932868582525506</v>
      </c>
    </row>
    <row r="320" spans="1:10" x14ac:dyDescent="0.2">
      <c r="A320">
        <v>116150</v>
      </c>
      <c r="B320">
        <f t="shared" si="8"/>
        <v>1.4</v>
      </c>
      <c r="H320" t="s">
        <v>13</v>
      </c>
      <c r="J320">
        <f t="shared" si="9"/>
        <v>-0.50458441922664721</v>
      </c>
    </row>
    <row r="321" spans="1:10" x14ac:dyDescent="0.2">
      <c r="A321">
        <v>116192</v>
      </c>
      <c r="B321">
        <f t="shared" si="8"/>
        <v>0.76666666666666672</v>
      </c>
      <c r="H321" t="s">
        <v>8</v>
      </c>
      <c r="J321">
        <f t="shared" si="9"/>
        <v>-0.53759147249532457</v>
      </c>
    </row>
    <row r="322" spans="1:10" x14ac:dyDescent="0.2">
      <c r="A322">
        <v>116215</v>
      </c>
      <c r="B322">
        <f t="shared" si="8"/>
        <v>0.83333333333333337</v>
      </c>
      <c r="H322" t="s">
        <v>11</v>
      </c>
      <c r="J322">
        <f t="shared" si="9"/>
        <v>-0.53411704583546382</v>
      </c>
    </row>
    <row r="323" spans="1:10" x14ac:dyDescent="0.2">
      <c r="A323">
        <v>116240</v>
      </c>
      <c r="B323">
        <f t="shared" ref="B323:B386" si="10">(A324-A323)/30</f>
        <v>0.8</v>
      </c>
      <c r="H323" t="s">
        <v>13</v>
      </c>
      <c r="J323">
        <f t="shared" ref="J323:J386" si="11">(B323-C$439)/C$440</f>
        <v>-0.5358542591653942</v>
      </c>
    </row>
    <row r="324" spans="1:10" x14ac:dyDescent="0.2">
      <c r="A324">
        <v>116264</v>
      </c>
      <c r="B324">
        <f t="shared" si="10"/>
        <v>0.53333333333333333</v>
      </c>
      <c r="H324" t="s">
        <v>8</v>
      </c>
      <c r="J324">
        <f t="shared" si="11"/>
        <v>-0.54975196580483732</v>
      </c>
    </row>
    <row r="325" spans="1:10" x14ac:dyDescent="0.2">
      <c r="A325">
        <v>116280</v>
      </c>
      <c r="B325">
        <f t="shared" si="10"/>
        <v>0.5</v>
      </c>
      <c r="H325" t="s">
        <v>11</v>
      </c>
      <c r="J325">
        <f t="shared" si="11"/>
        <v>-0.55148917913476769</v>
      </c>
    </row>
    <row r="326" spans="1:10" x14ac:dyDescent="0.2">
      <c r="A326">
        <v>116295</v>
      </c>
      <c r="B326">
        <f t="shared" si="10"/>
        <v>0.56666666666666665</v>
      </c>
      <c r="H326" t="s">
        <v>13</v>
      </c>
      <c r="J326">
        <f t="shared" si="11"/>
        <v>-0.54801475247490694</v>
      </c>
    </row>
    <row r="327" spans="1:10" x14ac:dyDescent="0.2">
      <c r="A327">
        <v>116312</v>
      </c>
      <c r="B327">
        <f t="shared" si="10"/>
        <v>0.4</v>
      </c>
      <c r="H327" t="s">
        <v>8</v>
      </c>
      <c r="J327">
        <f t="shared" si="11"/>
        <v>-0.55670081912455893</v>
      </c>
    </row>
    <row r="328" spans="1:10" x14ac:dyDescent="0.2">
      <c r="A328">
        <v>116324</v>
      </c>
      <c r="B328">
        <f t="shared" si="10"/>
        <v>0.36666666666666664</v>
      </c>
      <c r="H328" t="s">
        <v>11</v>
      </c>
      <c r="J328">
        <f t="shared" si="11"/>
        <v>-0.55843803245448931</v>
      </c>
    </row>
    <row r="329" spans="1:10" x14ac:dyDescent="0.2">
      <c r="A329">
        <v>116335</v>
      </c>
      <c r="B329">
        <f t="shared" si="10"/>
        <v>1.5333333333333334</v>
      </c>
      <c r="C329" t="s">
        <v>14</v>
      </c>
      <c r="D329">
        <v>1</v>
      </c>
      <c r="E329">
        <v>1</v>
      </c>
      <c r="G329">
        <v>1</v>
      </c>
      <c r="H329" t="s">
        <v>17</v>
      </c>
      <c r="J329">
        <f t="shared" si="11"/>
        <v>-0.4976355659069257</v>
      </c>
    </row>
    <row r="330" spans="1:10" x14ac:dyDescent="0.2">
      <c r="A330">
        <v>116381</v>
      </c>
      <c r="B330">
        <f t="shared" si="10"/>
        <v>3.1666666666666665</v>
      </c>
      <c r="H330" t="s">
        <v>16</v>
      </c>
      <c r="J330">
        <f t="shared" si="11"/>
        <v>-0.41251211274033661</v>
      </c>
    </row>
    <row r="331" spans="1:10" x14ac:dyDescent="0.2">
      <c r="A331">
        <v>116476</v>
      </c>
      <c r="B331">
        <f t="shared" si="10"/>
        <v>62.633333333333333</v>
      </c>
      <c r="H331" t="s">
        <v>18</v>
      </c>
      <c r="J331">
        <f t="shared" si="11"/>
        <v>2.6866764678554786</v>
      </c>
    </row>
    <row r="332" spans="1:10" x14ac:dyDescent="0.2">
      <c r="A332">
        <v>118355</v>
      </c>
      <c r="B332">
        <f t="shared" si="10"/>
        <v>3.8666666666666667</v>
      </c>
      <c r="H332" t="s">
        <v>16</v>
      </c>
      <c r="J332">
        <f t="shared" si="11"/>
        <v>-0.37603063281179838</v>
      </c>
    </row>
    <row r="333" spans="1:10" x14ac:dyDescent="0.2">
      <c r="A333">
        <v>118471</v>
      </c>
      <c r="B333">
        <f t="shared" si="10"/>
        <v>16.633333333333333</v>
      </c>
      <c r="C333" t="s">
        <v>92</v>
      </c>
      <c r="D333">
        <v>1</v>
      </c>
      <c r="E333">
        <v>1</v>
      </c>
      <c r="G333">
        <v>1</v>
      </c>
      <c r="H333" t="s">
        <v>19</v>
      </c>
      <c r="J333">
        <f t="shared" si="11"/>
        <v>0.2893220725515408</v>
      </c>
    </row>
    <row r="334" spans="1:10" x14ac:dyDescent="0.2">
      <c r="A334">
        <v>118970</v>
      </c>
      <c r="B334">
        <f t="shared" si="10"/>
        <v>2.6666666666666665</v>
      </c>
      <c r="J334">
        <f t="shared" si="11"/>
        <v>-0.43857031268929247</v>
      </c>
    </row>
    <row r="335" spans="1:10" x14ac:dyDescent="0.2">
      <c r="A335">
        <v>119050</v>
      </c>
      <c r="B335">
        <f t="shared" si="10"/>
        <v>26.8</v>
      </c>
      <c r="H335" t="s">
        <v>20</v>
      </c>
      <c r="J335">
        <f t="shared" si="11"/>
        <v>0.81917213818030965</v>
      </c>
    </row>
    <row r="336" spans="1:10" x14ac:dyDescent="0.2">
      <c r="A336">
        <v>119854</v>
      </c>
      <c r="B336">
        <f t="shared" si="10"/>
        <v>113.9</v>
      </c>
      <c r="H336" t="s">
        <v>21</v>
      </c>
      <c r="J336">
        <f t="shared" si="11"/>
        <v>5.3585105692884172</v>
      </c>
    </row>
    <row r="337" spans="1:10" x14ac:dyDescent="0.2">
      <c r="A337">
        <v>123271</v>
      </c>
      <c r="B337">
        <f t="shared" si="10"/>
        <v>15.533333333333333</v>
      </c>
      <c r="J337">
        <f t="shared" si="11"/>
        <v>0.23199403266383795</v>
      </c>
    </row>
    <row r="338" spans="1:10" x14ac:dyDescent="0.2">
      <c r="A338">
        <v>123737</v>
      </c>
      <c r="B338">
        <f t="shared" si="10"/>
        <v>96.2</v>
      </c>
      <c r="J338">
        <f t="shared" si="11"/>
        <v>4.4360502910953805</v>
      </c>
    </row>
    <row r="339" spans="1:10" x14ac:dyDescent="0.2">
      <c r="A339">
        <v>126623</v>
      </c>
      <c r="B339">
        <f t="shared" si="10"/>
        <v>1.0666666666666667</v>
      </c>
      <c r="J339">
        <f t="shared" si="11"/>
        <v>-0.52195655252595119</v>
      </c>
    </row>
    <row r="340" spans="1:10" x14ac:dyDescent="0.2">
      <c r="A340">
        <v>126655</v>
      </c>
      <c r="B340">
        <f t="shared" si="10"/>
        <v>18.066666666666666</v>
      </c>
      <c r="J340">
        <f t="shared" si="11"/>
        <v>0.36402224573854752</v>
      </c>
    </row>
    <row r="341" spans="1:10" x14ac:dyDescent="0.2">
      <c r="A341">
        <v>127197</v>
      </c>
      <c r="B341">
        <f t="shared" si="10"/>
        <v>2.5</v>
      </c>
      <c r="J341">
        <f t="shared" si="11"/>
        <v>-0.44725637933894435</v>
      </c>
    </row>
    <row r="342" spans="1:10" x14ac:dyDescent="0.2">
      <c r="A342">
        <v>127272</v>
      </c>
      <c r="B342">
        <f t="shared" si="10"/>
        <v>24.333333333333332</v>
      </c>
      <c r="J342">
        <f t="shared" si="11"/>
        <v>0.69061835176546071</v>
      </c>
    </row>
    <row r="343" spans="1:10" x14ac:dyDescent="0.2">
      <c r="A343">
        <v>128002</v>
      </c>
      <c r="B343">
        <f t="shared" si="10"/>
        <v>7.4</v>
      </c>
      <c r="J343">
        <f t="shared" si="11"/>
        <v>-0.19188601983917708</v>
      </c>
    </row>
    <row r="344" spans="1:10" x14ac:dyDescent="0.2">
      <c r="A344">
        <v>128224</v>
      </c>
      <c r="B344">
        <f t="shared" si="10"/>
        <v>29.4</v>
      </c>
      <c r="J344">
        <f t="shared" si="11"/>
        <v>0.95467477791487998</v>
      </c>
    </row>
    <row r="345" spans="1:10" x14ac:dyDescent="0.2">
      <c r="A345">
        <v>129106</v>
      </c>
      <c r="B345">
        <f t="shared" si="10"/>
        <v>1.3333333333333333</v>
      </c>
      <c r="J345">
        <f t="shared" si="11"/>
        <v>-0.50805884588650796</v>
      </c>
    </row>
    <row r="346" spans="1:10" x14ac:dyDescent="0.2">
      <c r="A346">
        <v>129146</v>
      </c>
      <c r="B346">
        <f t="shared" si="10"/>
        <v>1</v>
      </c>
      <c r="H346" t="s">
        <v>22</v>
      </c>
      <c r="J346">
        <f t="shared" si="11"/>
        <v>-0.52543097918581194</v>
      </c>
    </row>
    <row r="347" spans="1:10" x14ac:dyDescent="0.2">
      <c r="A347">
        <v>129176</v>
      </c>
      <c r="B347">
        <f t="shared" si="10"/>
        <v>4.166666666666667</v>
      </c>
      <c r="J347">
        <f t="shared" si="11"/>
        <v>-0.36039571284242489</v>
      </c>
    </row>
    <row r="348" spans="1:10" x14ac:dyDescent="0.2">
      <c r="A348">
        <v>129301</v>
      </c>
      <c r="B348">
        <f t="shared" si="10"/>
        <v>1.5666666666666667</v>
      </c>
      <c r="J348">
        <f t="shared" si="11"/>
        <v>-0.49589835257699527</v>
      </c>
    </row>
    <row r="349" spans="1:10" x14ac:dyDescent="0.2">
      <c r="A349">
        <v>129348</v>
      </c>
      <c r="B349">
        <f t="shared" si="10"/>
        <v>1.0333333333333334</v>
      </c>
      <c r="J349">
        <f t="shared" si="11"/>
        <v>-0.52369376585588157</v>
      </c>
    </row>
    <row r="350" spans="1:10" x14ac:dyDescent="0.2">
      <c r="A350">
        <v>129379</v>
      </c>
      <c r="B350">
        <f t="shared" si="10"/>
        <v>9.2666666666666675</v>
      </c>
      <c r="J350">
        <f t="shared" si="11"/>
        <v>-9.4602073363075245E-2</v>
      </c>
    </row>
    <row r="351" spans="1:10" x14ac:dyDescent="0.2">
      <c r="A351">
        <v>129657</v>
      </c>
      <c r="B351">
        <f t="shared" si="10"/>
        <v>0.8</v>
      </c>
      <c r="J351">
        <f t="shared" si="11"/>
        <v>-0.5358542591653942</v>
      </c>
    </row>
    <row r="352" spans="1:10" x14ac:dyDescent="0.2">
      <c r="A352">
        <v>129681</v>
      </c>
      <c r="B352">
        <f t="shared" si="10"/>
        <v>0.73333333333333328</v>
      </c>
      <c r="J352">
        <f t="shared" si="11"/>
        <v>-0.53932868582525506</v>
      </c>
    </row>
    <row r="353" spans="1:10" x14ac:dyDescent="0.2">
      <c r="A353">
        <v>129703</v>
      </c>
      <c r="B353">
        <f t="shared" si="10"/>
        <v>75.900000000000006</v>
      </c>
      <c r="J353">
        <f t="shared" si="11"/>
        <v>3.3780873731677734</v>
      </c>
    </row>
    <row r="354" spans="1:10" x14ac:dyDescent="0.2">
      <c r="A354">
        <v>131980</v>
      </c>
      <c r="B354">
        <f t="shared" si="10"/>
        <v>2.2333333333333334</v>
      </c>
      <c r="H354" t="s">
        <v>23</v>
      </c>
      <c r="J354">
        <f t="shared" si="11"/>
        <v>-0.46115408597838753</v>
      </c>
    </row>
    <row r="355" spans="1:10" x14ac:dyDescent="0.2">
      <c r="A355">
        <v>132047</v>
      </c>
      <c r="B355">
        <f t="shared" si="10"/>
        <v>7.0333333333333332</v>
      </c>
      <c r="J355">
        <f t="shared" si="11"/>
        <v>-0.21099536646841141</v>
      </c>
    </row>
    <row r="356" spans="1:10" x14ac:dyDescent="0.2">
      <c r="A356">
        <v>132258</v>
      </c>
      <c r="B356">
        <f t="shared" si="10"/>
        <v>6.9666666666666668</v>
      </c>
      <c r="C356" t="s">
        <v>92</v>
      </c>
      <c r="D356">
        <v>1</v>
      </c>
      <c r="E356">
        <v>1</v>
      </c>
      <c r="G356">
        <v>1</v>
      </c>
      <c r="H356" t="s">
        <v>15</v>
      </c>
      <c r="J356">
        <f t="shared" si="11"/>
        <v>-0.21446979312827216</v>
      </c>
    </row>
    <row r="357" spans="1:10" x14ac:dyDescent="0.2">
      <c r="A357">
        <v>132467</v>
      </c>
      <c r="B357">
        <f t="shared" si="10"/>
        <v>5.1333333333333337</v>
      </c>
      <c r="C357" t="s">
        <v>92</v>
      </c>
      <c r="H357" t="s">
        <v>24</v>
      </c>
      <c r="J357">
        <f t="shared" si="11"/>
        <v>-0.31001652627444359</v>
      </c>
    </row>
    <row r="358" spans="1:10" x14ac:dyDescent="0.2">
      <c r="A358">
        <v>132621</v>
      </c>
      <c r="B358">
        <f t="shared" si="10"/>
        <v>36.06666666666667</v>
      </c>
      <c r="H358" t="s">
        <v>25</v>
      </c>
      <c r="J358">
        <f t="shared" si="11"/>
        <v>1.3021174439009582</v>
      </c>
    </row>
    <row r="359" spans="1:10" x14ac:dyDescent="0.2">
      <c r="A359">
        <v>133703</v>
      </c>
      <c r="B359">
        <f t="shared" si="10"/>
        <v>1.2666666666666666</v>
      </c>
      <c r="J359">
        <f t="shared" si="11"/>
        <v>-0.51153327254636871</v>
      </c>
    </row>
    <row r="360" spans="1:10" x14ac:dyDescent="0.2">
      <c r="A360">
        <v>133741</v>
      </c>
      <c r="B360">
        <f t="shared" si="10"/>
        <v>1.8333333333333333</v>
      </c>
      <c r="H360" t="s">
        <v>26</v>
      </c>
      <c r="J360">
        <f t="shared" si="11"/>
        <v>-0.48200064593755215</v>
      </c>
    </row>
    <row r="361" spans="1:10" x14ac:dyDescent="0.2">
      <c r="A361">
        <v>133796</v>
      </c>
      <c r="B361">
        <f t="shared" si="10"/>
        <v>7.2</v>
      </c>
      <c r="J361">
        <f t="shared" si="11"/>
        <v>-0.20230929981875945</v>
      </c>
    </row>
    <row r="362" spans="1:10" x14ac:dyDescent="0.2">
      <c r="A362">
        <v>134012</v>
      </c>
      <c r="B362">
        <f t="shared" si="10"/>
        <v>39.5</v>
      </c>
      <c r="H362" t="s">
        <v>27</v>
      </c>
      <c r="J362">
        <f t="shared" si="11"/>
        <v>1.4810504168837881</v>
      </c>
    </row>
    <row r="363" spans="1:10" x14ac:dyDescent="0.2">
      <c r="A363">
        <v>135197</v>
      </c>
      <c r="B363">
        <f t="shared" si="10"/>
        <v>6.5</v>
      </c>
      <c r="D363">
        <v>1</v>
      </c>
      <c r="E363">
        <v>1</v>
      </c>
      <c r="F363">
        <v>1</v>
      </c>
      <c r="H363" t="s">
        <v>28</v>
      </c>
      <c r="J363">
        <f t="shared" si="11"/>
        <v>-0.23879077974729762</v>
      </c>
    </row>
    <row r="364" spans="1:10" x14ac:dyDescent="0.2">
      <c r="A364">
        <v>135392</v>
      </c>
      <c r="B364">
        <f t="shared" si="10"/>
        <v>7.4</v>
      </c>
      <c r="J364">
        <f t="shared" si="11"/>
        <v>-0.19188601983917708</v>
      </c>
    </row>
    <row r="365" spans="1:10" x14ac:dyDescent="0.2">
      <c r="A365">
        <v>135614</v>
      </c>
      <c r="B365">
        <f t="shared" si="10"/>
        <v>4.8666666666666663</v>
      </c>
      <c r="J365">
        <f t="shared" si="11"/>
        <v>-0.32391423291388671</v>
      </c>
    </row>
    <row r="366" spans="1:10" x14ac:dyDescent="0.2">
      <c r="A366">
        <v>135760</v>
      </c>
      <c r="B366">
        <f t="shared" si="10"/>
        <v>15.366666666666667</v>
      </c>
      <c r="J366">
        <f t="shared" si="11"/>
        <v>0.22330796601418604</v>
      </c>
    </row>
    <row r="367" spans="1:10" x14ac:dyDescent="0.2">
      <c r="A367">
        <v>136221</v>
      </c>
      <c r="B367">
        <f t="shared" si="10"/>
        <v>3</v>
      </c>
      <c r="J367">
        <f t="shared" si="11"/>
        <v>-0.42119817938998855</v>
      </c>
    </row>
    <row r="368" spans="1:10" x14ac:dyDescent="0.2">
      <c r="A368">
        <v>136311</v>
      </c>
      <c r="B368">
        <f t="shared" si="10"/>
        <v>4.7666666666666666</v>
      </c>
      <c r="J368">
        <f t="shared" si="11"/>
        <v>-0.3291258729036779</v>
      </c>
    </row>
    <row r="369" spans="1:10" x14ac:dyDescent="0.2">
      <c r="A369">
        <v>136454</v>
      </c>
      <c r="B369">
        <f t="shared" si="10"/>
        <v>5.7666666666666666</v>
      </c>
      <c r="J369">
        <f t="shared" si="11"/>
        <v>-0.27700947300576617</v>
      </c>
    </row>
    <row r="370" spans="1:10" x14ac:dyDescent="0.2">
      <c r="A370">
        <v>136627</v>
      </c>
      <c r="B370">
        <f t="shared" si="10"/>
        <v>4.333333333333333</v>
      </c>
      <c r="H370" t="s">
        <v>29</v>
      </c>
      <c r="J370">
        <f t="shared" si="11"/>
        <v>-0.35170964619277295</v>
      </c>
    </row>
    <row r="371" spans="1:10" x14ac:dyDescent="0.2">
      <c r="A371">
        <v>136757</v>
      </c>
      <c r="B371">
        <f t="shared" si="10"/>
        <v>3</v>
      </c>
      <c r="H371" t="s">
        <v>30</v>
      </c>
      <c r="J371">
        <f t="shared" si="11"/>
        <v>-0.42119817938998855</v>
      </c>
    </row>
    <row r="372" spans="1:10" x14ac:dyDescent="0.2">
      <c r="A372">
        <v>136847</v>
      </c>
      <c r="B372">
        <f t="shared" si="10"/>
        <v>11.3</v>
      </c>
      <c r="J372">
        <f t="shared" si="11"/>
        <v>1.1367939762678511E-2</v>
      </c>
    </row>
    <row r="373" spans="1:10" x14ac:dyDescent="0.2">
      <c r="A373">
        <v>137186</v>
      </c>
      <c r="B373">
        <f t="shared" si="10"/>
        <v>2.4666666666666668</v>
      </c>
      <c r="J373">
        <f t="shared" si="11"/>
        <v>-0.44899359266887473</v>
      </c>
    </row>
    <row r="374" spans="1:10" x14ac:dyDescent="0.2">
      <c r="A374">
        <v>137260</v>
      </c>
      <c r="B374">
        <f t="shared" si="10"/>
        <v>3.3333333333333335</v>
      </c>
      <c r="J374">
        <f t="shared" si="11"/>
        <v>-0.40382604609068462</v>
      </c>
    </row>
    <row r="375" spans="1:10" x14ac:dyDescent="0.2">
      <c r="A375">
        <v>137360</v>
      </c>
      <c r="B375">
        <f t="shared" si="10"/>
        <v>2.8666666666666667</v>
      </c>
      <c r="J375">
        <f t="shared" si="11"/>
        <v>-0.42814703270971005</v>
      </c>
    </row>
    <row r="376" spans="1:10" x14ac:dyDescent="0.2">
      <c r="A376">
        <v>137446</v>
      </c>
      <c r="B376">
        <f t="shared" si="10"/>
        <v>4</v>
      </c>
      <c r="J376">
        <f t="shared" si="11"/>
        <v>-0.36908177949207682</v>
      </c>
    </row>
    <row r="377" spans="1:10" x14ac:dyDescent="0.2">
      <c r="A377">
        <v>137566</v>
      </c>
      <c r="B377">
        <f t="shared" si="10"/>
        <v>13.766666666666667</v>
      </c>
      <c r="H377" t="s">
        <v>33</v>
      </c>
      <c r="J377">
        <f t="shared" si="11"/>
        <v>0.13992172617752735</v>
      </c>
    </row>
    <row r="378" spans="1:10" x14ac:dyDescent="0.2">
      <c r="A378">
        <v>137979</v>
      </c>
      <c r="B378">
        <f t="shared" si="10"/>
        <v>2.7333333333333334</v>
      </c>
      <c r="H378" t="s">
        <v>31</v>
      </c>
      <c r="J378">
        <f t="shared" si="11"/>
        <v>-0.43509588602943167</v>
      </c>
    </row>
    <row r="379" spans="1:10" x14ac:dyDescent="0.2">
      <c r="A379">
        <v>138061</v>
      </c>
      <c r="B379">
        <f t="shared" si="10"/>
        <v>1.8333333333333333</v>
      </c>
      <c r="H379" t="s">
        <v>32</v>
      </c>
      <c r="J379">
        <f t="shared" si="11"/>
        <v>-0.48200064593755215</v>
      </c>
    </row>
    <row r="380" spans="1:10" x14ac:dyDescent="0.2">
      <c r="A380">
        <v>138116</v>
      </c>
      <c r="B380">
        <f t="shared" si="10"/>
        <v>2.6333333333333333</v>
      </c>
      <c r="J380">
        <f t="shared" si="11"/>
        <v>-0.44030752601922285</v>
      </c>
    </row>
    <row r="381" spans="1:10" x14ac:dyDescent="0.2">
      <c r="A381">
        <v>138195</v>
      </c>
      <c r="B381">
        <f t="shared" si="10"/>
        <v>5.7</v>
      </c>
      <c r="J381">
        <f t="shared" si="11"/>
        <v>-0.28048389966562698</v>
      </c>
    </row>
    <row r="382" spans="1:10" x14ac:dyDescent="0.2">
      <c r="A382">
        <v>138366</v>
      </c>
      <c r="B382">
        <f t="shared" si="10"/>
        <v>3.5666666666666669</v>
      </c>
      <c r="H382" t="s">
        <v>34</v>
      </c>
      <c r="J382">
        <f t="shared" si="11"/>
        <v>-0.39166555278117193</v>
      </c>
    </row>
    <row r="383" spans="1:10" x14ac:dyDescent="0.2">
      <c r="A383">
        <v>138473</v>
      </c>
      <c r="B383">
        <f t="shared" si="10"/>
        <v>9.9</v>
      </c>
      <c r="J383">
        <f t="shared" si="11"/>
        <v>-6.1595020094397872E-2</v>
      </c>
    </row>
    <row r="384" spans="1:10" x14ac:dyDescent="0.2">
      <c r="A384">
        <v>138770</v>
      </c>
      <c r="B384">
        <f t="shared" si="10"/>
        <v>1.5666666666666667</v>
      </c>
      <c r="J384">
        <f t="shared" si="11"/>
        <v>-0.49589835257699527</v>
      </c>
    </row>
    <row r="385" spans="1:10" x14ac:dyDescent="0.2">
      <c r="A385">
        <v>138817</v>
      </c>
      <c r="B385">
        <f t="shared" si="10"/>
        <v>3.9333333333333331</v>
      </c>
      <c r="J385">
        <f t="shared" si="11"/>
        <v>-0.37255620615193763</v>
      </c>
    </row>
    <row r="386" spans="1:10" x14ac:dyDescent="0.2">
      <c r="A386">
        <v>138935</v>
      </c>
      <c r="B386">
        <f t="shared" si="10"/>
        <v>5.3666666666666663</v>
      </c>
      <c r="H386" t="s">
        <v>35</v>
      </c>
      <c r="J386">
        <f t="shared" si="11"/>
        <v>-0.29785603296493091</v>
      </c>
    </row>
    <row r="387" spans="1:10" x14ac:dyDescent="0.2">
      <c r="A387">
        <v>139096</v>
      </c>
      <c r="B387">
        <f t="shared" ref="B387:B435" si="12">(A388-A387)/30</f>
        <v>5.333333333333333</v>
      </c>
      <c r="H387" t="s">
        <v>36</v>
      </c>
      <c r="J387">
        <f t="shared" ref="J387:J435" si="13">(B387-C$439)/C$440</f>
        <v>-0.29959324629486128</v>
      </c>
    </row>
    <row r="388" spans="1:10" x14ac:dyDescent="0.2">
      <c r="A388">
        <v>139256</v>
      </c>
      <c r="B388">
        <f t="shared" si="12"/>
        <v>4.2333333333333334</v>
      </c>
      <c r="H388" t="s">
        <v>35</v>
      </c>
      <c r="J388">
        <f t="shared" si="13"/>
        <v>-0.35692128618256413</v>
      </c>
    </row>
    <row r="389" spans="1:10" x14ac:dyDescent="0.2">
      <c r="A389">
        <v>139383</v>
      </c>
      <c r="B389">
        <f t="shared" si="12"/>
        <v>4.2</v>
      </c>
      <c r="H389" t="s">
        <v>36</v>
      </c>
      <c r="J389">
        <f t="shared" si="13"/>
        <v>-0.35865849951249451</v>
      </c>
    </row>
    <row r="390" spans="1:10" x14ac:dyDescent="0.2">
      <c r="A390">
        <v>139509</v>
      </c>
      <c r="B390">
        <f t="shared" si="12"/>
        <v>3.7666666666666666</v>
      </c>
      <c r="H390" t="s">
        <v>35</v>
      </c>
      <c r="J390">
        <f t="shared" si="13"/>
        <v>-0.38124227280158957</v>
      </c>
    </row>
    <row r="391" spans="1:10" x14ac:dyDescent="0.2">
      <c r="A391">
        <v>139622</v>
      </c>
      <c r="B391">
        <f t="shared" si="12"/>
        <v>3.8666666666666667</v>
      </c>
      <c r="H391" t="s">
        <v>37</v>
      </c>
      <c r="J391">
        <f t="shared" si="13"/>
        <v>-0.37603063281179838</v>
      </c>
    </row>
    <row r="392" spans="1:10" x14ac:dyDescent="0.2">
      <c r="A392">
        <v>139738</v>
      </c>
      <c r="B392">
        <f t="shared" si="12"/>
        <v>3.2666666666666666</v>
      </c>
      <c r="H392" t="s">
        <v>35</v>
      </c>
      <c r="J392">
        <f t="shared" si="13"/>
        <v>-0.40730047275054543</v>
      </c>
    </row>
    <row r="393" spans="1:10" x14ac:dyDescent="0.2">
      <c r="A393">
        <v>139836</v>
      </c>
      <c r="B393">
        <f t="shared" si="12"/>
        <v>3.1666666666666665</v>
      </c>
      <c r="H393" t="s">
        <v>32</v>
      </c>
      <c r="J393">
        <f t="shared" si="13"/>
        <v>-0.41251211274033661</v>
      </c>
    </row>
    <row r="394" spans="1:10" x14ac:dyDescent="0.2">
      <c r="A394">
        <v>139931</v>
      </c>
      <c r="B394">
        <f t="shared" si="12"/>
        <v>2.6333333333333333</v>
      </c>
      <c r="J394">
        <f t="shared" si="13"/>
        <v>-0.44030752601922285</v>
      </c>
    </row>
    <row r="395" spans="1:10" x14ac:dyDescent="0.2">
      <c r="A395">
        <v>140010</v>
      </c>
      <c r="B395">
        <f t="shared" si="12"/>
        <v>2.6333333333333333</v>
      </c>
      <c r="J395">
        <f t="shared" si="13"/>
        <v>-0.44030752601922285</v>
      </c>
    </row>
    <row r="396" spans="1:10" x14ac:dyDescent="0.2">
      <c r="A396">
        <v>140089</v>
      </c>
      <c r="B396">
        <f t="shared" si="12"/>
        <v>2.1333333333333333</v>
      </c>
      <c r="J396">
        <f t="shared" si="13"/>
        <v>-0.46636572596817866</v>
      </c>
    </row>
    <row r="397" spans="1:10" x14ac:dyDescent="0.2">
      <c r="A397">
        <v>140153</v>
      </c>
      <c r="B397">
        <f t="shared" si="12"/>
        <v>2.1</v>
      </c>
      <c r="H397" t="s">
        <v>38</v>
      </c>
      <c r="J397">
        <f t="shared" si="13"/>
        <v>-0.46810293929810909</v>
      </c>
    </row>
    <row r="398" spans="1:10" x14ac:dyDescent="0.2">
      <c r="A398">
        <v>140216</v>
      </c>
      <c r="B398">
        <f t="shared" si="12"/>
        <v>1.6333333333333333</v>
      </c>
      <c r="J398">
        <f t="shared" si="13"/>
        <v>-0.49242392591713452</v>
      </c>
    </row>
    <row r="399" spans="1:10" x14ac:dyDescent="0.2">
      <c r="A399">
        <v>140265</v>
      </c>
      <c r="B399">
        <f t="shared" si="12"/>
        <v>1.7</v>
      </c>
      <c r="F399">
        <v>1</v>
      </c>
      <c r="G399">
        <v>1</v>
      </c>
      <c r="H399" t="s">
        <v>39</v>
      </c>
      <c r="J399">
        <f t="shared" si="13"/>
        <v>-0.48894949925727377</v>
      </c>
    </row>
    <row r="400" spans="1:10" x14ac:dyDescent="0.2">
      <c r="A400">
        <v>140316</v>
      </c>
      <c r="B400">
        <f t="shared" si="12"/>
        <v>1.0333333333333334</v>
      </c>
      <c r="J400">
        <f t="shared" si="13"/>
        <v>-0.52369376585588157</v>
      </c>
    </row>
    <row r="401" spans="1:10" x14ac:dyDescent="0.2">
      <c r="A401">
        <v>140347</v>
      </c>
      <c r="B401">
        <f t="shared" si="12"/>
        <v>1.9333333333333333</v>
      </c>
      <c r="H401" t="s">
        <v>40</v>
      </c>
      <c r="J401">
        <f t="shared" si="13"/>
        <v>-0.47678900594776097</v>
      </c>
    </row>
    <row r="402" spans="1:10" x14ac:dyDescent="0.2">
      <c r="A402">
        <v>140405</v>
      </c>
      <c r="B402">
        <f t="shared" si="12"/>
        <v>6.2333333333333334</v>
      </c>
      <c r="H402" t="s">
        <v>41</v>
      </c>
      <c r="J402">
        <f t="shared" si="13"/>
        <v>-0.25268848638674074</v>
      </c>
    </row>
    <row r="403" spans="1:10" x14ac:dyDescent="0.2">
      <c r="A403">
        <v>140592</v>
      </c>
      <c r="B403">
        <f t="shared" si="12"/>
        <v>1.3666666666666667</v>
      </c>
      <c r="J403">
        <f t="shared" si="13"/>
        <v>-0.50632163255657758</v>
      </c>
    </row>
    <row r="404" spans="1:10" x14ac:dyDescent="0.2">
      <c r="A404">
        <v>140633</v>
      </c>
      <c r="B404">
        <f t="shared" si="12"/>
        <v>2.4</v>
      </c>
      <c r="J404">
        <f t="shared" si="13"/>
        <v>-0.45246801932873554</v>
      </c>
    </row>
    <row r="405" spans="1:10" x14ac:dyDescent="0.2">
      <c r="A405">
        <v>140705</v>
      </c>
      <c r="B405">
        <f t="shared" si="12"/>
        <v>2.9666666666666668</v>
      </c>
      <c r="J405">
        <f t="shared" si="13"/>
        <v>-0.42293539271991892</v>
      </c>
    </row>
    <row r="406" spans="1:10" x14ac:dyDescent="0.2">
      <c r="A406">
        <v>140794</v>
      </c>
      <c r="B406">
        <f t="shared" si="12"/>
        <v>1.4666666666666666</v>
      </c>
      <c r="J406">
        <f t="shared" si="13"/>
        <v>-0.50110999256678646</v>
      </c>
    </row>
    <row r="407" spans="1:10" x14ac:dyDescent="0.2">
      <c r="A407">
        <v>140838</v>
      </c>
      <c r="B407">
        <f t="shared" si="12"/>
        <v>1.8</v>
      </c>
      <c r="J407">
        <f t="shared" si="13"/>
        <v>-0.48373785926748253</v>
      </c>
    </row>
    <row r="408" spans="1:10" x14ac:dyDescent="0.2">
      <c r="A408">
        <v>140892</v>
      </c>
      <c r="B408">
        <f t="shared" si="12"/>
        <v>2.0333333333333332</v>
      </c>
      <c r="J408">
        <f t="shared" si="13"/>
        <v>-0.47157736595796984</v>
      </c>
    </row>
    <row r="409" spans="1:10" x14ac:dyDescent="0.2">
      <c r="A409">
        <v>140953</v>
      </c>
      <c r="B409">
        <f t="shared" si="12"/>
        <v>1.9666666666666666</v>
      </c>
      <c r="H409" t="s">
        <v>42</v>
      </c>
      <c r="J409">
        <f t="shared" si="13"/>
        <v>-0.47505179261783059</v>
      </c>
    </row>
    <row r="410" spans="1:10" x14ac:dyDescent="0.2">
      <c r="A410">
        <v>141012</v>
      </c>
      <c r="B410">
        <f t="shared" si="12"/>
        <v>3.1</v>
      </c>
      <c r="J410">
        <f t="shared" si="13"/>
        <v>-0.41598653940019736</v>
      </c>
    </row>
    <row r="411" spans="1:10" x14ac:dyDescent="0.2">
      <c r="A411">
        <v>141105</v>
      </c>
      <c r="B411">
        <f t="shared" si="12"/>
        <v>3.0333333333333332</v>
      </c>
      <c r="J411">
        <f t="shared" si="13"/>
        <v>-0.41946096606005817</v>
      </c>
    </row>
    <row r="412" spans="1:10" x14ac:dyDescent="0.2">
      <c r="A412">
        <v>141196</v>
      </c>
      <c r="B412">
        <f t="shared" si="12"/>
        <v>2.4666666666666668</v>
      </c>
      <c r="J412">
        <f t="shared" si="13"/>
        <v>-0.44899359266887473</v>
      </c>
    </row>
    <row r="413" spans="1:10" x14ac:dyDescent="0.2">
      <c r="A413">
        <v>141270</v>
      </c>
      <c r="B413">
        <f t="shared" si="12"/>
        <v>2.5</v>
      </c>
      <c r="H413" t="s">
        <v>32</v>
      </c>
      <c r="J413">
        <f t="shared" si="13"/>
        <v>-0.44725637933894435</v>
      </c>
    </row>
    <row r="414" spans="1:10" x14ac:dyDescent="0.2">
      <c r="A414">
        <v>141345</v>
      </c>
      <c r="B414">
        <f t="shared" si="12"/>
        <v>12.8</v>
      </c>
      <c r="H414" t="s">
        <v>43</v>
      </c>
      <c r="J414">
        <f t="shared" si="13"/>
        <v>8.9542539609546043E-2</v>
      </c>
    </row>
    <row r="415" spans="1:10" x14ac:dyDescent="0.2">
      <c r="A415">
        <v>141729</v>
      </c>
      <c r="B415">
        <f t="shared" si="12"/>
        <v>2.4333333333333331</v>
      </c>
      <c r="J415">
        <f t="shared" si="13"/>
        <v>-0.45073080599880516</v>
      </c>
    </row>
    <row r="416" spans="1:10" x14ac:dyDescent="0.2">
      <c r="A416">
        <v>141802</v>
      </c>
      <c r="B416">
        <f t="shared" si="12"/>
        <v>2.2333333333333334</v>
      </c>
      <c r="J416">
        <f t="shared" si="13"/>
        <v>-0.46115408597838753</v>
      </c>
    </row>
    <row r="417" spans="1:10" x14ac:dyDescent="0.2">
      <c r="A417">
        <v>141869</v>
      </c>
      <c r="B417">
        <f t="shared" si="12"/>
        <v>3.6666666666666665</v>
      </c>
      <c r="H417" t="s">
        <v>44</v>
      </c>
      <c r="J417">
        <f t="shared" si="13"/>
        <v>-0.38645391279138075</v>
      </c>
    </row>
    <row r="418" spans="1:10" x14ac:dyDescent="0.2">
      <c r="A418">
        <v>141979</v>
      </c>
      <c r="B418">
        <f t="shared" si="12"/>
        <v>0.73333333333333328</v>
      </c>
      <c r="J418">
        <f t="shared" si="13"/>
        <v>-0.53932868582525506</v>
      </c>
    </row>
    <row r="419" spans="1:10" x14ac:dyDescent="0.2">
      <c r="A419">
        <v>142001</v>
      </c>
      <c r="B419">
        <f t="shared" si="12"/>
        <v>2.7666666666666666</v>
      </c>
      <c r="H419" t="s">
        <v>45</v>
      </c>
      <c r="J419">
        <f t="shared" si="13"/>
        <v>-0.43335867269950124</v>
      </c>
    </row>
    <row r="420" spans="1:10" x14ac:dyDescent="0.2">
      <c r="A420">
        <v>142084</v>
      </c>
      <c r="B420">
        <f t="shared" si="12"/>
        <v>0.66666666666666663</v>
      </c>
      <c r="H420" t="s">
        <v>46</v>
      </c>
      <c r="J420">
        <f t="shared" si="13"/>
        <v>-0.54280311248511581</v>
      </c>
    </row>
    <row r="421" spans="1:10" x14ac:dyDescent="0.2">
      <c r="A421">
        <v>142104</v>
      </c>
      <c r="B421">
        <f t="shared" si="12"/>
        <v>1.2666666666666666</v>
      </c>
      <c r="J421">
        <f t="shared" si="13"/>
        <v>-0.51153327254636871</v>
      </c>
    </row>
    <row r="422" spans="1:10" x14ac:dyDescent="0.2">
      <c r="A422">
        <v>142142</v>
      </c>
      <c r="B422">
        <f t="shared" si="12"/>
        <v>2</v>
      </c>
      <c r="J422">
        <f t="shared" si="13"/>
        <v>-0.47331457928790022</v>
      </c>
    </row>
    <row r="423" spans="1:10" x14ac:dyDescent="0.2">
      <c r="A423">
        <v>142202</v>
      </c>
      <c r="B423">
        <f t="shared" si="12"/>
        <v>2.3666666666666667</v>
      </c>
      <c r="H423" t="s">
        <v>47</v>
      </c>
      <c r="J423">
        <f t="shared" si="13"/>
        <v>-0.45420523265866591</v>
      </c>
    </row>
    <row r="424" spans="1:10" x14ac:dyDescent="0.2">
      <c r="A424">
        <v>142273</v>
      </c>
      <c r="B424">
        <f t="shared" si="12"/>
        <v>1.0333333333333334</v>
      </c>
      <c r="H424" t="s">
        <v>49</v>
      </c>
      <c r="J424">
        <f t="shared" si="13"/>
        <v>-0.52369376585588157</v>
      </c>
    </row>
    <row r="425" spans="1:10" x14ac:dyDescent="0.2">
      <c r="A425">
        <v>142304</v>
      </c>
      <c r="B425">
        <f t="shared" si="12"/>
        <v>0.5</v>
      </c>
      <c r="H425" t="s">
        <v>48</v>
      </c>
      <c r="J425">
        <f t="shared" si="13"/>
        <v>-0.55148917913476769</v>
      </c>
    </row>
    <row r="426" spans="1:10" x14ac:dyDescent="0.2">
      <c r="A426">
        <v>142319</v>
      </c>
      <c r="B426">
        <f t="shared" si="12"/>
        <v>1.7333333333333334</v>
      </c>
      <c r="H426" t="s">
        <v>50</v>
      </c>
      <c r="J426">
        <f t="shared" si="13"/>
        <v>-0.48721228592734339</v>
      </c>
    </row>
    <row r="427" spans="1:10" x14ac:dyDescent="0.2">
      <c r="A427">
        <v>142371</v>
      </c>
      <c r="B427">
        <f t="shared" si="12"/>
        <v>0.73333333333333328</v>
      </c>
      <c r="H427" t="s">
        <v>47</v>
      </c>
      <c r="J427">
        <f t="shared" si="13"/>
        <v>-0.53932868582525506</v>
      </c>
    </row>
    <row r="428" spans="1:10" x14ac:dyDescent="0.2">
      <c r="A428">
        <v>142393</v>
      </c>
      <c r="B428">
        <f t="shared" si="12"/>
        <v>0.73333333333333328</v>
      </c>
      <c r="H428" t="s">
        <v>51</v>
      </c>
      <c r="J428">
        <f t="shared" si="13"/>
        <v>-0.53932868582525506</v>
      </c>
    </row>
    <row r="429" spans="1:10" x14ac:dyDescent="0.2">
      <c r="A429">
        <v>142415</v>
      </c>
      <c r="B429">
        <f t="shared" si="12"/>
        <v>0.96666666666666667</v>
      </c>
      <c r="H429" t="s">
        <v>52</v>
      </c>
      <c r="J429">
        <f t="shared" si="13"/>
        <v>-0.52716819251574232</v>
      </c>
    </row>
    <row r="430" spans="1:10" x14ac:dyDescent="0.2">
      <c r="A430">
        <v>142444</v>
      </c>
      <c r="B430">
        <f t="shared" si="12"/>
        <v>1.1000000000000001</v>
      </c>
      <c r="H430" t="s">
        <v>53</v>
      </c>
      <c r="J430">
        <f t="shared" si="13"/>
        <v>-0.5202193391960207</v>
      </c>
    </row>
    <row r="431" spans="1:10" x14ac:dyDescent="0.2">
      <c r="A431">
        <v>142477</v>
      </c>
      <c r="B431">
        <f t="shared" si="12"/>
        <v>0.6333333333333333</v>
      </c>
      <c r="H431" t="s">
        <v>47</v>
      </c>
      <c r="J431">
        <f t="shared" si="13"/>
        <v>-0.54454032581504619</v>
      </c>
    </row>
    <row r="432" spans="1:10" x14ac:dyDescent="0.2">
      <c r="A432">
        <v>142496</v>
      </c>
      <c r="B432">
        <f t="shared" si="12"/>
        <v>3.2666666666666666</v>
      </c>
      <c r="H432" t="s">
        <v>32</v>
      </c>
      <c r="J432">
        <f t="shared" si="13"/>
        <v>-0.40730047275054543</v>
      </c>
    </row>
    <row r="433" spans="1:10" x14ac:dyDescent="0.2">
      <c r="A433">
        <v>142594</v>
      </c>
      <c r="B433">
        <f t="shared" si="12"/>
        <v>6.9666666666666668</v>
      </c>
      <c r="J433">
        <f t="shared" si="13"/>
        <v>-0.21446979312827216</v>
      </c>
    </row>
    <row r="434" spans="1:10" x14ac:dyDescent="0.2">
      <c r="A434">
        <v>142803</v>
      </c>
      <c r="B434">
        <f t="shared" si="12"/>
        <v>85.233333333333334</v>
      </c>
      <c r="C434" t="s">
        <v>92</v>
      </c>
      <c r="D434">
        <v>1</v>
      </c>
      <c r="G434">
        <v>1</v>
      </c>
      <c r="H434" t="s">
        <v>54</v>
      </c>
      <c r="J434">
        <f t="shared" si="13"/>
        <v>3.8645071055482823</v>
      </c>
    </row>
    <row r="435" spans="1:10" x14ac:dyDescent="0.2">
      <c r="A435">
        <v>145360</v>
      </c>
      <c r="B435">
        <f t="shared" si="12"/>
        <v>31.666666666666668</v>
      </c>
      <c r="C435" t="s">
        <v>92</v>
      </c>
      <c r="D435">
        <v>1</v>
      </c>
      <c r="E435">
        <v>1</v>
      </c>
      <c r="G435">
        <v>1</v>
      </c>
      <c r="H435" t="s">
        <v>55</v>
      </c>
      <c r="J435">
        <f t="shared" si="13"/>
        <v>1.0728052843501465</v>
      </c>
    </row>
    <row r="436" spans="1:10" x14ac:dyDescent="0.2">
      <c r="A436">
        <v>146310</v>
      </c>
      <c r="B436" t="s">
        <v>83</v>
      </c>
      <c r="H436" t="s">
        <v>56</v>
      </c>
    </row>
    <row r="439" spans="1:10" x14ac:dyDescent="0.2">
      <c r="C439">
        <f>AVERAGE(B2:B435)</f>
        <v>11.081874039938549</v>
      </c>
    </row>
    <row r="440" spans="1:10" x14ac:dyDescent="0.2">
      <c r="C440">
        <f>STDEV(B2:B435)</f>
        <v>19.187818075670076</v>
      </c>
    </row>
    <row r="443" spans="1:10" x14ac:dyDescent="0.2">
      <c r="C443">
        <f>(A436-A2)/(24*60)</f>
        <v>100.19861111111111</v>
      </c>
    </row>
    <row r="445" spans="1:10" x14ac:dyDescent="0.2">
      <c r="C445">
        <f>MIN(B2:B435)</f>
        <v>0.36666666666666664</v>
      </c>
    </row>
    <row r="447" spans="1:10" x14ac:dyDescent="0.2">
      <c r="C447">
        <f>MAX(B2:B435)</f>
        <v>179.13333333333333</v>
      </c>
    </row>
  </sheetData>
  <phoneticPr fontId="3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2015-12-09T15:48:10Z</dcterms:created>
  <dcterms:modified xsi:type="dcterms:W3CDTF">2016-10-25T11:37:45Z</dcterms:modified>
</cp:coreProperties>
</file>