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utting/Desktop/210 reupdated shots xls/1930/"/>
    </mc:Choice>
  </mc:AlternateContent>
  <bookViews>
    <workbookView xWindow="20380" yWindow="1720" windowWidth="14220" windowHeight="134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2" i="1"/>
  <c r="D415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D409" i="1"/>
  <c r="D413" i="1"/>
  <c r="D411" i="1"/>
  <c r="D408" i="1"/>
  <c r="D407" i="1"/>
</calcChain>
</file>

<file path=xl/sharedStrings.xml><?xml version="1.0" encoding="utf-8"?>
<sst xmlns="http://schemas.openxmlformats.org/spreadsheetml/2006/main" count="200" uniqueCount="145">
  <si>
    <t>SC</t>
  </si>
  <si>
    <t>loc</t>
  </si>
  <si>
    <t>char</t>
  </si>
  <si>
    <t>time</t>
  </si>
  <si>
    <t>fade</t>
  </si>
  <si>
    <t>a state prison in the south</t>
  </si>
  <si>
    <t>MUSIC</t>
  </si>
  <si>
    <t xml:space="preserve"> </t>
  </si>
  <si>
    <t>running on wall</t>
  </si>
  <si>
    <t>car</t>
  </si>
  <si>
    <t>kansas city …</t>
  </si>
  <si>
    <t>salv army</t>
  </si>
  <si>
    <t>dan</t>
  </si>
  <si>
    <t>stlouis + dan</t>
  </si>
  <si>
    <t>stlouis</t>
  </si>
  <si>
    <t>dan hits stlouis</t>
  </si>
  <si>
    <t>police take dan away</t>
  </si>
  <si>
    <t>bensonatta ….</t>
  </si>
  <si>
    <t>180 viol</t>
  </si>
  <si>
    <t>crew</t>
  </si>
  <si>
    <t>jordan (bogart)</t>
  </si>
  <si>
    <t>(tracy)</t>
  </si>
  <si>
    <t>squabble</t>
  </si>
  <si>
    <t>women</t>
  </si>
  <si>
    <t>hand crawler</t>
  </si>
  <si>
    <t>girl</t>
  </si>
  <si>
    <t>marching band</t>
  </si>
  <si>
    <t>car enters</t>
  </si>
  <si>
    <t>big wig prisoner</t>
  </si>
  <si>
    <t>dan looks on</t>
  </si>
  <si>
    <t>judy</t>
  </si>
  <si>
    <t>inside</t>
  </si>
  <si>
    <t>steve</t>
  </si>
  <si>
    <t>other women</t>
  </si>
  <si>
    <t>older women</t>
  </si>
  <si>
    <t>back at entrance</t>
  </si>
  <si>
    <t>police walk through</t>
  </si>
  <si>
    <t>judy &amp; steve</t>
  </si>
  <si>
    <t>judy &amp; steve &amp; stlou</t>
  </si>
  <si>
    <t>warden office</t>
  </si>
  <si>
    <t>w/ stlou</t>
  </si>
  <si>
    <t>stlou leaves</t>
  </si>
  <si>
    <t>steve w/ others</t>
  </si>
  <si>
    <t>stlou</t>
  </si>
  <si>
    <t>in cell</t>
  </si>
  <si>
    <t>cells corridor</t>
  </si>
  <si>
    <t>stlou in corridor</t>
  </si>
  <si>
    <t>corridor</t>
  </si>
  <si>
    <t>corridor lights out</t>
  </si>
  <si>
    <t>steve looking out</t>
  </si>
  <si>
    <t>next day</t>
  </si>
  <si>
    <t>women's dorm</t>
  </si>
  <si>
    <t>men's dorm</t>
  </si>
  <si>
    <t>judy teaching</t>
  </si>
  <si>
    <t>yard</t>
  </si>
  <si>
    <t>dissolve</t>
  </si>
  <si>
    <t>a few min later</t>
  </si>
  <si>
    <t>steve &amp; stlou</t>
  </si>
  <si>
    <t>dan &amp; little girl</t>
  </si>
  <si>
    <t>dan &amp; little girl &amp; stlou</t>
  </si>
  <si>
    <t>dan, little girl, stlou</t>
  </si>
  <si>
    <t>visiting day, judy</t>
  </si>
  <si>
    <t>former boss</t>
  </si>
  <si>
    <t>judy writing</t>
  </si>
  <si>
    <t>insert</t>
  </si>
  <si>
    <t>yard, men</t>
  </si>
  <si>
    <t>waving from wmn dorm</t>
  </si>
  <si>
    <t>yard,stlou</t>
  </si>
  <si>
    <t>gate, letter drop</t>
  </si>
  <si>
    <t>all w/ steve</t>
  </si>
  <si>
    <t>parole day …</t>
  </si>
  <si>
    <t>judy &amp; little girl then steve</t>
  </si>
  <si>
    <t>steve out</t>
  </si>
  <si>
    <t>saying goodbyes</t>
  </si>
  <si>
    <t>leaving church</t>
  </si>
  <si>
    <t>fields' boss</t>
  </si>
  <si>
    <t>show tryouts at prison</t>
  </si>
  <si>
    <t>women in yard</t>
  </si>
  <si>
    <t>men</t>
  </si>
  <si>
    <t>ball faking/stlou</t>
  </si>
  <si>
    <t>back at tryouts</t>
  </si>
  <si>
    <t>show</t>
  </si>
  <si>
    <t>warden</t>
  </si>
  <si>
    <t>mc</t>
  </si>
  <si>
    <t>black&amp;blue</t>
  </si>
  <si>
    <t>in blackface</t>
  </si>
  <si>
    <t>backsage</t>
  </si>
  <si>
    <t>stlou et al</t>
  </si>
  <si>
    <t>audience</t>
  </si>
  <si>
    <t>backstage</t>
  </si>
  <si>
    <t>singing</t>
  </si>
  <si>
    <t>singing MOTHER</t>
  </si>
  <si>
    <t>onstage</t>
  </si>
  <si>
    <t>stlou &amp; co</t>
  </si>
  <si>
    <t>&amp; dan</t>
  </si>
  <si>
    <t>knife throwing</t>
  </si>
  <si>
    <t>crowd</t>
  </si>
  <si>
    <t>stomping in bath suits</t>
  </si>
  <si>
    <t>insert: lights</t>
  </si>
  <si>
    <t>warden calming</t>
  </si>
  <si>
    <t>escapees filing out</t>
  </si>
  <si>
    <t>stlou on train</t>
  </si>
  <si>
    <t>steve &amp; judy's boss</t>
  </si>
  <si>
    <t>stlou+ walk in</t>
  </si>
  <si>
    <t>anterm,stlou leaves</t>
  </si>
  <si>
    <t>back in judy's boss's office</t>
  </si>
  <si>
    <t>steve @ home, stlou+</t>
  </si>
  <si>
    <t>sis</t>
  </si>
  <si>
    <t>mum</t>
  </si>
  <si>
    <t>dinner</t>
  </si>
  <si>
    <t>3 yng wmn enter</t>
  </si>
  <si>
    <t>w/ father</t>
  </si>
  <si>
    <t>dan not sitting</t>
  </si>
  <si>
    <t>hayride</t>
  </si>
  <si>
    <t>stlou&amp;ruth</t>
  </si>
  <si>
    <t>twins singing</t>
  </si>
  <si>
    <t>dropoff, judy's boss &amp; steve</t>
  </si>
  <si>
    <t>mum in house</t>
  </si>
  <si>
    <t>back outside, stlou+</t>
  </si>
  <si>
    <t>inside judyboss office</t>
  </si>
  <si>
    <t>leaving off</t>
  </si>
  <si>
    <t>outside</t>
  </si>
  <si>
    <t>steve watching</t>
  </si>
  <si>
    <t>two others arrive</t>
  </si>
  <si>
    <t>steve meets stlou+</t>
  </si>
  <si>
    <t>got papers</t>
  </si>
  <si>
    <t>big game …</t>
  </si>
  <si>
    <t>pep talk locker rm</t>
  </si>
  <si>
    <t>sharpen cleats</t>
  </si>
  <si>
    <t>on field</t>
  </si>
  <si>
    <t>stlou+ on train</t>
  </si>
  <si>
    <t>ballfield</t>
  </si>
  <si>
    <t>opposing team</t>
  </si>
  <si>
    <t>trainer et al</t>
  </si>
  <si>
    <t>tower</t>
  </si>
  <si>
    <t>gate, stlou+</t>
  </si>
  <si>
    <t>judy out, stlou+</t>
  </si>
  <si>
    <t>ODD SPLICE IN</t>
  </si>
  <si>
    <t>AGAIN</t>
  </si>
  <si>
    <t>judy kisses them</t>
  </si>
  <si>
    <t>ballgame</t>
  </si>
  <si>
    <t>up the river</t>
  </si>
  <si>
    <t>shotdur</t>
  </si>
  <si>
    <t>lum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</si>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</sst>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5"/>
  <sheetViews>
    <sheetView tabSelected="1" workbookViewId="0">
      <pane ySplit="1" topLeftCell="A388" activePane="bottomLeft" state="frozen"/>
      <selection pane="bottomLeft" activeCell="C2" sqref="C2:C404"/>
    </sheetView>
  </sheetViews>
  <sheetFormatPr baseColWidth="10" defaultRowHeight="16" x14ac:dyDescent="0.2"/>
  <cols>
    <col min="1" max="3" width="7.5" customWidth="1"/>
    <col min="4" max="4" width="8" customWidth="1"/>
    <col min="5" max="8" width="4.5" customWidth="1"/>
    <col min="9" max="9" width="13.5" customWidth="1"/>
    <col min="10" max="10" width="4.5" customWidth="1"/>
    <col min="12" max="14" width="7.1640625" customWidth="1"/>
  </cols>
  <sheetData>
    <row r="1" spans="1:14" x14ac:dyDescent="0.2">
      <c r="E1" t="s">
        <v>0</v>
      </c>
      <c r="F1" t="s">
        <v>1</v>
      </c>
      <c r="G1" t="s">
        <v>2</v>
      </c>
      <c r="H1" t="s">
        <v>3</v>
      </c>
      <c r="L1" t="s">
        <v>142</v>
      </c>
      <c r="M1" t="s">
        <v>143</v>
      </c>
      <c r="N1" t="s">
        <v>144</v>
      </c>
    </row>
    <row r="2" spans="1:14" x14ac:dyDescent="0.2">
      <c r="A2">
        <v>279</v>
      </c>
      <c r="B2">
        <f>(A3-A2)/30</f>
        <v>3.1</v>
      </c>
      <c r="C2">
        <f>(B2-D$407)/D$408</f>
        <v>-0.35657775433774458</v>
      </c>
      <c r="D2" t="s">
        <v>4</v>
      </c>
      <c r="E2">
        <v>1</v>
      </c>
      <c r="I2" t="s">
        <v>5</v>
      </c>
      <c r="L2">
        <v>6.0777999999999999</v>
      </c>
      <c r="M2">
        <v>61.997700000000002</v>
      </c>
      <c r="N2">
        <v>0.95650000000000002</v>
      </c>
    </row>
    <row r="3" spans="1:14" x14ac:dyDescent="0.2">
      <c r="A3">
        <v>372</v>
      </c>
      <c r="B3">
        <f t="shared" ref="B3:B66" si="0">(A4-A3)/30</f>
        <v>10.8</v>
      </c>
      <c r="C3">
        <f t="shared" ref="C3:C66" si="1">(B3-D$407)/D$408</f>
        <v>0.50863865822972876</v>
      </c>
      <c r="D3" t="s">
        <v>4</v>
      </c>
      <c r="F3">
        <v>1</v>
      </c>
      <c r="H3">
        <v>1</v>
      </c>
      <c r="I3" t="s">
        <v>7</v>
      </c>
      <c r="J3" t="s">
        <v>6</v>
      </c>
      <c r="L3">
        <v>5.26</v>
      </c>
      <c r="M3">
        <v>83.658000000000001</v>
      </c>
      <c r="N3">
        <v>0.95320000000000005</v>
      </c>
    </row>
    <row r="4" spans="1:14" x14ac:dyDescent="0.2">
      <c r="A4">
        <v>696</v>
      </c>
      <c r="B4">
        <f t="shared" si="0"/>
        <v>4.333333333333333</v>
      </c>
      <c r="C4">
        <f t="shared" si="1"/>
        <v>-0.21799330730312771</v>
      </c>
      <c r="I4" t="s">
        <v>8</v>
      </c>
      <c r="L4">
        <v>4.6467000000000001</v>
      </c>
      <c r="M4">
        <v>113.8922</v>
      </c>
      <c r="N4">
        <v>0.88290000000000002</v>
      </c>
    </row>
    <row r="5" spans="1:14" x14ac:dyDescent="0.2">
      <c r="A5">
        <v>826</v>
      </c>
      <c r="B5">
        <f t="shared" si="0"/>
        <v>4.0666666666666664</v>
      </c>
      <c r="C5">
        <f t="shared" si="1"/>
        <v>-0.24795751206736921</v>
      </c>
      <c r="E5">
        <v>1</v>
      </c>
      <c r="F5">
        <v>1</v>
      </c>
      <c r="G5" t="s">
        <v>7</v>
      </c>
      <c r="I5" t="s">
        <v>9</v>
      </c>
      <c r="L5">
        <v>3.0167000000000002</v>
      </c>
      <c r="M5">
        <v>132.02000000000001</v>
      </c>
      <c r="N5">
        <v>0.91800000000000004</v>
      </c>
    </row>
    <row r="6" spans="1:14" x14ac:dyDescent="0.2">
      <c r="A6">
        <v>948</v>
      </c>
      <c r="B6">
        <f t="shared" si="0"/>
        <v>13.833333333333334</v>
      </c>
      <c r="C6">
        <f t="shared" si="1"/>
        <v>0.84948148742297569</v>
      </c>
      <c r="G6">
        <v>1</v>
      </c>
      <c r="I6" t="s">
        <v>13</v>
      </c>
      <c r="L6">
        <v>5.4417</v>
      </c>
      <c r="M6">
        <v>123.5175</v>
      </c>
      <c r="N6">
        <v>0.85140000000000005</v>
      </c>
    </row>
    <row r="7" spans="1:14" x14ac:dyDescent="0.2">
      <c r="A7">
        <v>1363</v>
      </c>
      <c r="B7">
        <f t="shared" si="0"/>
        <v>1.9333333333333333</v>
      </c>
      <c r="C7">
        <f t="shared" si="1"/>
        <v>-0.48767115018130114</v>
      </c>
      <c r="I7" t="s">
        <v>21</v>
      </c>
      <c r="L7">
        <v>3.0457999999999998</v>
      </c>
      <c r="M7">
        <v>124.1189</v>
      </c>
      <c r="N7">
        <v>0.89910000000000001</v>
      </c>
    </row>
    <row r="8" spans="1:14" x14ac:dyDescent="0.2">
      <c r="A8">
        <v>1421</v>
      </c>
      <c r="B8">
        <f t="shared" si="0"/>
        <v>0.7</v>
      </c>
      <c r="C8">
        <f t="shared" si="1"/>
        <v>-0.62625559721591806</v>
      </c>
      <c r="L8">
        <v>5.7933000000000003</v>
      </c>
      <c r="M8">
        <v>139.904</v>
      </c>
      <c r="N8">
        <v>0.94320000000000004</v>
      </c>
    </row>
    <row r="9" spans="1:14" x14ac:dyDescent="0.2">
      <c r="A9">
        <v>1442</v>
      </c>
      <c r="B9">
        <f t="shared" si="0"/>
        <v>5.7666666666666666</v>
      </c>
      <c r="C9">
        <f t="shared" si="1"/>
        <v>-5.6935706695329637E-2</v>
      </c>
      <c r="L9">
        <v>4.3132999999999999</v>
      </c>
      <c r="M9">
        <v>139.72</v>
      </c>
      <c r="N9">
        <v>0.94879999999999998</v>
      </c>
    </row>
    <row r="10" spans="1:14" x14ac:dyDescent="0.2">
      <c r="A10">
        <v>1615</v>
      </c>
      <c r="B10">
        <f t="shared" si="0"/>
        <v>2.1333333333333333</v>
      </c>
      <c r="C10">
        <f t="shared" si="1"/>
        <v>-0.46519799660812</v>
      </c>
      <c r="D10" t="s">
        <v>4</v>
      </c>
      <c r="E10">
        <v>1</v>
      </c>
      <c r="I10" t="s">
        <v>10</v>
      </c>
      <c r="L10">
        <v>12.411099999999999</v>
      </c>
      <c r="M10">
        <v>142.39330000000001</v>
      </c>
      <c r="N10">
        <v>0.92889999999999995</v>
      </c>
    </row>
    <row r="11" spans="1:14" x14ac:dyDescent="0.2">
      <c r="A11">
        <v>1679</v>
      </c>
      <c r="B11">
        <f t="shared" si="0"/>
        <v>1.6333333333333333</v>
      </c>
      <c r="C11">
        <f t="shared" si="1"/>
        <v>-0.52138088054107279</v>
      </c>
      <c r="F11">
        <v>1</v>
      </c>
      <c r="H11">
        <v>1</v>
      </c>
      <c r="L11">
        <v>9.5111000000000008</v>
      </c>
      <c r="M11">
        <v>128.8133</v>
      </c>
      <c r="N11">
        <v>0.93059999999999998</v>
      </c>
    </row>
    <row r="12" spans="1:14" x14ac:dyDescent="0.2">
      <c r="A12">
        <v>1728</v>
      </c>
      <c r="B12">
        <f t="shared" si="0"/>
        <v>4.2</v>
      </c>
      <c r="C12">
        <f t="shared" si="1"/>
        <v>-0.23297540968524841</v>
      </c>
      <c r="I12" t="s">
        <v>11</v>
      </c>
      <c r="L12">
        <v>5.5167000000000002</v>
      </c>
      <c r="M12">
        <v>138.19</v>
      </c>
      <c r="N12">
        <v>0.89829999999999999</v>
      </c>
    </row>
    <row r="13" spans="1:14" x14ac:dyDescent="0.2">
      <c r="A13">
        <v>1854</v>
      </c>
      <c r="B13">
        <f t="shared" si="0"/>
        <v>3.7666666666666666</v>
      </c>
      <c r="C13">
        <f t="shared" si="1"/>
        <v>-0.28166724242714086</v>
      </c>
      <c r="L13">
        <v>3.55</v>
      </c>
      <c r="M13">
        <v>126.515</v>
      </c>
      <c r="N13">
        <v>0.86240000000000006</v>
      </c>
    </row>
    <row r="14" spans="1:14" x14ac:dyDescent="0.2">
      <c r="A14">
        <v>1967</v>
      </c>
      <c r="B14">
        <f t="shared" si="0"/>
        <v>11.5</v>
      </c>
      <c r="C14">
        <f t="shared" si="1"/>
        <v>0.58729469573586257</v>
      </c>
      <c r="L14">
        <v>4.4222000000000001</v>
      </c>
      <c r="M14">
        <v>132.2167</v>
      </c>
      <c r="N14">
        <v>0.90169999999999995</v>
      </c>
    </row>
    <row r="15" spans="1:14" x14ac:dyDescent="0.2">
      <c r="A15">
        <v>2312</v>
      </c>
      <c r="B15">
        <f t="shared" si="0"/>
        <v>10.466666666666667</v>
      </c>
      <c r="C15">
        <f t="shared" si="1"/>
        <v>0.47118340227442679</v>
      </c>
      <c r="G15">
        <v>1</v>
      </c>
      <c r="I15" t="s">
        <v>12</v>
      </c>
      <c r="L15">
        <v>7.8444000000000003</v>
      </c>
      <c r="M15">
        <v>129.5633</v>
      </c>
      <c r="N15">
        <v>0.92059999999999997</v>
      </c>
    </row>
    <row r="16" spans="1:14" x14ac:dyDescent="0.2">
      <c r="A16">
        <v>2626</v>
      </c>
      <c r="B16">
        <f t="shared" si="0"/>
        <v>1.9333333333333333</v>
      </c>
      <c r="C16">
        <f t="shared" si="1"/>
        <v>-0.48767115018130114</v>
      </c>
      <c r="L16">
        <v>4.9722</v>
      </c>
      <c r="M16">
        <v>140.47</v>
      </c>
      <c r="N16">
        <v>0.98040000000000005</v>
      </c>
    </row>
    <row r="17" spans="1:14" x14ac:dyDescent="0.2">
      <c r="A17">
        <v>2684</v>
      </c>
      <c r="B17">
        <f t="shared" si="0"/>
        <v>3.3666666666666667</v>
      </c>
      <c r="C17">
        <f t="shared" si="1"/>
        <v>-0.32661354957350308</v>
      </c>
      <c r="L17">
        <v>3.4476</v>
      </c>
      <c r="M17">
        <v>140.8614</v>
      </c>
      <c r="N17">
        <v>0.97950000000000004</v>
      </c>
    </row>
    <row r="18" spans="1:14" x14ac:dyDescent="0.2">
      <c r="A18">
        <v>2785</v>
      </c>
      <c r="B18">
        <f t="shared" si="0"/>
        <v>2.4333333333333331</v>
      </c>
      <c r="C18">
        <f t="shared" si="1"/>
        <v>-0.43148826624834835</v>
      </c>
      <c r="G18">
        <v>1</v>
      </c>
      <c r="I18" t="s">
        <v>14</v>
      </c>
      <c r="L18">
        <v>3.0207999999999999</v>
      </c>
      <c r="M18">
        <v>126.2063</v>
      </c>
      <c r="N18">
        <v>0.96099999999999997</v>
      </c>
    </row>
    <row r="19" spans="1:14" x14ac:dyDescent="0.2">
      <c r="A19">
        <v>2858</v>
      </c>
      <c r="B19">
        <f t="shared" si="0"/>
        <v>0.7</v>
      </c>
      <c r="C19">
        <f t="shared" si="1"/>
        <v>-0.62625559721591806</v>
      </c>
      <c r="L19">
        <v>3.3475999999999999</v>
      </c>
      <c r="M19">
        <v>112.32</v>
      </c>
      <c r="N19">
        <v>0.96109999999999995</v>
      </c>
    </row>
    <row r="20" spans="1:14" x14ac:dyDescent="0.2">
      <c r="A20">
        <v>2879</v>
      </c>
      <c r="B20">
        <f t="shared" si="0"/>
        <v>0.8</v>
      </c>
      <c r="C20">
        <f t="shared" si="1"/>
        <v>-0.61501902042932755</v>
      </c>
      <c r="L20">
        <v>7.3</v>
      </c>
      <c r="M20">
        <v>107.49</v>
      </c>
      <c r="N20">
        <v>0.96250000000000002</v>
      </c>
    </row>
    <row r="21" spans="1:14" x14ac:dyDescent="0.2">
      <c r="A21">
        <v>2903</v>
      </c>
      <c r="B21">
        <f t="shared" si="0"/>
        <v>2.0333333333333332</v>
      </c>
      <c r="C21">
        <f t="shared" si="1"/>
        <v>-0.47643457339471063</v>
      </c>
      <c r="L21">
        <v>6.0167000000000002</v>
      </c>
      <c r="M21">
        <v>113.29</v>
      </c>
      <c r="N21">
        <v>0.9516</v>
      </c>
    </row>
    <row r="22" spans="1:14" x14ac:dyDescent="0.2">
      <c r="A22">
        <v>2964</v>
      </c>
      <c r="B22">
        <f t="shared" si="0"/>
        <v>1.5</v>
      </c>
      <c r="C22">
        <f t="shared" si="1"/>
        <v>-0.53636298292319362</v>
      </c>
      <c r="L22">
        <v>31.466699999999999</v>
      </c>
      <c r="M22">
        <v>126.68</v>
      </c>
      <c r="N22">
        <v>0.97970000000000002</v>
      </c>
    </row>
    <row r="23" spans="1:14" x14ac:dyDescent="0.2">
      <c r="A23">
        <v>3009</v>
      </c>
      <c r="B23">
        <f t="shared" si="0"/>
        <v>1</v>
      </c>
      <c r="C23">
        <f t="shared" si="1"/>
        <v>-0.59254586685614641</v>
      </c>
      <c r="L23">
        <v>5.7933000000000003</v>
      </c>
      <c r="M23">
        <v>124.04600000000001</v>
      </c>
      <c r="N23">
        <v>0.94689999999999996</v>
      </c>
    </row>
    <row r="24" spans="1:14" x14ac:dyDescent="0.2">
      <c r="A24">
        <v>3039</v>
      </c>
      <c r="B24">
        <f t="shared" si="0"/>
        <v>5.9333333333333336</v>
      </c>
      <c r="C24">
        <f t="shared" si="1"/>
        <v>-3.8208078717678666E-2</v>
      </c>
      <c r="L24">
        <v>8.2444000000000006</v>
      </c>
      <c r="M24">
        <v>139.74</v>
      </c>
      <c r="N24">
        <v>0.96930000000000005</v>
      </c>
    </row>
    <row r="25" spans="1:14" x14ac:dyDescent="0.2">
      <c r="A25">
        <v>3217</v>
      </c>
      <c r="B25">
        <f t="shared" si="0"/>
        <v>6.4333333333333336</v>
      </c>
      <c r="C25">
        <f t="shared" si="1"/>
        <v>1.7974805215274142E-2</v>
      </c>
      <c r="L25">
        <v>14.166700000000001</v>
      </c>
      <c r="M25">
        <v>144.22</v>
      </c>
      <c r="N25">
        <v>0.96840000000000004</v>
      </c>
    </row>
    <row r="26" spans="1:14" x14ac:dyDescent="0.2">
      <c r="A26">
        <v>3410</v>
      </c>
      <c r="B26">
        <f t="shared" si="0"/>
        <v>3.0333333333333332</v>
      </c>
      <c r="C26">
        <f t="shared" si="1"/>
        <v>-0.364068805528805</v>
      </c>
      <c r="I26" t="s">
        <v>15</v>
      </c>
      <c r="L26">
        <v>5.5332999999999997</v>
      </c>
      <c r="M26">
        <v>100.73439999999999</v>
      </c>
      <c r="N26">
        <v>0.97789999999999999</v>
      </c>
    </row>
    <row r="27" spans="1:14" x14ac:dyDescent="0.2">
      <c r="A27">
        <v>3501</v>
      </c>
      <c r="B27">
        <f t="shared" si="0"/>
        <v>4.9333333333333336</v>
      </c>
      <c r="C27">
        <f t="shared" si="1"/>
        <v>-0.15057384658358428</v>
      </c>
      <c r="L27">
        <v>5.44</v>
      </c>
      <c r="M27">
        <v>94.072999999999993</v>
      </c>
      <c r="N27">
        <v>0.94899999999999995</v>
      </c>
    </row>
    <row r="28" spans="1:14" x14ac:dyDescent="0.2">
      <c r="A28">
        <v>3649</v>
      </c>
      <c r="B28">
        <f t="shared" si="0"/>
        <v>7.3666666666666663</v>
      </c>
      <c r="C28">
        <f t="shared" si="1"/>
        <v>0.12284952189011931</v>
      </c>
      <c r="I28" t="s">
        <v>16</v>
      </c>
      <c r="L28">
        <v>4.7533000000000003</v>
      </c>
      <c r="M28">
        <v>115.654</v>
      </c>
      <c r="N28">
        <v>0.91720000000000002</v>
      </c>
    </row>
    <row r="29" spans="1:14" x14ac:dyDescent="0.2">
      <c r="A29">
        <v>3870</v>
      </c>
      <c r="B29">
        <f t="shared" si="0"/>
        <v>2.8333333333333335</v>
      </c>
      <c r="C29">
        <f t="shared" si="1"/>
        <v>-0.38654195910198608</v>
      </c>
      <c r="D29" t="s">
        <v>4</v>
      </c>
      <c r="E29">
        <v>1</v>
      </c>
      <c r="I29" t="s">
        <v>17</v>
      </c>
      <c r="L29">
        <v>9.6333000000000002</v>
      </c>
      <c r="M29">
        <v>112.91330000000001</v>
      </c>
      <c r="N29">
        <v>0.94450000000000001</v>
      </c>
    </row>
    <row r="30" spans="1:14" x14ac:dyDescent="0.2">
      <c r="A30">
        <v>3955</v>
      </c>
      <c r="B30">
        <f t="shared" si="0"/>
        <v>6.9333333333333336</v>
      </c>
      <c r="C30">
        <f t="shared" si="1"/>
        <v>7.4157689148226943E-2</v>
      </c>
      <c r="F30">
        <v>1</v>
      </c>
      <c r="H30">
        <v>1</v>
      </c>
      <c r="L30">
        <v>4.7</v>
      </c>
      <c r="M30">
        <v>156.61000000000001</v>
      </c>
      <c r="N30">
        <v>0.9446</v>
      </c>
    </row>
    <row r="31" spans="1:14" x14ac:dyDescent="0.2">
      <c r="A31">
        <v>4163</v>
      </c>
      <c r="B31">
        <f t="shared" si="0"/>
        <v>4.2333333333333334</v>
      </c>
      <c r="C31">
        <f t="shared" si="1"/>
        <v>-0.22922988408971823</v>
      </c>
      <c r="L31">
        <v>10.6556</v>
      </c>
      <c r="M31">
        <v>153.63669999999999</v>
      </c>
      <c r="N31">
        <v>0.97689999999999999</v>
      </c>
    </row>
    <row r="32" spans="1:14" x14ac:dyDescent="0.2">
      <c r="A32">
        <v>4290</v>
      </c>
      <c r="B32">
        <f t="shared" si="0"/>
        <v>2.5</v>
      </c>
      <c r="C32">
        <f t="shared" si="1"/>
        <v>-0.42399721505728799</v>
      </c>
      <c r="L32">
        <v>4.9249999999999998</v>
      </c>
      <c r="M32">
        <v>152.55500000000001</v>
      </c>
      <c r="N32">
        <v>0.94889999999999997</v>
      </c>
    </row>
    <row r="33" spans="1:14" x14ac:dyDescent="0.2">
      <c r="A33">
        <v>4365</v>
      </c>
      <c r="B33">
        <f t="shared" si="0"/>
        <v>2.2999999999999998</v>
      </c>
      <c r="C33">
        <f t="shared" si="1"/>
        <v>-0.44647036863046913</v>
      </c>
      <c r="J33" t="s">
        <v>18</v>
      </c>
      <c r="L33">
        <v>16.466699999999999</v>
      </c>
      <c r="M33">
        <v>142.38499999999999</v>
      </c>
      <c r="N33">
        <v>0.97340000000000004</v>
      </c>
    </row>
    <row r="34" spans="1:14" x14ac:dyDescent="0.2">
      <c r="A34">
        <v>4434</v>
      </c>
      <c r="B34">
        <f t="shared" si="0"/>
        <v>2.1666666666666665</v>
      </c>
      <c r="C34">
        <f t="shared" si="1"/>
        <v>-0.46145247101258979</v>
      </c>
      <c r="L34">
        <v>15.6333</v>
      </c>
      <c r="M34">
        <v>141.85</v>
      </c>
      <c r="N34">
        <v>0.97850000000000004</v>
      </c>
    </row>
    <row r="35" spans="1:14" x14ac:dyDescent="0.2">
      <c r="A35">
        <v>4499</v>
      </c>
      <c r="B35">
        <f t="shared" si="0"/>
        <v>1.8666666666666667</v>
      </c>
      <c r="C35">
        <f t="shared" si="1"/>
        <v>-0.49516220137236155</v>
      </c>
      <c r="G35">
        <v>1</v>
      </c>
      <c r="I35" t="s">
        <v>19</v>
      </c>
      <c r="L35">
        <v>6.8333000000000004</v>
      </c>
      <c r="M35">
        <v>146.88</v>
      </c>
      <c r="N35">
        <v>0.97260000000000002</v>
      </c>
    </row>
    <row r="36" spans="1:14" x14ac:dyDescent="0.2">
      <c r="A36">
        <v>4555</v>
      </c>
      <c r="B36">
        <f t="shared" si="0"/>
        <v>1.5333333333333334</v>
      </c>
      <c r="C36">
        <f t="shared" si="1"/>
        <v>-0.53261745732766341</v>
      </c>
      <c r="L36">
        <v>4.1889000000000003</v>
      </c>
      <c r="M36">
        <v>139.73169999999999</v>
      </c>
      <c r="N36">
        <v>0.92779999999999996</v>
      </c>
    </row>
    <row r="37" spans="1:14" x14ac:dyDescent="0.2">
      <c r="A37">
        <v>4601</v>
      </c>
      <c r="B37">
        <f t="shared" si="0"/>
        <v>1.3</v>
      </c>
      <c r="C37">
        <f t="shared" si="1"/>
        <v>-0.55883613649637476</v>
      </c>
      <c r="L37">
        <v>7.6333000000000002</v>
      </c>
      <c r="M37">
        <v>133.27330000000001</v>
      </c>
      <c r="N37">
        <v>0.99019999999999997</v>
      </c>
    </row>
    <row r="38" spans="1:14" x14ac:dyDescent="0.2">
      <c r="A38">
        <v>4640</v>
      </c>
      <c r="B38">
        <f t="shared" si="0"/>
        <v>1.4666666666666666</v>
      </c>
      <c r="C38">
        <f t="shared" si="1"/>
        <v>-0.54010850851872372</v>
      </c>
      <c r="L38">
        <v>6.5917000000000003</v>
      </c>
      <c r="M38">
        <v>130.5625</v>
      </c>
      <c r="N38">
        <v>0.97199999999999998</v>
      </c>
    </row>
    <row r="39" spans="1:14" x14ac:dyDescent="0.2">
      <c r="A39">
        <v>4684</v>
      </c>
      <c r="B39">
        <f t="shared" si="0"/>
        <v>5.4</v>
      </c>
      <c r="C39">
        <f t="shared" si="1"/>
        <v>-9.8136488246161641E-2</v>
      </c>
      <c r="L39">
        <v>4.2389000000000001</v>
      </c>
      <c r="M39">
        <v>142.20500000000001</v>
      </c>
      <c r="N39">
        <v>0.93459999999999999</v>
      </c>
    </row>
    <row r="40" spans="1:14" x14ac:dyDescent="0.2">
      <c r="A40">
        <v>4846</v>
      </c>
      <c r="B40">
        <f t="shared" si="0"/>
        <v>6.9333333333333336</v>
      </c>
      <c r="C40">
        <f t="shared" si="1"/>
        <v>7.4157689148226943E-2</v>
      </c>
      <c r="G40">
        <v>1</v>
      </c>
      <c r="I40" t="s">
        <v>12</v>
      </c>
      <c r="L40">
        <v>13.333299999999999</v>
      </c>
      <c r="M40">
        <v>136.03</v>
      </c>
      <c r="N40">
        <v>0.93269999999999997</v>
      </c>
    </row>
    <row r="41" spans="1:14" x14ac:dyDescent="0.2">
      <c r="A41">
        <v>5054</v>
      </c>
      <c r="B41">
        <f t="shared" si="0"/>
        <v>13.866666666666667</v>
      </c>
      <c r="C41">
        <f t="shared" si="1"/>
        <v>0.8532270130185059</v>
      </c>
      <c r="L41">
        <v>13.333299999999999</v>
      </c>
      <c r="M41">
        <v>136.03</v>
      </c>
      <c r="N41">
        <v>0.93269999999999997</v>
      </c>
    </row>
    <row r="42" spans="1:14" x14ac:dyDescent="0.2">
      <c r="A42">
        <v>5470</v>
      </c>
      <c r="B42">
        <f t="shared" si="0"/>
        <v>2.1666666666666665</v>
      </c>
      <c r="C42">
        <f t="shared" si="1"/>
        <v>-0.46145247101258979</v>
      </c>
      <c r="L42">
        <v>67.466700000000003</v>
      </c>
      <c r="M42">
        <v>117.57</v>
      </c>
      <c r="N42">
        <v>0.97350000000000003</v>
      </c>
    </row>
    <row r="43" spans="1:14" x14ac:dyDescent="0.2">
      <c r="A43">
        <v>5535</v>
      </c>
      <c r="B43">
        <f t="shared" si="0"/>
        <v>8.9</v>
      </c>
      <c r="C43">
        <f t="shared" si="1"/>
        <v>0.29514369928450801</v>
      </c>
      <c r="L43">
        <v>67.466700000000003</v>
      </c>
      <c r="M43">
        <v>117.57</v>
      </c>
      <c r="N43">
        <v>0.97350000000000003</v>
      </c>
    </row>
    <row r="44" spans="1:14" x14ac:dyDescent="0.2">
      <c r="A44">
        <v>5802</v>
      </c>
      <c r="B44">
        <f t="shared" si="0"/>
        <v>2.5666666666666669</v>
      </c>
      <c r="C44">
        <f t="shared" si="1"/>
        <v>-0.41650616386622757</v>
      </c>
      <c r="E44">
        <v>1</v>
      </c>
      <c r="G44">
        <v>1</v>
      </c>
      <c r="I44" t="s">
        <v>22</v>
      </c>
      <c r="L44">
        <v>67.466700000000003</v>
      </c>
      <c r="M44">
        <v>117.57</v>
      </c>
      <c r="N44">
        <v>0.97350000000000003</v>
      </c>
    </row>
    <row r="45" spans="1:14" x14ac:dyDescent="0.2">
      <c r="A45">
        <v>5879</v>
      </c>
      <c r="B45">
        <f t="shared" si="0"/>
        <v>6.5333333333333332</v>
      </c>
      <c r="C45">
        <f t="shared" si="1"/>
        <v>2.9211382001864666E-2</v>
      </c>
      <c r="L45">
        <v>4.8067000000000002</v>
      </c>
      <c r="M45">
        <v>148.62799999999999</v>
      </c>
      <c r="N45">
        <v>0.95530000000000004</v>
      </c>
    </row>
    <row r="46" spans="1:14" x14ac:dyDescent="0.2">
      <c r="A46">
        <v>6075</v>
      </c>
      <c r="B46">
        <f t="shared" si="0"/>
        <v>1.4</v>
      </c>
      <c r="C46">
        <f t="shared" si="1"/>
        <v>-0.54759955970978424</v>
      </c>
      <c r="G46">
        <v>1</v>
      </c>
      <c r="I46" t="s">
        <v>20</v>
      </c>
      <c r="L46">
        <v>9.1082999999999998</v>
      </c>
      <c r="M46">
        <v>142.6875</v>
      </c>
      <c r="N46">
        <v>0.94930000000000003</v>
      </c>
    </row>
    <row r="47" spans="1:14" x14ac:dyDescent="0.2">
      <c r="A47">
        <v>6117</v>
      </c>
      <c r="B47">
        <f t="shared" si="0"/>
        <v>3.3666666666666667</v>
      </c>
      <c r="C47">
        <f t="shared" si="1"/>
        <v>-0.32661354957350308</v>
      </c>
      <c r="L47">
        <v>21.7667</v>
      </c>
      <c r="M47">
        <v>145.61000000000001</v>
      </c>
      <c r="N47">
        <v>0.94779999999999998</v>
      </c>
    </row>
    <row r="48" spans="1:14" x14ac:dyDescent="0.2">
      <c r="A48">
        <v>6218</v>
      </c>
      <c r="B48">
        <f t="shared" si="0"/>
        <v>19.899999999999999</v>
      </c>
      <c r="C48">
        <f t="shared" si="1"/>
        <v>1.5311671458094696</v>
      </c>
      <c r="J48" t="s">
        <v>18</v>
      </c>
      <c r="L48">
        <v>4.5416999999999996</v>
      </c>
      <c r="M48">
        <v>149.96</v>
      </c>
      <c r="N48">
        <v>0.95589999999999997</v>
      </c>
    </row>
    <row r="49" spans="1:14" x14ac:dyDescent="0.2">
      <c r="A49">
        <v>6815</v>
      </c>
      <c r="B49">
        <f t="shared" si="0"/>
        <v>13.966666666666667</v>
      </c>
      <c r="C49">
        <f t="shared" si="1"/>
        <v>0.86446358980509641</v>
      </c>
      <c r="L49">
        <v>12.122199999999999</v>
      </c>
      <c r="M49">
        <v>155.32</v>
      </c>
      <c r="N49">
        <v>0.92469999999999997</v>
      </c>
    </row>
    <row r="50" spans="1:14" x14ac:dyDescent="0.2">
      <c r="A50">
        <v>7234</v>
      </c>
      <c r="B50">
        <f t="shared" si="0"/>
        <v>5.3666666666666663</v>
      </c>
      <c r="C50">
        <f t="shared" si="1"/>
        <v>-0.10188201384169192</v>
      </c>
      <c r="E50">
        <v>1</v>
      </c>
      <c r="F50">
        <v>1</v>
      </c>
      <c r="G50">
        <v>1</v>
      </c>
      <c r="I50" t="s">
        <v>23</v>
      </c>
      <c r="L50">
        <v>5.6444000000000001</v>
      </c>
      <c r="M50">
        <v>135.86000000000001</v>
      </c>
      <c r="N50">
        <v>0.95169999999999999</v>
      </c>
    </row>
    <row r="51" spans="1:14" x14ac:dyDescent="0.2">
      <c r="A51">
        <v>7395</v>
      </c>
      <c r="B51">
        <f t="shared" si="0"/>
        <v>3.9666666666666668</v>
      </c>
      <c r="C51">
        <f t="shared" si="1"/>
        <v>-0.25919408885395973</v>
      </c>
      <c r="L51">
        <v>5.9889000000000001</v>
      </c>
      <c r="M51">
        <v>114.9517</v>
      </c>
      <c r="N51">
        <v>0.97040000000000004</v>
      </c>
    </row>
    <row r="52" spans="1:14" x14ac:dyDescent="0.2">
      <c r="A52">
        <v>7514</v>
      </c>
      <c r="B52">
        <f t="shared" si="0"/>
        <v>19.2</v>
      </c>
      <c r="C52">
        <f t="shared" si="1"/>
        <v>1.4525111083033355</v>
      </c>
      <c r="I52" t="s">
        <v>25</v>
      </c>
      <c r="L52">
        <v>8.1166999999999998</v>
      </c>
      <c r="M52">
        <v>113.63</v>
      </c>
      <c r="N52">
        <v>0.97370000000000001</v>
      </c>
    </row>
    <row r="53" spans="1:14" x14ac:dyDescent="0.2">
      <c r="A53">
        <v>8090</v>
      </c>
      <c r="B53">
        <f t="shared" si="0"/>
        <v>2.4</v>
      </c>
      <c r="C53">
        <f t="shared" si="1"/>
        <v>-0.43523379184387856</v>
      </c>
      <c r="I53" t="s">
        <v>24</v>
      </c>
      <c r="L53">
        <v>5.16</v>
      </c>
      <c r="M53">
        <v>142.13399999999999</v>
      </c>
      <c r="N53">
        <v>0.93479999999999996</v>
      </c>
    </row>
    <row r="54" spans="1:14" x14ac:dyDescent="0.2">
      <c r="A54">
        <v>8162</v>
      </c>
      <c r="B54">
        <f t="shared" si="0"/>
        <v>4.5</v>
      </c>
      <c r="C54">
        <f t="shared" si="1"/>
        <v>-0.19926567932547673</v>
      </c>
      <c r="I54" t="s">
        <v>25</v>
      </c>
      <c r="L54">
        <v>7.3333000000000004</v>
      </c>
      <c r="M54">
        <v>148.39250000000001</v>
      </c>
      <c r="N54">
        <v>0.90749999999999997</v>
      </c>
    </row>
    <row r="55" spans="1:14" x14ac:dyDescent="0.2">
      <c r="A55">
        <v>8297</v>
      </c>
      <c r="B55">
        <f t="shared" si="0"/>
        <v>1.0333333333333334</v>
      </c>
      <c r="C55">
        <f t="shared" si="1"/>
        <v>-0.5888003412606162</v>
      </c>
      <c r="L55">
        <v>8.1333000000000002</v>
      </c>
      <c r="M55">
        <v>149.785</v>
      </c>
      <c r="N55">
        <v>0.95409999999999995</v>
      </c>
    </row>
    <row r="56" spans="1:14" x14ac:dyDescent="0.2">
      <c r="A56">
        <v>8328</v>
      </c>
      <c r="B56">
        <f t="shared" si="0"/>
        <v>14.133333333333333</v>
      </c>
      <c r="C56">
        <f t="shared" si="1"/>
        <v>0.88319121778274734</v>
      </c>
      <c r="L56">
        <v>6.4333</v>
      </c>
      <c r="M56">
        <v>144.72</v>
      </c>
      <c r="N56">
        <v>0.93669999999999998</v>
      </c>
    </row>
    <row r="57" spans="1:14" x14ac:dyDescent="0.2">
      <c r="A57">
        <v>8752</v>
      </c>
      <c r="B57">
        <f t="shared" si="0"/>
        <v>6.7666666666666666</v>
      </c>
      <c r="C57">
        <f t="shared" si="1"/>
        <v>5.543006117057598E-2</v>
      </c>
      <c r="E57">
        <v>1</v>
      </c>
      <c r="F57">
        <v>1</v>
      </c>
      <c r="I57" t="s">
        <v>26</v>
      </c>
      <c r="L57">
        <v>3.6524000000000001</v>
      </c>
      <c r="M57">
        <v>112.0133</v>
      </c>
      <c r="N57">
        <v>0.96240000000000003</v>
      </c>
    </row>
    <row r="58" spans="1:14" x14ac:dyDescent="0.2">
      <c r="A58">
        <v>8955</v>
      </c>
      <c r="B58">
        <f t="shared" si="0"/>
        <v>2.2666666666666666</v>
      </c>
      <c r="C58">
        <f t="shared" si="1"/>
        <v>-0.45021589422599928</v>
      </c>
      <c r="L58">
        <v>4.9132999999999996</v>
      </c>
      <c r="M58">
        <v>111.9658</v>
      </c>
      <c r="N58">
        <v>0.9405</v>
      </c>
    </row>
    <row r="59" spans="1:14" x14ac:dyDescent="0.2">
      <c r="A59">
        <v>9023</v>
      </c>
      <c r="B59">
        <f t="shared" si="0"/>
        <v>3.2</v>
      </c>
      <c r="C59">
        <f t="shared" si="1"/>
        <v>-0.34534117755115401</v>
      </c>
      <c r="L59">
        <v>5.54</v>
      </c>
      <c r="M59">
        <v>123.748</v>
      </c>
      <c r="N59">
        <v>0.95</v>
      </c>
    </row>
    <row r="60" spans="1:14" x14ac:dyDescent="0.2">
      <c r="A60">
        <v>9119</v>
      </c>
      <c r="B60">
        <f t="shared" si="0"/>
        <v>1.9666666666666666</v>
      </c>
      <c r="C60">
        <f t="shared" si="1"/>
        <v>-0.48392562458577093</v>
      </c>
      <c r="L60">
        <v>5.12</v>
      </c>
      <c r="M60">
        <v>135.06399999999999</v>
      </c>
      <c r="N60">
        <v>0.96399999999999997</v>
      </c>
    </row>
    <row r="61" spans="1:14" x14ac:dyDescent="0.2">
      <c r="A61">
        <v>9178</v>
      </c>
      <c r="B61">
        <f t="shared" si="0"/>
        <v>4.4333333333333336</v>
      </c>
      <c r="C61">
        <f t="shared" si="1"/>
        <v>-0.20675673051653709</v>
      </c>
      <c r="L61">
        <v>3.6381000000000001</v>
      </c>
      <c r="M61">
        <v>130.52430000000001</v>
      </c>
      <c r="N61">
        <v>0.94430000000000003</v>
      </c>
    </row>
    <row r="62" spans="1:14" x14ac:dyDescent="0.2">
      <c r="A62">
        <v>9311</v>
      </c>
      <c r="B62">
        <f t="shared" si="0"/>
        <v>4.3666666666666663</v>
      </c>
      <c r="C62">
        <f t="shared" si="1"/>
        <v>-0.21424778170759753</v>
      </c>
      <c r="I62" t="s">
        <v>27</v>
      </c>
      <c r="L62">
        <v>5.0332999999999997</v>
      </c>
      <c r="M62">
        <v>134.6688</v>
      </c>
      <c r="N62">
        <v>0.94379999999999997</v>
      </c>
    </row>
    <row r="63" spans="1:14" x14ac:dyDescent="0.2">
      <c r="A63">
        <v>9442</v>
      </c>
      <c r="B63">
        <f t="shared" si="0"/>
        <v>1.5666666666666667</v>
      </c>
      <c r="C63">
        <f t="shared" si="1"/>
        <v>-0.5288719317321332</v>
      </c>
      <c r="L63">
        <v>3.8</v>
      </c>
      <c r="M63">
        <v>122.815</v>
      </c>
      <c r="N63">
        <v>0.98299999999999998</v>
      </c>
    </row>
    <row r="64" spans="1:14" x14ac:dyDescent="0.2">
      <c r="A64">
        <v>9489</v>
      </c>
      <c r="B64">
        <f t="shared" si="0"/>
        <v>1.4333333333333333</v>
      </c>
      <c r="C64">
        <f t="shared" si="1"/>
        <v>-0.54385403411425393</v>
      </c>
      <c r="G64">
        <v>1</v>
      </c>
      <c r="I64" t="s">
        <v>28</v>
      </c>
      <c r="L64">
        <v>3.8370000000000002</v>
      </c>
      <c r="M64">
        <v>89.408699999999996</v>
      </c>
      <c r="N64">
        <v>0.93689999999999996</v>
      </c>
    </row>
    <row r="65" spans="1:14" x14ac:dyDescent="0.2">
      <c r="A65">
        <v>9532</v>
      </c>
      <c r="B65">
        <f t="shared" si="0"/>
        <v>5.9666666666666668</v>
      </c>
      <c r="C65">
        <f t="shared" si="1"/>
        <v>-3.4462553122148493E-2</v>
      </c>
      <c r="G65">
        <v>1</v>
      </c>
      <c r="I65" t="s">
        <v>29</v>
      </c>
      <c r="L65">
        <v>8.9666999999999994</v>
      </c>
      <c r="M65">
        <v>126.655</v>
      </c>
      <c r="N65">
        <v>0.95579999999999998</v>
      </c>
    </row>
    <row r="66" spans="1:14" x14ac:dyDescent="0.2">
      <c r="A66">
        <v>9711</v>
      </c>
      <c r="B66">
        <f t="shared" si="0"/>
        <v>8.7666666666666675</v>
      </c>
      <c r="C66">
        <f t="shared" si="1"/>
        <v>0.28016159690238729</v>
      </c>
      <c r="L66">
        <v>5.6467000000000001</v>
      </c>
      <c r="M66">
        <v>131.38999999999999</v>
      </c>
      <c r="N66">
        <v>0.92859999999999998</v>
      </c>
    </row>
    <row r="67" spans="1:14" x14ac:dyDescent="0.2">
      <c r="A67">
        <v>9974</v>
      </c>
      <c r="B67">
        <f t="shared" ref="B67:B130" si="2">(A68-A67)/30</f>
        <v>8.3666666666666671</v>
      </c>
      <c r="C67">
        <f t="shared" ref="C67:C130" si="3">(B67-D$407)/D$408</f>
        <v>0.23521528975602501</v>
      </c>
      <c r="L67">
        <v>10.2667</v>
      </c>
      <c r="M67">
        <v>118.24</v>
      </c>
      <c r="N67">
        <v>0.95740000000000003</v>
      </c>
    </row>
    <row r="68" spans="1:14" x14ac:dyDescent="0.2">
      <c r="A68">
        <v>10225</v>
      </c>
      <c r="B68">
        <f t="shared" si="2"/>
        <v>3.4333333333333331</v>
      </c>
      <c r="C68">
        <f t="shared" si="3"/>
        <v>-0.31912249838244278</v>
      </c>
      <c r="E68">
        <v>1</v>
      </c>
      <c r="F68">
        <v>1</v>
      </c>
      <c r="I68" t="s">
        <v>31</v>
      </c>
      <c r="L68">
        <v>6.5667</v>
      </c>
      <c r="M68">
        <v>124.9725</v>
      </c>
      <c r="N68">
        <v>0.93300000000000005</v>
      </c>
    </row>
    <row r="69" spans="1:14" x14ac:dyDescent="0.2">
      <c r="A69">
        <v>10328</v>
      </c>
      <c r="B69">
        <f t="shared" si="2"/>
        <v>11.733333333333333</v>
      </c>
      <c r="C69">
        <f t="shared" si="3"/>
        <v>0.6135133749045738</v>
      </c>
      <c r="E69">
        <v>1</v>
      </c>
      <c r="G69">
        <v>1</v>
      </c>
      <c r="I69" t="s">
        <v>30</v>
      </c>
      <c r="L69">
        <v>5.4532999999999996</v>
      </c>
      <c r="M69">
        <v>141.756</v>
      </c>
      <c r="N69">
        <v>0.97099999999999997</v>
      </c>
    </row>
    <row r="70" spans="1:14" x14ac:dyDescent="0.2">
      <c r="A70">
        <v>10680</v>
      </c>
      <c r="B70">
        <f t="shared" si="2"/>
        <v>4.9000000000000004</v>
      </c>
      <c r="C70">
        <f t="shared" si="3"/>
        <v>-0.15431937217911446</v>
      </c>
      <c r="L70">
        <v>7.1333000000000002</v>
      </c>
      <c r="M70">
        <v>139.86000000000001</v>
      </c>
      <c r="N70">
        <v>0.97640000000000005</v>
      </c>
    </row>
    <row r="71" spans="1:14" x14ac:dyDescent="0.2">
      <c r="A71">
        <v>10827</v>
      </c>
      <c r="B71">
        <f t="shared" si="2"/>
        <v>3.8</v>
      </c>
      <c r="C71">
        <f t="shared" si="3"/>
        <v>-0.27792171683161071</v>
      </c>
      <c r="G71">
        <v>1</v>
      </c>
      <c r="I71" t="s">
        <v>32</v>
      </c>
      <c r="L71">
        <v>13.333299999999999</v>
      </c>
      <c r="M71">
        <v>141.86500000000001</v>
      </c>
      <c r="N71">
        <v>0.9798</v>
      </c>
    </row>
    <row r="72" spans="1:14" x14ac:dyDescent="0.2">
      <c r="A72">
        <v>10941</v>
      </c>
      <c r="B72">
        <f t="shared" si="2"/>
        <v>5.5666666666666664</v>
      </c>
      <c r="C72">
        <f t="shared" si="3"/>
        <v>-7.9408860268510781E-2</v>
      </c>
      <c r="L72">
        <v>9.8332999999999995</v>
      </c>
      <c r="M72">
        <v>132.565</v>
      </c>
      <c r="N72">
        <v>0.98399999999999999</v>
      </c>
    </row>
    <row r="73" spans="1:14" x14ac:dyDescent="0.2">
      <c r="A73">
        <v>11108</v>
      </c>
      <c r="B73">
        <f t="shared" si="2"/>
        <v>3.8333333333333335</v>
      </c>
      <c r="C73">
        <f t="shared" si="3"/>
        <v>-0.27417619123608045</v>
      </c>
      <c r="L73">
        <v>4.4000000000000004</v>
      </c>
      <c r="M73">
        <v>136.78800000000001</v>
      </c>
      <c r="N73">
        <v>0.95930000000000004</v>
      </c>
    </row>
    <row r="74" spans="1:14" x14ac:dyDescent="0.2">
      <c r="A74">
        <v>11223</v>
      </c>
      <c r="B74">
        <f t="shared" si="2"/>
        <v>4.9666666666666668</v>
      </c>
      <c r="C74">
        <f t="shared" si="3"/>
        <v>-0.1468283209880541</v>
      </c>
      <c r="L74">
        <v>3.4285999999999999</v>
      </c>
      <c r="M74">
        <v>138.0686</v>
      </c>
      <c r="N74">
        <v>0.95269999999999999</v>
      </c>
    </row>
    <row r="75" spans="1:14" x14ac:dyDescent="0.2">
      <c r="A75">
        <v>11372</v>
      </c>
      <c r="B75">
        <f t="shared" si="2"/>
        <v>6.7666666666666666</v>
      </c>
      <c r="C75">
        <f t="shared" si="3"/>
        <v>5.543006117057598E-2</v>
      </c>
      <c r="L75">
        <v>5.74</v>
      </c>
      <c r="M75">
        <v>131.316</v>
      </c>
      <c r="N75">
        <v>0.96530000000000005</v>
      </c>
    </row>
    <row r="76" spans="1:14" x14ac:dyDescent="0.2">
      <c r="A76">
        <v>11575</v>
      </c>
      <c r="B76">
        <f t="shared" si="2"/>
        <v>1.1666666666666667</v>
      </c>
      <c r="C76">
        <f t="shared" si="3"/>
        <v>-0.57381823887849548</v>
      </c>
      <c r="L76">
        <v>7.3110999999999997</v>
      </c>
      <c r="M76">
        <v>115.30670000000001</v>
      </c>
      <c r="N76">
        <v>0.97829999999999995</v>
      </c>
    </row>
    <row r="77" spans="1:14" x14ac:dyDescent="0.2">
      <c r="A77">
        <v>11610</v>
      </c>
      <c r="B77">
        <f t="shared" si="2"/>
        <v>2.8333333333333335</v>
      </c>
      <c r="C77">
        <f t="shared" si="3"/>
        <v>-0.38654195910198608</v>
      </c>
      <c r="L77">
        <v>5.2066999999999997</v>
      </c>
      <c r="M77">
        <v>129.04400000000001</v>
      </c>
      <c r="N77">
        <v>0.95120000000000005</v>
      </c>
    </row>
    <row r="78" spans="1:14" x14ac:dyDescent="0.2">
      <c r="A78">
        <v>11695</v>
      </c>
      <c r="B78">
        <f t="shared" si="2"/>
        <v>1.7666666666666666</v>
      </c>
      <c r="C78">
        <f t="shared" si="3"/>
        <v>-0.50639877815895207</v>
      </c>
      <c r="L78">
        <v>7.9667000000000003</v>
      </c>
      <c r="M78">
        <v>126.42</v>
      </c>
      <c r="N78">
        <v>0.97860000000000003</v>
      </c>
    </row>
    <row r="79" spans="1:14" x14ac:dyDescent="0.2">
      <c r="A79">
        <v>11748</v>
      </c>
      <c r="B79">
        <f t="shared" si="2"/>
        <v>4.333333333333333</v>
      </c>
      <c r="C79">
        <f t="shared" si="3"/>
        <v>-0.21799330730312771</v>
      </c>
      <c r="L79">
        <v>133.80000000000001</v>
      </c>
      <c r="M79">
        <v>150.87</v>
      </c>
      <c r="N79">
        <v>0.98629999999999995</v>
      </c>
    </row>
    <row r="80" spans="1:14" x14ac:dyDescent="0.2">
      <c r="A80">
        <v>11878</v>
      </c>
      <c r="B80">
        <f t="shared" si="2"/>
        <v>2.2999999999999998</v>
      </c>
      <c r="C80">
        <f t="shared" si="3"/>
        <v>-0.44647036863046913</v>
      </c>
      <c r="L80">
        <v>133.80000000000001</v>
      </c>
      <c r="M80">
        <v>150.87</v>
      </c>
      <c r="N80">
        <v>0.98629999999999995</v>
      </c>
    </row>
    <row r="81" spans="1:14" x14ac:dyDescent="0.2">
      <c r="A81">
        <v>11947</v>
      </c>
      <c r="B81">
        <f t="shared" si="2"/>
        <v>4.9000000000000004</v>
      </c>
      <c r="C81">
        <f t="shared" si="3"/>
        <v>-0.15431937217911446</v>
      </c>
      <c r="L81">
        <v>133.80000000000001</v>
      </c>
      <c r="M81">
        <v>150.87</v>
      </c>
      <c r="N81">
        <v>0.98629999999999995</v>
      </c>
    </row>
    <row r="82" spans="1:14" x14ac:dyDescent="0.2">
      <c r="A82">
        <v>12094</v>
      </c>
      <c r="B82">
        <f t="shared" si="2"/>
        <v>6.833333333333333</v>
      </c>
      <c r="C82">
        <f t="shared" si="3"/>
        <v>6.2921112361636333E-2</v>
      </c>
      <c r="L82">
        <v>133.80000000000001</v>
      </c>
      <c r="M82">
        <v>150.87</v>
      </c>
      <c r="N82">
        <v>0.98629999999999995</v>
      </c>
    </row>
    <row r="83" spans="1:14" x14ac:dyDescent="0.2">
      <c r="A83">
        <v>12299</v>
      </c>
      <c r="B83">
        <f t="shared" si="2"/>
        <v>2.7666666666666666</v>
      </c>
      <c r="C83">
        <f t="shared" si="3"/>
        <v>-0.39403301029304649</v>
      </c>
      <c r="E83">
        <v>1</v>
      </c>
      <c r="F83">
        <v>1</v>
      </c>
      <c r="G83">
        <v>1</v>
      </c>
      <c r="I83" t="s">
        <v>33</v>
      </c>
      <c r="L83">
        <v>133.80000000000001</v>
      </c>
      <c r="M83">
        <v>150.87</v>
      </c>
      <c r="N83">
        <v>0.98629999999999995</v>
      </c>
    </row>
    <row r="84" spans="1:14" x14ac:dyDescent="0.2">
      <c r="A84">
        <v>12382</v>
      </c>
      <c r="B84">
        <f t="shared" si="2"/>
        <v>5.9666666666666668</v>
      </c>
      <c r="C84">
        <f t="shared" si="3"/>
        <v>-3.4462553122148493E-2</v>
      </c>
      <c r="L84">
        <v>133.80000000000001</v>
      </c>
      <c r="M84">
        <v>150.87</v>
      </c>
      <c r="N84">
        <v>0.98629999999999995</v>
      </c>
    </row>
    <row r="85" spans="1:14" x14ac:dyDescent="0.2">
      <c r="A85">
        <v>12561</v>
      </c>
      <c r="B85">
        <f t="shared" si="2"/>
        <v>1.2333333333333334</v>
      </c>
      <c r="C85">
        <f t="shared" si="3"/>
        <v>-0.56632718768743506</v>
      </c>
      <c r="L85">
        <v>4.7778</v>
      </c>
      <c r="M85">
        <v>109.22329999999999</v>
      </c>
      <c r="N85">
        <v>0.96089999999999998</v>
      </c>
    </row>
    <row r="86" spans="1:14" x14ac:dyDescent="0.2">
      <c r="A86">
        <v>12598</v>
      </c>
      <c r="B86">
        <f t="shared" si="2"/>
        <v>1.3666666666666667</v>
      </c>
      <c r="C86">
        <f t="shared" si="3"/>
        <v>-0.55134508530531434</v>
      </c>
      <c r="L86">
        <v>5.34</v>
      </c>
      <c r="M86">
        <v>89.279200000000003</v>
      </c>
      <c r="N86">
        <v>0.96650000000000003</v>
      </c>
    </row>
    <row r="87" spans="1:14" x14ac:dyDescent="0.2">
      <c r="A87">
        <v>12639</v>
      </c>
      <c r="B87">
        <f t="shared" si="2"/>
        <v>2.1</v>
      </c>
      <c r="C87">
        <f t="shared" si="3"/>
        <v>-0.46894352220365015</v>
      </c>
      <c r="L87">
        <v>5.42</v>
      </c>
      <c r="M87">
        <v>133.31</v>
      </c>
      <c r="N87">
        <v>0.94350000000000001</v>
      </c>
    </row>
    <row r="88" spans="1:14" x14ac:dyDescent="0.2">
      <c r="A88">
        <v>12702</v>
      </c>
      <c r="B88">
        <f t="shared" si="2"/>
        <v>3.7333333333333334</v>
      </c>
      <c r="C88">
        <f t="shared" si="3"/>
        <v>-0.28541276802267102</v>
      </c>
      <c r="L88">
        <v>15.9</v>
      </c>
      <c r="M88">
        <v>142.83000000000001</v>
      </c>
      <c r="N88">
        <v>0.9839</v>
      </c>
    </row>
    <row r="89" spans="1:14" x14ac:dyDescent="0.2">
      <c r="A89">
        <v>12814</v>
      </c>
      <c r="B89">
        <f t="shared" si="2"/>
        <v>3.9333333333333331</v>
      </c>
      <c r="C89">
        <f t="shared" si="3"/>
        <v>-0.26293961444948993</v>
      </c>
      <c r="L89">
        <v>2.7166999999999999</v>
      </c>
      <c r="M89">
        <v>154.69829999999999</v>
      </c>
      <c r="N89">
        <v>0.85619999999999996</v>
      </c>
    </row>
    <row r="90" spans="1:14" x14ac:dyDescent="0.2">
      <c r="A90">
        <v>12932</v>
      </c>
      <c r="B90">
        <f t="shared" si="2"/>
        <v>3.0666666666666669</v>
      </c>
      <c r="C90">
        <f t="shared" si="3"/>
        <v>-0.36032327993327479</v>
      </c>
      <c r="L90">
        <v>13.933299999999999</v>
      </c>
      <c r="M90">
        <v>152.77000000000001</v>
      </c>
      <c r="N90">
        <v>0.97940000000000005</v>
      </c>
    </row>
    <row r="91" spans="1:14" x14ac:dyDescent="0.2">
      <c r="A91">
        <v>13024</v>
      </c>
      <c r="B91">
        <f t="shared" si="2"/>
        <v>2.1666666666666665</v>
      </c>
      <c r="C91">
        <f t="shared" si="3"/>
        <v>-0.46145247101258979</v>
      </c>
      <c r="L91">
        <v>8.6333000000000002</v>
      </c>
      <c r="M91">
        <v>154.7133</v>
      </c>
      <c r="N91">
        <v>0.90510000000000002</v>
      </c>
    </row>
    <row r="92" spans="1:14" x14ac:dyDescent="0.2">
      <c r="A92">
        <v>13089</v>
      </c>
      <c r="B92">
        <f t="shared" si="2"/>
        <v>1.4333333333333333</v>
      </c>
      <c r="C92">
        <f t="shared" si="3"/>
        <v>-0.54385403411425393</v>
      </c>
      <c r="G92">
        <v>1</v>
      </c>
      <c r="I92" t="s">
        <v>34</v>
      </c>
      <c r="L92">
        <v>9.7888999999999999</v>
      </c>
      <c r="M92">
        <v>149.2467</v>
      </c>
      <c r="N92">
        <v>0.92579999999999996</v>
      </c>
    </row>
    <row r="93" spans="1:14" x14ac:dyDescent="0.2">
      <c r="A93">
        <v>13132</v>
      </c>
      <c r="B93">
        <f t="shared" si="2"/>
        <v>0.8666666666666667</v>
      </c>
      <c r="C93">
        <f t="shared" si="3"/>
        <v>-0.60752796923826724</v>
      </c>
      <c r="L93">
        <v>4.3333000000000004</v>
      </c>
      <c r="M93">
        <v>163.90799999999999</v>
      </c>
      <c r="N93">
        <v>0.9526</v>
      </c>
    </row>
    <row r="94" spans="1:14" x14ac:dyDescent="0.2">
      <c r="A94">
        <v>13158</v>
      </c>
      <c r="B94">
        <f t="shared" si="2"/>
        <v>4.0666666666666664</v>
      </c>
      <c r="C94">
        <f t="shared" si="3"/>
        <v>-0.24795751206736921</v>
      </c>
      <c r="F94">
        <v>1</v>
      </c>
      <c r="I94" t="s">
        <v>35</v>
      </c>
      <c r="L94">
        <v>7.3777999999999997</v>
      </c>
      <c r="M94">
        <v>151.03</v>
      </c>
      <c r="N94">
        <v>0.97309999999999997</v>
      </c>
    </row>
    <row r="95" spans="1:14" x14ac:dyDescent="0.2">
      <c r="A95">
        <v>13280</v>
      </c>
      <c r="B95">
        <f t="shared" si="2"/>
        <v>4.1333333333333337</v>
      </c>
      <c r="C95">
        <f t="shared" si="3"/>
        <v>-0.24046646087630874</v>
      </c>
      <c r="I95" t="s">
        <v>36</v>
      </c>
      <c r="L95">
        <v>17.05</v>
      </c>
      <c r="M95">
        <v>157.11500000000001</v>
      </c>
      <c r="N95">
        <v>0.98580000000000001</v>
      </c>
    </row>
    <row r="96" spans="1:14" x14ac:dyDescent="0.2">
      <c r="A96">
        <v>13404</v>
      </c>
      <c r="B96">
        <f t="shared" si="2"/>
        <v>7.666666666666667</v>
      </c>
      <c r="C96">
        <f t="shared" si="3"/>
        <v>0.15655925224989106</v>
      </c>
      <c r="G96">
        <v>1</v>
      </c>
      <c r="I96" t="s">
        <v>38</v>
      </c>
      <c r="L96">
        <v>4.5583</v>
      </c>
      <c r="M96">
        <v>162.76499999999999</v>
      </c>
      <c r="N96">
        <v>0.98740000000000006</v>
      </c>
    </row>
    <row r="97" spans="1:14" x14ac:dyDescent="0.2">
      <c r="A97">
        <v>13634</v>
      </c>
      <c r="B97">
        <f t="shared" si="2"/>
        <v>3.1</v>
      </c>
      <c r="C97">
        <f t="shared" si="3"/>
        <v>-0.35657775433774458</v>
      </c>
      <c r="F97">
        <v>1</v>
      </c>
      <c r="G97">
        <v>1</v>
      </c>
      <c r="I97" t="s">
        <v>39</v>
      </c>
      <c r="L97">
        <v>5.2133000000000003</v>
      </c>
      <c r="M97">
        <v>148.334</v>
      </c>
      <c r="N97">
        <v>0.94220000000000004</v>
      </c>
    </row>
    <row r="98" spans="1:14" x14ac:dyDescent="0.2">
      <c r="A98">
        <v>13727</v>
      </c>
      <c r="B98">
        <f t="shared" si="2"/>
        <v>15.566666666666666</v>
      </c>
      <c r="C98">
        <f t="shared" si="3"/>
        <v>1.0442488183905452</v>
      </c>
      <c r="I98" t="s">
        <v>40</v>
      </c>
      <c r="L98">
        <v>5.8333000000000004</v>
      </c>
      <c r="M98">
        <v>126.61</v>
      </c>
      <c r="N98">
        <v>0.96399999999999997</v>
      </c>
    </row>
    <row r="99" spans="1:14" x14ac:dyDescent="0.2">
      <c r="A99">
        <v>14194</v>
      </c>
      <c r="B99">
        <f t="shared" si="2"/>
        <v>4.6333333333333337</v>
      </c>
      <c r="C99">
        <f t="shared" si="3"/>
        <v>-0.18428357694335595</v>
      </c>
      <c r="L99">
        <v>3.4857</v>
      </c>
      <c r="M99">
        <v>147.57570000000001</v>
      </c>
      <c r="N99">
        <v>0.89970000000000006</v>
      </c>
    </row>
    <row r="100" spans="1:14" x14ac:dyDescent="0.2">
      <c r="A100">
        <v>14333</v>
      </c>
      <c r="B100">
        <f t="shared" si="2"/>
        <v>1.0333333333333334</v>
      </c>
      <c r="C100">
        <f t="shared" si="3"/>
        <v>-0.5888003412606162</v>
      </c>
      <c r="L100">
        <v>3.5</v>
      </c>
      <c r="M100">
        <v>158.6763</v>
      </c>
      <c r="N100">
        <v>0.88819999999999999</v>
      </c>
    </row>
    <row r="101" spans="1:14" x14ac:dyDescent="0.2">
      <c r="A101">
        <v>14364</v>
      </c>
      <c r="B101">
        <f t="shared" si="2"/>
        <v>7.9666666666666668</v>
      </c>
      <c r="C101">
        <f t="shared" si="3"/>
        <v>0.19026898260966274</v>
      </c>
      <c r="L101">
        <v>3.0524</v>
      </c>
      <c r="M101">
        <v>158.01</v>
      </c>
      <c r="N101">
        <v>0.83620000000000005</v>
      </c>
    </row>
    <row r="102" spans="1:14" x14ac:dyDescent="0.2">
      <c r="A102">
        <v>14603</v>
      </c>
      <c r="B102">
        <f t="shared" si="2"/>
        <v>2.2000000000000002</v>
      </c>
      <c r="C102">
        <f t="shared" si="3"/>
        <v>-0.45770694541705964</v>
      </c>
    </row>
    <row r="103" spans="1:14" x14ac:dyDescent="0.2">
      <c r="A103">
        <v>14669</v>
      </c>
      <c r="B103">
        <f t="shared" si="2"/>
        <v>9.1999999999999993</v>
      </c>
      <c r="C103">
        <f t="shared" si="3"/>
        <v>0.32885342964427955</v>
      </c>
      <c r="I103" t="s">
        <v>41</v>
      </c>
    </row>
    <row r="104" spans="1:14" x14ac:dyDescent="0.2">
      <c r="A104">
        <v>14945</v>
      </c>
      <c r="B104">
        <f t="shared" si="2"/>
        <v>8.1333333333333329</v>
      </c>
      <c r="C104">
        <f t="shared" si="3"/>
        <v>0.20899661058731361</v>
      </c>
      <c r="E104">
        <v>1</v>
      </c>
      <c r="F104">
        <v>1</v>
      </c>
      <c r="I104" t="s">
        <v>45</v>
      </c>
    </row>
    <row r="105" spans="1:14" x14ac:dyDescent="0.2">
      <c r="A105">
        <v>15189</v>
      </c>
      <c r="B105">
        <f t="shared" si="2"/>
        <v>4.5333333333333332</v>
      </c>
      <c r="C105">
        <f t="shared" si="3"/>
        <v>-0.19552015372994658</v>
      </c>
      <c r="E105" t="s">
        <v>7</v>
      </c>
      <c r="G105">
        <v>1</v>
      </c>
      <c r="I105" t="s">
        <v>42</v>
      </c>
    </row>
    <row r="106" spans="1:14" x14ac:dyDescent="0.2">
      <c r="A106">
        <v>15325</v>
      </c>
      <c r="B106">
        <f t="shared" si="2"/>
        <v>31.466666666666665</v>
      </c>
      <c r="C106">
        <f t="shared" si="3"/>
        <v>2.8308645274584445</v>
      </c>
      <c r="I106" t="s">
        <v>44</v>
      </c>
    </row>
    <row r="107" spans="1:14" x14ac:dyDescent="0.2">
      <c r="A107">
        <v>16269</v>
      </c>
      <c r="B107">
        <f t="shared" si="2"/>
        <v>6.9666666666666668</v>
      </c>
      <c r="C107">
        <f t="shared" si="3"/>
        <v>7.7903214743757124E-2</v>
      </c>
    </row>
    <row r="108" spans="1:14" x14ac:dyDescent="0.2">
      <c r="A108">
        <v>16478</v>
      </c>
      <c r="B108">
        <f t="shared" si="2"/>
        <v>3.4</v>
      </c>
      <c r="C108">
        <f t="shared" si="3"/>
        <v>-0.32286802397797293</v>
      </c>
      <c r="G108">
        <v>1</v>
      </c>
      <c r="I108" t="s">
        <v>46</v>
      </c>
    </row>
    <row r="109" spans="1:14" x14ac:dyDescent="0.2">
      <c r="A109">
        <v>16580</v>
      </c>
      <c r="B109">
        <f t="shared" si="2"/>
        <v>2.4333333333333331</v>
      </c>
      <c r="C109">
        <f t="shared" si="3"/>
        <v>-0.43148826624834835</v>
      </c>
    </row>
    <row r="110" spans="1:14" x14ac:dyDescent="0.2">
      <c r="A110">
        <v>16653</v>
      </c>
      <c r="B110">
        <f t="shared" si="2"/>
        <v>1.6333333333333333</v>
      </c>
      <c r="C110">
        <f t="shared" si="3"/>
        <v>-0.52138088054107279</v>
      </c>
      <c r="E110" t="s">
        <v>7</v>
      </c>
      <c r="F110">
        <v>1</v>
      </c>
      <c r="I110" t="s">
        <v>44</v>
      </c>
    </row>
    <row r="111" spans="1:14" x14ac:dyDescent="0.2">
      <c r="A111">
        <v>16702</v>
      </c>
      <c r="B111">
        <f t="shared" si="2"/>
        <v>14.533333333333333</v>
      </c>
      <c r="C111">
        <f t="shared" si="3"/>
        <v>0.92813752492910973</v>
      </c>
    </row>
    <row r="112" spans="1:14" x14ac:dyDescent="0.2">
      <c r="A112">
        <v>17138</v>
      </c>
      <c r="B112">
        <f t="shared" si="2"/>
        <v>4.9333333333333336</v>
      </c>
      <c r="C112">
        <f t="shared" si="3"/>
        <v>-0.15057384658358428</v>
      </c>
    </row>
    <row r="113" spans="1:9" x14ac:dyDescent="0.2">
      <c r="A113">
        <v>17286</v>
      </c>
      <c r="B113">
        <f t="shared" si="2"/>
        <v>3.8666666666666667</v>
      </c>
      <c r="C113">
        <f t="shared" si="3"/>
        <v>-0.27043066564055029</v>
      </c>
    </row>
    <row r="114" spans="1:9" x14ac:dyDescent="0.2">
      <c r="A114">
        <v>17402</v>
      </c>
      <c r="B114">
        <f t="shared" si="2"/>
        <v>15.933333333333334</v>
      </c>
      <c r="C114">
        <f t="shared" si="3"/>
        <v>1.0854495999413774</v>
      </c>
    </row>
    <row r="115" spans="1:9" x14ac:dyDescent="0.2">
      <c r="A115">
        <v>17880</v>
      </c>
      <c r="B115">
        <f t="shared" si="2"/>
        <v>14.166666666666666</v>
      </c>
      <c r="C115">
        <f t="shared" si="3"/>
        <v>0.88693674337827744</v>
      </c>
    </row>
    <row r="116" spans="1:9" x14ac:dyDescent="0.2">
      <c r="A116">
        <v>18305</v>
      </c>
      <c r="B116">
        <f t="shared" si="2"/>
        <v>2.2000000000000002</v>
      </c>
      <c r="C116">
        <f t="shared" si="3"/>
        <v>-0.45770694541705964</v>
      </c>
      <c r="E116" t="s">
        <v>7</v>
      </c>
      <c r="F116">
        <v>1</v>
      </c>
      <c r="I116" t="s">
        <v>48</v>
      </c>
    </row>
    <row r="117" spans="1:9" x14ac:dyDescent="0.2">
      <c r="A117">
        <v>18371</v>
      </c>
      <c r="B117">
        <f t="shared" si="2"/>
        <v>11.2</v>
      </c>
      <c r="C117">
        <f t="shared" si="3"/>
        <v>0.55358496537609081</v>
      </c>
      <c r="F117">
        <v>1</v>
      </c>
      <c r="I117" t="s">
        <v>44</v>
      </c>
    </row>
    <row r="118" spans="1:9" x14ac:dyDescent="0.2">
      <c r="A118">
        <v>18707</v>
      </c>
      <c r="B118">
        <f t="shared" si="2"/>
        <v>3.4333333333333331</v>
      </c>
      <c r="C118">
        <f t="shared" si="3"/>
        <v>-0.31912249838244278</v>
      </c>
      <c r="I118" t="s">
        <v>49</v>
      </c>
    </row>
    <row r="119" spans="1:9" x14ac:dyDescent="0.2">
      <c r="A119">
        <v>18810</v>
      </c>
      <c r="B119">
        <f t="shared" si="2"/>
        <v>2.1333333333333333</v>
      </c>
      <c r="C119">
        <f t="shared" si="3"/>
        <v>-0.46519799660812</v>
      </c>
    </row>
    <row r="120" spans="1:9" x14ac:dyDescent="0.2">
      <c r="A120">
        <v>18874</v>
      </c>
      <c r="B120">
        <f t="shared" si="2"/>
        <v>8.6999999999999993</v>
      </c>
      <c r="C120">
        <f t="shared" si="3"/>
        <v>0.27267054571132676</v>
      </c>
    </row>
    <row r="121" spans="1:9" x14ac:dyDescent="0.2">
      <c r="A121">
        <v>19135</v>
      </c>
      <c r="B121">
        <f t="shared" si="2"/>
        <v>7.166666666666667</v>
      </c>
      <c r="C121">
        <f t="shared" si="3"/>
        <v>0.10037636831693826</v>
      </c>
    </row>
    <row r="122" spans="1:9" x14ac:dyDescent="0.2">
      <c r="A122">
        <v>19350</v>
      </c>
      <c r="B122">
        <f t="shared" si="2"/>
        <v>3.8</v>
      </c>
      <c r="C122">
        <f t="shared" si="3"/>
        <v>-0.27792171683161071</v>
      </c>
    </row>
    <row r="123" spans="1:9" x14ac:dyDescent="0.2">
      <c r="A123">
        <v>19464</v>
      </c>
      <c r="B123">
        <f t="shared" si="2"/>
        <v>7.3</v>
      </c>
      <c r="C123">
        <f t="shared" si="3"/>
        <v>0.11535847069905897</v>
      </c>
      <c r="E123">
        <v>1</v>
      </c>
      <c r="F123">
        <v>1</v>
      </c>
      <c r="G123">
        <v>1</v>
      </c>
      <c r="I123" t="s">
        <v>30</v>
      </c>
    </row>
    <row r="124" spans="1:9" x14ac:dyDescent="0.2">
      <c r="A124">
        <v>19683</v>
      </c>
      <c r="B124">
        <f t="shared" si="2"/>
        <v>2.9333333333333331</v>
      </c>
      <c r="C124">
        <f t="shared" si="3"/>
        <v>-0.37530538231539556</v>
      </c>
      <c r="E124">
        <v>1</v>
      </c>
      <c r="F124">
        <v>1</v>
      </c>
      <c r="I124" t="s">
        <v>47</v>
      </c>
    </row>
    <row r="125" spans="1:9" x14ac:dyDescent="0.2">
      <c r="A125">
        <v>19771</v>
      </c>
      <c r="B125">
        <f t="shared" si="2"/>
        <v>6</v>
      </c>
      <c r="C125">
        <f t="shared" si="3"/>
        <v>-3.0717027526618316E-2</v>
      </c>
      <c r="D125" t="s">
        <v>4</v>
      </c>
      <c r="E125">
        <v>1</v>
      </c>
      <c r="H125">
        <v>1</v>
      </c>
      <c r="I125" t="s">
        <v>50</v>
      </c>
    </row>
    <row r="126" spans="1:9" x14ac:dyDescent="0.2">
      <c r="A126">
        <v>19951</v>
      </c>
      <c r="B126">
        <f t="shared" si="2"/>
        <v>3</v>
      </c>
      <c r="C126">
        <f t="shared" si="3"/>
        <v>-0.36781433112433515</v>
      </c>
      <c r="I126" t="s">
        <v>52</v>
      </c>
    </row>
    <row r="127" spans="1:9" x14ac:dyDescent="0.2">
      <c r="A127">
        <v>20041</v>
      </c>
      <c r="B127">
        <f t="shared" si="2"/>
        <v>0.5</v>
      </c>
      <c r="C127">
        <f t="shared" si="3"/>
        <v>-0.6487287507890992</v>
      </c>
    </row>
    <row r="128" spans="1:9" x14ac:dyDescent="0.2">
      <c r="A128">
        <v>20056</v>
      </c>
      <c r="B128">
        <f t="shared" si="2"/>
        <v>7.4</v>
      </c>
      <c r="C128">
        <f t="shared" si="3"/>
        <v>0.12659504748564959</v>
      </c>
    </row>
    <row r="129" spans="1:9" x14ac:dyDescent="0.2">
      <c r="A129">
        <v>20278</v>
      </c>
      <c r="B129">
        <f t="shared" si="2"/>
        <v>1.7</v>
      </c>
      <c r="C129">
        <f t="shared" si="3"/>
        <v>-0.51388982935001248</v>
      </c>
    </row>
    <row r="130" spans="1:9" x14ac:dyDescent="0.2">
      <c r="A130">
        <v>20329</v>
      </c>
      <c r="B130">
        <f t="shared" si="2"/>
        <v>11.166666666666666</v>
      </c>
      <c r="C130">
        <f t="shared" si="3"/>
        <v>0.5498394397805606</v>
      </c>
      <c r="E130">
        <v>1</v>
      </c>
      <c r="F130">
        <v>1</v>
      </c>
      <c r="I130" t="s">
        <v>51</v>
      </c>
    </row>
    <row r="131" spans="1:9" x14ac:dyDescent="0.2">
      <c r="A131">
        <v>20664</v>
      </c>
      <c r="B131">
        <f t="shared" ref="B131:B194" si="4">(A132-A131)/30</f>
        <v>7.5333333333333332</v>
      </c>
      <c r="C131">
        <f t="shared" ref="C131:C194" si="5">(B131-D$407)/D$408</f>
        <v>0.14157714986777029</v>
      </c>
      <c r="G131">
        <v>1</v>
      </c>
      <c r="I131" t="s">
        <v>53</v>
      </c>
    </row>
    <row r="132" spans="1:9" x14ac:dyDescent="0.2">
      <c r="A132">
        <v>20890</v>
      </c>
      <c r="B132">
        <f t="shared" si="4"/>
        <v>2.5333333333333332</v>
      </c>
      <c r="C132">
        <f t="shared" si="5"/>
        <v>-0.42025168946175778</v>
      </c>
    </row>
    <row r="133" spans="1:9" x14ac:dyDescent="0.2">
      <c r="A133">
        <v>20966</v>
      </c>
      <c r="B133">
        <f t="shared" si="4"/>
        <v>18.833333333333332</v>
      </c>
      <c r="C133">
        <f t="shared" si="5"/>
        <v>1.4113103267525036</v>
      </c>
    </row>
    <row r="134" spans="1:9" x14ac:dyDescent="0.2">
      <c r="A134">
        <v>21531</v>
      </c>
      <c r="B134">
        <f t="shared" si="4"/>
        <v>9.8000000000000007</v>
      </c>
      <c r="C134">
        <f t="shared" si="5"/>
        <v>0.39627289036382313</v>
      </c>
      <c r="E134">
        <v>1</v>
      </c>
      <c r="F134">
        <v>1</v>
      </c>
      <c r="G134">
        <v>1</v>
      </c>
      <c r="I134" t="s">
        <v>54</v>
      </c>
    </row>
    <row r="135" spans="1:9" x14ac:dyDescent="0.2">
      <c r="A135">
        <v>21825</v>
      </c>
      <c r="B135">
        <f t="shared" si="4"/>
        <v>1.4333333333333333</v>
      </c>
      <c r="C135">
        <f t="shared" si="5"/>
        <v>-0.54385403411425393</v>
      </c>
      <c r="G135">
        <v>1</v>
      </c>
      <c r="I135" t="s">
        <v>32</v>
      </c>
    </row>
    <row r="136" spans="1:9" x14ac:dyDescent="0.2">
      <c r="A136">
        <v>21868</v>
      </c>
      <c r="B136">
        <f t="shared" si="4"/>
        <v>2.4666666666666668</v>
      </c>
      <c r="C136">
        <f t="shared" si="5"/>
        <v>-0.42774274065281814</v>
      </c>
      <c r="G136">
        <v>1</v>
      </c>
      <c r="I136" t="s">
        <v>43</v>
      </c>
    </row>
    <row r="137" spans="1:9" x14ac:dyDescent="0.2">
      <c r="A137">
        <v>21942</v>
      </c>
      <c r="B137">
        <f t="shared" si="4"/>
        <v>5.0999999999999996</v>
      </c>
      <c r="C137">
        <f t="shared" si="5"/>
        <v>-0.1318462186059334</v>
      </c>
    </row>
    <row r="138" spans="1:9" x14ac:dyDescent="0.2">
      <c r="A138">
        <v>22095</v>
      </c>
      <c r="B138">
        <f t="shared" si="4"/>
        <v>16.266666666666666</v>
      </c>
      <c r="C138">
        <f t="shared" si="5"/>
        <v>1.1229048558966792</v>
      </c>
    </row>
    <row r="139" spans="1:9" x14ac:dyDescent="0.2">
      <c r="A139">
        <v>22583</v>
      </c>
      <c r="B139">
        <f t="shared" si="4"/>
        <v>4.666666666666667</v>
      </c>
      <c r="C139">
        <f t="shared" si="5"/>
        <v>-0.18053805134782577</v>
      </c>
      <c r="D139" t="s">
        <v>55</v>
      </c>
      <c r="E139">
        <v>1</v>
      </c>
      <c r="H139">
        <v>1</v>
      </c>
      <c r="I139" t="s">
        <v>56</v>
      </c>
    </row>
    <row r="140" spans="1:9" x14ac:dyDescent="0.2">
      <c r="A140">
        <v>22723</v>
      </c>
      <c r="B140">
        <f t="shared" si="4"/>
        <v>11.033333333333333</v>
      </c>
      <c r="C140">
        <f t="shared" si="5"/>
        <v>0.53485733739843988</v>
      </c>
      <c r="I140" t="s">
        <v>57</v>
      </c>
    </row>
    <row r="141" spans="1:9" x14ac:dyDescent="0.2">
      <c r="A141">
        <v>23054</v>
      </c>
      <c r="B141">
        <f t="shared" si="4"/>
        <v>7.7666666666666666</v>
      </c>
      <c r="C141">
        <f t="shared" si="5"/>
        <v>0.1677958290364816</v>
      </c>
    </row>
    <row r="142" spans="1:9" x14ac:dyDescent="0.2">
      <c r="A142">
        <v>23287</v>
      </c>
      <c r="B142">
        <f t="shared" si="4"/>
        <v>4.0999999999999996</v>
      </c>
      <c r="C142">
        <f t="shared" si="5"/>
        <v>-0.24421198647183903</v>
      </c>
      <c r="F142">
        <v>1</v>
      </c>
      <c r="G142">
        <v>1</v>
      </c>
      <c r="I142" t="s">
        <v>30</v>
      </c>
    </row>
    <row r="143" spans="1:9" x14ac:dyDescent="0.2">
      <c r="A143">
        <v>23410</v>
      </c>
      <c r="B143">
        <f t="shared" si="4"/>
        <v>1.5666666666666667</v>
      </c>
      <c r="C143">
        <f t="shared" si="5"/>
        <v>-0.5288719317321332</v>
      </c>
      <c r="I143" t="s">
        <v>32</v>
      </c>
    </row>
    <row r="144" spans="1:9" x14ac:dyDescent="0.2">
      <c r="A144">
        <v>23457</v>
      </c>
      <c r="B144">
        <f t="shared" si="4"/>
        <v>6.2666666666666666</v>
      </c>
      <c r="C144">
        <f t="shared" si="5"/>
        <v>-7.5282276237682638E-4</v>
      </c>
    </row>
    <row r="145" spans="1:9" x14ac:dyDescent="0.2">
      <c r="A145">
        <v>23645</v>
      </c>
      <c r="B145">
        <f t="shared" si="4"/>
        <v>2.6666666666666665</v>
      </c>
      <c r="C145">
        <f t="shared" si="5"/>
        <v>-0.40526958707963706</v>
      </c>
      <c r="F145">
        <v>1</v>
      </c>
      <c r="G145">
        <v>1</v>
      </c>
      <c r="I145" t="s">
        <v>58</v>
      </c>
    </row>
    <row r="146" spans="1:9" x14ac:dyDescent="0.2">
      <c r="A146">
        <v>23725</v>
      </c>
      <c r="B146">
        <f t="shared" si="4"/>
        <v>30.266666666666666</v>
      </c>
      <c r="C146">
        <f t="shared" si="5"/>
        <v>2.6960256060193579</v>
      </c>
      <c r="F146">
        <v>1</v>
      </c>
      <c r="G146">
        <v>1</v>
      </c>
      <c r="I146" t="s">
        <v>37</v>
      </c>
    </row>
    <row r="147" spans="1:9" x14ac:dyDescent="0.2">
      <c r="A147">
        <v>24633</v>
      </c>
      <c r="B147">
        <f t="shared" si="4"/>
        <v>7.0666666666666664</v>
      </c>
      <c r="C147">
        <f t="shared" si="5"/>
        <v>8.9139791530347651E-2</v>
      </c>
      <c r="F147">
        <v>1</v>
      </c>
      <c r="G147">
        <v>1</v>
      </c>
      <c r="I147" t="s">
        <v>59</v>
      </c>
    </row>
    <row r="148" spans="1:9" x14ac:dyDescent="0.2">
      <c r="A148">
        <v>24845</v>
      </c>
      <c r="B148">
        <f t="shared" si="4"/>
        <v>24.2</v>
      </c>
      <c r="C148">
        <f t="shared" si="5"/>
        <v>2.0143399476328638</v>
      </c>
      <c r="F148">
        <v>1</v>
      </c>
      <c r="G148">
        <v>1</v>
      </c>
      <c r="I148" t="s">
        <v>37</v>
      </c>
    </row>
    <row r="149" spans="1:9" x14ac:dyDescent="0.2">
      <c r="A149">
        <v>25571</v>
      </c>
      <c r="B149">
        <f t="shared" si="4"/>
        <v>3.8</v>
      </c>
      <c r="C149">
        <f t="shared" si="5"/>
        <v>-0.27792171683161071</v>
      </c>
    </row>
    <row r="150" spans="1:9" x14ac:dyDescent="0.2">
      <c r="A150">
        <v>25685</v>
      </c>
      <c r="B150">
        <f t="shared" si="4"/>
        <v>9.8666666666666671</v>
      </c>
      <c r="C150">
        <f t="shared" si="5"/>
        <v>0.40376394155488343</v>
      </c>
      <c r="F150">
        <v>1</v>
      </c>
      <c r="G150">
        <v>1</v>
      </c>
      <c r="I150" t="s">
        <v>60</v>
      </c>
    </row>
    <row r="151" spans="1:9" x14ac:dyDescent="0.2">
      <c r="A151">
        <v>25981</v>
      </c>
      <c r="B151">
        <f t="shared" si="4"/>
        <v>4.666666666666667</v>
      </c>
      <c r="C151">
        <f t="shared" si="5"/>
        <v>-0.18053805134782577</v>
      </c>
    </row>
    <row r="152" spans="1:9" x14ac:dyDescent="0.2">
      <c r="A152">
        <v>26121</v>
      </c>
      <c r="B152">
        <f t="shared" si="4"/>
        <v>2.1333333333333333</v>
      </c>
      <c r="C152">
        <f t="shared" si="5"/>
        <v>-0.46519799660812</v>
      </c>
      <c r="F152">
        <v>1</v>
      </c>
      <c r="G152">
        <v>1</v>
      </c>
      <c r="I152" t="s">
        <v>37</v>
      </c>
    </row>
    <row r="153" spans="1:9" x14ac:dyDescent="0.2">
      <c r="A153">
        <v>26185</v>
      </c>
      <c r="B153">
        <f t="shared" si="4"/>
        <v>3.3666666666666667</v>
      </c>
      <c r="C153">
        <f t="shared" si="5"/>
        <v>-0.32661354957350308</v>
      </c>
    </row>
    <row r="154" spans="1:9" x14ac:dyDescent="0.2">
      <c r="A154">
        <v>26286</v>
      </c>
      <c r="B154">
        <f t="shared" si="4"/>
        <v>2.1</v>
      </c>
      <c r="C154">
        <f t="shared" si="5"/>
        <v>-0.46894352220365015</v>
      </c>
    </row>
    <row r="155" spans="1:9" x14ac:dyDescent="0.2">
      <c r="A155">
        <v>26349</v>
      </c>
      <c r="B155">
        <f t="shared" si="4"/>
        <v>6.0666666666666664</v>
      </c>
      <c r="C155">
        <f t="shared" si="5"/>
        <v>-2.3225976335557969E-2</v>
      </c>
      <c r="D155" t="s">
        <v>55</v>
      </c>
      <c r="E155">
        <v>1</v>
      </c>
      <c r="F155">
        <v>1</v>
      </c>
      <c r="I155" t="s">
        <v>61</v>
      </c>
    </row>
    <row r="156" spans="1:9" x14ac:dyDescent="0.2">
      <c r="A156">
        <v>26531</v>
      </c>
      <c r="B156">
        <f t="shared" si="4"/>
        <v>6.8</v>
      </c>
      <c r="C156">
        <f t="shared" si="5"/>
        <v>5.9175586766106153E-2</v>
      </c>
      <c r="I156" t="s">
        <v>62</v>
      </c>
    </row>
    <row r="157" spans="1:9" x14ac:dyDescent="0.2">
      <c r="A157">
        <v>26735</v>
      </c>
      <c r="B157">
        <f t="shared" si="4"/>
        <v>11.9</v>
      </c>
      <c r="C157">
        <f t="shared" si="5"/>
        <v>0.63224100288222485</v>
      </c>
    </row>
    <row r="158" spans="1:9" x14ac:dyDescent="0.2">
      <c r="A158">
        <v>27092</v>
      </c>
      <c r="B158">
        <f t="shared" si="4"/>
        <v>2.1333333333333333</v>
      </c>
      <c r="C158">
        <f t="shared" si="5"/>
        <v>-0.46519799660812</v>
      </c>
    </row>
    <row r="159" spans="1:9" x14ac:dyDescent="0.2">
      <c r="A159">
        <v>27156</v>
      </c>
      <c r="B159">
        <f t="shared" si="4"/>
        <v>8.8666666666666671</v>
      </c>
      <c r="C159">
        <f t="shared" si="5"/>
        <v>0.29139817368897786</v>
      </c>
    </row>
    <row r="160" spans="1:9" x14ac:dyDescent="0.2">
      <c r="A160">
        <v>27422</v>
      </c>
      <c r="B160">
        <f t="shared" si="4"/>
        <v>4.5999999999999996</v>
      </c>
      <c r="C160">
        <f t="shared" si="5"/>
        <v>-0.18802910253888622</v>
      </c>
    </row>
    <row r="161" spans="1:9" x14ac:dyDescent="0.2">
      <c r="A161">
        <v>27560</v>
      </c>
      <c r="B161">
        <f t="shared" si="4"/>
        <v>4.5333333333333332</v>
      </c>
      <c r="C161">
        <f t="shared" si="5"/>
        <v>-0.19552015372994658</v>
      </c>
      <c r="D161" t="s">
        <v>55</v>
      </c>
      <c r="E161">
        <v>1</v>
      </c>
      <c r="F161">
        <v>1</v>
      </c>
      <c r="H161">
        <v>1</v>
      </c>
      <c r="I161" t="s">
        <v>63</v>
      </c>
    </row>
    <row r="162" spans="1:9" x14ac:dyDescent="0.2">
      <c r="A162">
        <v>27696</v>
      </c>
      <c r="B162">
        <f t="shared" si="4"/>
        <v>9.4333333333333336</v>
      </c>
      <c r="C162">
        <f t="shared" si="5"/>
        <v>0.35507210881299101</v>
      </c>
    </row>
    <row r="163" spans="1:9" x14ac:dyDescent="0.2">
      <c r="A163">
        <v>27979</v>
      </c>
      <c r="B163">
        <f t="shared" si="4"/>
        <v>7.8</v>
      </c>
      <c r="C163">
        <f t="shared" si="5"/>
        <v>0.17154135463201178</v>
      </c>
    </row>
    <row r="164" spans="1:9" x14ac:dyDescent="0.2">
      <c r="A164">
        <v>28213</v>
      </c>
      <c r="B164">
        <f t="shared" si="4"/>
        <v>2.8</v>
      </c>
      <c r="C164">
        <f t="shared" si="5"/>
        <v>-0.39028748469751628</v>
      </c>
      <c r="I164" t="s">
        <v>64</v>
      </c>
    </row>
    <row r="165" spans="1:9" x14ac:dyDescent="0.2">
      <c r="A165">
        <v>28297</v>
      </c>
      <c r="B165">
        <f t="shared" si="4"/>
        <v>6.7333333333333334</v>
      </c>
      <c r="C165">
        <f t="shared" si="5"/>
        <v>5.1684535575045806E-2</v>
      </c>
    </row>
    <row r="166" spans="1:9" x14ac:dyDescent="0.2">
      <c r="A166">
        <v>28499</v>
      </c>
      <c r="B166">
        <f t="shared" si="4"/>
        <v>2.6333333333333333</v>
      </c>
      <c r="C166">
        <f t="shared" si="5"/>
        <v>-0.40901511267516721</v>
      </c>
    </row>
    <row r="167" spans="1:9" x14ac:dyDescent="0.2">
      <c r="A167">
        <v>28578</v>
      </c>
      <c r="B167">
        <f t="shared" si="4"/>
        <v>3</v>
      </c>
      <c r="C167">
        <f t="shared" si="5"/>
        <v>-0.36781433112433515</v>
      </c>
      <c r="E167">
        <v>1</v>
      </c>
      <c r="F167">
        <v>1</v>
      </c>
      <c r="G167">
        <v>1</v>
      </c>
      <c r="I167" t="s">
        <v>65</v>
      </c>
    </row>
    <row r="168" spans="1:9" x14ac:dyDescent="0.2">
      <c r="A168">
        <v>28668</v>
      </c>
      <c r="B168">
        <f t="shared" si="4"/>
        <v>1.6666666666666667</v>
      </c>
      <c r="C168">
        <f t="shared" si="5"/>
        <v>-0.51763535494554258</v>
      </c>
      <c r="F168">
        <v>1</v>
      </c>
      <c r="I168" t="s">
        <v>66</v>
      </c>
    </row>
    <row r="169" spans="1:9" x14ac:dyDescent="0.2">
      <c r="A169">
        <v>28718</v>
      </c>
      <c r="B169">
        <f t="shared" si="4"/>
        <v>8.6</v>
      </c>
      <c r="C169">
        <f t="shared" si="5"/>
        <v>0.26143396892473625</v>
      </c>
      <c r="F169">
        <v>1</v>
      </c>
      <c r="I169" t="s">
        <v>67</v>
      </c>
    </row>
    <row r="170" spans="1:9" x14ac:dyDescent="0.2">
      <c r="A170">
        <v>28976</v>
      </c>
      <c r="B170">
        <f t="shared" si="4"/>
        <v>2.8</v>
      </c>
      <c r="C170">
        <f t="shared" si="5"/>
        <v>-0.39028748469751628</v>
      </c>
      <c r="F170">
        <v>1</v>
      </c>
      <c r="I170" t="s">
        <v>66</v>
      </c>
    </row>
    <row r="171" spans="1:9" x14ac:dyDescent="0.2">
      <c r="A171">
        <v>29060</v>
      </c>
      <c r="B171">
        <f t="shared" si="4"/>
        <v>2.9333333333333331</v>
      </c>
      <c r="C171">
        <f t="shared" si="5"/>
        <v>-0.37530538231539556</v>
      </c>
      <c r="F171">
        <v>1</v>
      </c>
      <c r="I171" t="s">
        <v>67</v>
      </c>
    </row>
    <row r="172" spans="1:9" x14ac:dyDescent="0.2">
      <c r="A172">
        <v>29148</v>
      </c>
      <c r="B172">
        <f t="shared" si="4"/>
        <v>11.5</v>
      </c>
      <c r="C172">
        <f t="shared" si="5"/>
        <v>0.58729469573586257</v>
      </c>
      <c r="E172">
        <v>1</v>
      </c>
      <c r="F172">
        <v>1</v>
      </c>
      <c r="G172">
        <v>1</v>
      </c>
      <c r="I172" t="s">
        <v>68</v>
      </c>
    </row>
    <row r="173" spans="1:9" x14ac:dyDescent="0.2">
      <c r="A173">
        <v>29493</v>
      </c>
      <c r="B173">
        <f t="shared" si="4"/>
        <v>36.1</v>
      </c>
      <c r="C173">
        <f t="shared" si="5"/>
        <v>3.3514925852371409</v>
      </c>
      <c r="F173">
        <v>1</v>
      </c>
      <c r="I173" t="s">
        <v>69</v>
      </c>
    </row>
    <row r="174" spans="1:9" x14ac:dyDescent="0.2">
      <c r="A174">
        <v>30576</v>
      </c>
      <c r="B174">
        <f t="shared" si="4"/>
        <v>2.2999999999999998</v>
      </c>
      <c r="C174">
        <f t="shared" si="5"/>
        <v>-0.44647036863046913</v>
      </c>
      <c r="D174" t="s">
        <v>4</v>
      </c>
      <c r="E174">
        <v>1</v>
      </c>
      <c r="H174">
        <v>1</v>
      </c>
      <c r="I174" t="s">
        <v>70</v>
      </c>
    </row>
    <row r="175" spans="1:9" x14ac:dyDescent="0.2">
      <c r="A175">
        <v>30645</v>
      </c>
      <c r="B175">
        <f t="shared" si="4"/>
        <v>67.466666666666669</v>
      </c>
      <c r="C175">
        <f t="shared" si="5"/>
        <v>6.8760321706310465</v>
      </c>
      <c r="F175">
        <v>1</v>
      </c>
      <c r="G175">
        <v>1</v>
      </c>
      <c r="H175" t="s">
        <v>7</v>
      </c>
      <c r="I175" t="s">
        <v>71</v>
      </c>
    </row>
    <row r="176" spans="1:9" x14ac:dyDescent="0.2">
      <c r="A176">
        <v>32669</v>
      </c>
      <c r="B176">
        <f t="shared" si="4"/>
        <v>3.2333333333333334</v>
      </c>
      <c r="C176">
        <f t="shared" si="5"/>
        <v>-0.34159565195562386</v>
      </c>
      <c r="E176">
        <v>1</v>
      </c>
      <c r="F176">
        <v>1</v>
      </c>
      <c r="G176" t="s">
        <v>7</v>
      </c>
      <c r="I176" t="s">
        <v>72</v>
      </c>
    </row>
    <row r="177" spans="1:9" x14ac:dyDescent="0.2">
      <c r="A177">
        <v>32766</v>
      </c>
      <c r="B177">
        <f t="shared" si="4"/>
        <v>1.8666666666666667</v>
      </c>
      <c r="C177">
        <f t="shared" si="5"/>
        <v>-0.49516220137236155</v>
      </c>
      <c r="I177" t="s">
        <v>73</v>
      </c>
    </row>
    <row r="178" spans="1:9" x14ac:dyDescent="0.2">
      <c r="A178">
        <v>32822</v>
      </c>
      <c r="B178">
        <f t="shared" si="4"/>
        <v>1.2</v>
      </c>
      <c r="C178">
        <f t="shared" si="5"/>
        <v>-0.57007271328296527</v>
      </c>
    </row>
    <row r="179" spans="1:9" x14ac:dyDescent="0.2">
      <c r="A179">
        <v>32858</v>
      </c>
      <c r="B179">
        <f t="shared" si="4"/>
        <v>3.3666666666666667</v>
      </c>
      <c r="C179">
        <f t="shared" si="5"/>
        <v>-0.32661354957350308</v>
      </c>
    </row>
    <row r="180" spans="1:9" x14ac:dyDescent="0.2">
      <c r="A180">
        <v>32959</v>
      </c>
      <c r="B180">
        <f t="shared" si="4"/>
        <v>7.4333333333333336</v>
      </c>
      <c r="C180">
        <f t="shared" si="5"/>
        <v>0.13034057308117974</v>
      </c>
      <c r="D180" t="s">
        <v>4</v>
      </c>
      <c r="E180">
        <v>1</v>
      </c>
      <c r="F180">
        <v>1</v>
      </c>
      <c r="H180">
        <v>1</v>
      </c>
      <c r="I180" t="s">
        <v>74</v>
      </c>
    </row>
    <row r="181" spans="1:9" x14ac:dyDescent="0.2">
      <c r="A181">
        <v>33182</v>
      </c>
      <c r="B181">
        <f t="shared" si="4"/>
        <v>4.0333333333333332</v>
      </c>
      <c r="C181">
        <f t="shared" si="5"/>
        <v>-0.25170303766289936</v>
      </c>
    </row>
    <row r="182" spans="1:9" x14ac:dyDescent="0.2">
      <c r="A182">
        <v>33303</v>
      </c>
      <c r="B182">
        <f t="shared" si="4"/>
        <v>8</v>
      </c>
      <c r="C182">
        <f t="shared" si="5"/>
        <v>0.19401450820519292</v>
      </c>
      <c r="G182">
        <v>1</v>
      </c>
      <c r="I182" t="s">
        <v>32</v>
      </c>
    </row>
    <row r="183" spans="1:9" x14ac:dyDescent="0.2">
      <c r="A183">
        <v>33543</v>
      </c>
      <c r="B183">
        <f t="shared" si="4"/>
        <v>3.8333333333333335</v>
      </c>
      <c r="C183">
        <f t="shared" si="5"/>
        <v>-0.27417619123608045</v>
      </c>
    </row>
    <row r="184" spans="1:9" x14ac:dyDescent="0.2">
      <c r="A184">
        <v>33658</v>
      </c>
      <c r="B184">
        <f t="shared" si="4"/>
        <v>5.5666666666666664</v>
      </c>
      <c r="C184">
        <f t="shared" si="5"/>
        <v>-7.9408860268510781E-2</v>
      </c>
    </row>
    <row r="185" spans="1:9" x14ac:dyDescent="0.2">
      <c r="A185">
        <v>33825</v>
      </c>
      <c r="B185">
        <f t="shared" si="4"/>
        <v>13.333333333333334</v>
      </c>
      <c r="C185">
        <f t="shared" si="5"/>
        <v>0.7932986034900229</v>
      </c>
      <c r="G185">
        <v>1</v>
      </c>
      <c r="I185" t="s">
        <v>75</v>
      </c>
    </row>
    <row r="186" spans="1:9" x14ac:dyDescent="0.2">
      <c r="A186">
        <v>34225</v>
      </c>
      <c r="B186">
        <f t="shared" si="4"/>
        <v>13.7</v>
      </c>
      <c r="C186">
        <f t="shared" si="5"/>
        <v>0.83449938504085486</v>
      </c>
    </row>
    <row r="187" spans="1:9" x14ac:dyDescent="0.2">
      <c r="A187">
        <v>34636</v>
      </c>
      <c r="B187">
        <f t="shared" si="4"/>
        <v>21.766666666666666</v>
      </c>
      <c r="C187">
        <f t="shared" si="5"/>
        <v>1.7409165791591601</v>
      </c>
    </row>
    <row r="188" spans="1:9" x14ac:dyDescent="0.2">
      <c r="A188">
        <v>35289</v>
      </c>
      <c r="B188">
        <f t="shared" si="4"/>
        <v>3.6666666666666665</v>
      </c>
      <c r="C188">
        <f t="shared" si="5"/>
        <v>-0.29290381921373143</v>
      </c>
    </row>
    <row r="189" spans="1:9" x14ac:dyDescent="0.2">
      <c r="A189">
        <v>35399</v>
      </c>
      <c r="B189">
        <f t="shared" si="4"/>
        <v>1.2333333333333334</v>
      </c>
      <c r="C189">
        <f t="shared" si="5"/>
        <v>-0.56632718768743506</v>
      </c>
      <c r="D189" t="s">
        <v>4</v>
      </c>
      <c r="E189">
        <v>1</v>
      </c>
      <c r="F189">
        <v>1</v>
      </c>
      <c r="H189">
        <v>1</v>
      </c>
      <c r="I189" t="s">
        <v>76</v>
      </c>
    </row>
    <row r="190" spans="1:9" x14ac:dyDescent="0.2">
      <c r="A190">
        <v>35436</v>
      </c>
      <c r="B190">
        <f t="shared" si="4"/>
        <v>8.9333333333333336</v>
      </c>
      <c r="C190">
        <f t="shared" si="5"/>
        <v>0.29888922488003816</v>
      </c>
    </row>
    <row r="191" spans="1:9" x14ac:dyDescent="0.2">
      <c r="A191">
        <v>35704</v>
      </c>
      <c r="B191">
        <f t="shared" si="4"/>
        <v>4.333333333333333</v>
      </c>
      <c r="C191">
        <f t="shared" si="5"/>
        <v>-0.21799330730312771</v>
      </c>
      <c r="E191">
        <v>1</v>
      </c>
      <c r="F191">
        <v>1</v>
      </c>
      <c r="I191" t="s">
        <v>77</v>
      </c>
    </row>
    <row r="192" spans="1:9" x14ac:dyDescent="0.2">
      <c r="A192">
        <v>35834</v>
      </c>
      <c r="B192">
        <f t="shared" si="4"/>
        <v>2.8</v>
      </c>
      <c r="C192">
        <f t="shared" si="5"/>
        <v>-0.39028748469751628</v>
      </c>
      <c r="F192">
        <v>1</v>
      </c>
      <c r="I192" t="s">
        <v>78</v>
      </c>
    </row>
    <row r="193" spans="1:9" x14ac:dyDescent="0.2">
      <c r="A193">
        <v>35918</v>
      </c>
      <c r="B193">
        <f t="shared" si="4"/>
        <v>5.3666666666666663</v>
      </c>
      <c r="C193">
        <f t="shared" si="5"/>
        <v>-0.10188201384169192</v>
      </c>
      <c r="F193">
        <v>1</v>
      </c>
      <c r="I193" t="s">
        <v>79</v>
      </c>
    </row>
    <row r="194" spans="1:9" x14ac:dyDescent="0.2">
      <c r="A194">
        <v>36079</v>
      </c>
      <c r="B194">
        <f t="shared" si="4"/>
        <v>28.2</v>
      </c>
      <c r="C194">
        <f t="shared" si="5"/>
        <v>2.4638030190964861</v>
      </c>
    </row>
    <row r="195" spans="1:9" x14ac:dyDescent="0.2">
      <c r="A195">
        <v>36925</v>
      </c>
      <c r="B195">
        <f t="shared" ref="B195:B258" si="6">(A196-A195)/30</f>
        <v>9.1333333333333329</v>
      </c>
      <c r="C195">
        <f t="shared" ref="C195:C258" si="7">(B195-D$407)/D$408</f>
        <v>0.32136237845321924</v>
      </c>
      <c r="E195">
        <v>1</v>
      </c>
      <c r="F195">
        <v>1</v>
      </c>
      <c r="I195" t="s">
        <v>80</v>
      </c>
    </row>
    <row r="196" spans="1:9" x14ac:dyDescent="0.2">
      <c r="A196">
        <v>37199</v>
      </c>
      <c r="B196">
        <f t="shared" si="6"/>
        <v>2.2999999999999998</v>
      </c>
      <c r="C196">
        <f t="shared" si="7"/>
        <v>-0.44647036863046913</v>
      </c>
    </row>
    <row r="197" spans="1:9" x14ac:dyDescent="0.2">
      <c r="A197">
        <v>37268</v>
      </c>
      <c r="B197">
        <f t="shared" si="6"/>
        <v>5.5</v>
      </c>
      <c r="C197">
        <f t="shared" si="7"/>
        <v>-8.6899911459571128E-2</v>
      </c>
      <c r="D197" t="s">
        <v>4</v>
      </c>
      <c r="E197">
        <v>1</v>
      </c>
      <c r="F197">
        <v>1</v>
      </c>
      <c r="H197">
        <v>1</v>
      </c>
      <c r="I197" t="s">
        <v>81</v>
      </c>
    </row>
    <row r="198" spans="1:9" x14ac:dyDescent="0.2">
      <c r="A198">
        <v>37433</v>
      </c>
      <c r="B198">
        <f t="shared" si="6"/>
        <v>3.3333333333333335</v>
      </c>
      <c r="C198">
        <f t="shared" si="7"/>
        <v>-0.33035907516903329</v>
      </c>
    </row>
    <row r="199" spans="1:9" x14ac:dyDescent="0.2">
      <c r="A199">
        <v>37533</v>
      </c>
      <c r="B199">
        <f t="shared" si="6"/>
        <v>5.8666666666666663</v>
      </c>
      <c r="C199">
        <f t="shared" si="7"/>
        <v>-4.569912990873911E-2</v>
      </c>
      <c r="G199">
        <v>1</v>
      </c>
      <c r="I199" t="s">
        <v>82</v>
      </c>
    </row>
    <row r="200" spans="1:9" x14ac:dyDescent="0.2">
      <c r="A200">
        <v>37709</v>
      </c>
      <c r="B200">
        <f t="shared" si="6"/>
        <v>2.2000000000000002</v>
      </c>
      <c r="C200">
        <f t="shared" si="7"/>
        <v>-0.45770694541705964</v>
      </c>
    </row>
    <row r="201" spans="1:9" x14ac:dyDescent="0.2">
      <c r="A201">
        <v>37775</v>
      </c>
      <c r="B201">
        <f t="shared" si="6"/>
        <v>4.6333333333333337</v>
      </c>
      <c r="C201">
        <f t="shared" si="7"/>
        <v>-0.18428357694335595</v>
      </c>
    </row>
    <row r="202" spans="1:9" x14ac:dyDescent="0.2">
      <c r="A202">
        <v>37914</v>
      </c>
      <c r="B202">
        <f t="shared" si="6"/>
        <v>2</v>
      </c>
      <c r="C202">
        <f t="shared" si="7"/>
        <v>-0.48018009899024078</v>
      </c>
    </row>
    <row r="203" spans="1:9" x14ac:dyDescent="0.2">
      <c r="A203">
        <v>37974</v>
      </c>
      <c r="B203">
        <f t="shared" si="6"/>
        <v>17.899999999999999</v>
      </c>
      <c r="C203">
        <f t="shared" si="7"/>
        <v>1.3064356100776582</v>
      </c>
    </row>
    <row r="204" spans="1:9" x14ac:dyDescent="0.2">
      <c r="A204">
        <v>38511</v>
      </c>
      <c r="B204">
        <f t="shared" si="6"/>
        <v>2.7</v>
      </c>
      <c r="C204">
        <f t="shared" si="7"/>
        <v>-0.40152406148410685</v>
      </c>
      <c r="I204" t="s">
        <v>83</v>
      </c>
    </row>
    <row r="205" spans="1:9" x14ac:dyDescent="0.2">
      <c r="A205">
        <v>38592</v>
      </c>
      <c r="B205">
        <f t="shared" si="6"/>
        <v>13.533333333333333</v>
      </c>
      <c r="C205">
        <f t="shared" si="7"/>
        <v>0.81577175706320393</v>
      </c>
    </row>
    <row r="206" spans="1:9" x14ac:dyDescent="0.2">
      <c r="A206">
        <v>38998</v>
      </c>
      <c r="B206">
        <f t="shared" si="6"/>
        <v>1.3333333333333333</v>
      </c>
      <c r="C206">
        <f t="shared" si="7"/>
        <v>-0.55509061090084455</v>
      </c>
      <c r="I206" t="s">
        <v>84</v>
      </c>
    </row>
    <row r="207" spans="1:9" x14ac:dyDescent="0.2">
      <c r="A207">
        <v>39038</v>
      </c>
      <c r="B207">
        <f t="shared" si="6"/>
        <v>3.1</v>
      </c>
      <c r="C207">
        <f t="shared" si="7"/>
        <v>-0.35657775433774458</v>
      </c>
    </row>
    <row r="208" spans="1:9" x14ac:dyDescent="0.2">
      <c r="A208">
        <v>39131</v>
      </c>
      <c r="B208">
        <f t="shared" si="6"/>
        <v>7.8</v>
      </c>
      <c r="C208">
        <f t="shared" si="7"/>
        <v>0.17154135463201178</v>
      </c>
      <c r="E208">
        <v>1</v>
      </c>
      <c r="G208">
        <v>1</v>
      </c>
      <c r="I208" t="s">
        <v>85</v>
      </c>
    </row>
    <row r="209" spans="1:9" x14ac:dyDescent="0.2">
      <c r="A209">
        <v>39365</v>
      </c>
      <c r="B209">
        <f t="shared" si="6"/>
        <v>1.6333333333333333</v>
      </c>
      <c r="C209">
        <f t="shared" si="7"/>
        <v>-0.52138088054107279</v>
      </c>
    </row>
    <row r="210" spans="1:9" x14ac:dyDescent="0.2">
      <c r="A210">
        <v>39414</v>
      </c>
      <c r="B210">
        <f t="shared" si="6"/>
        <v>11.933333333333334</v>
      </c>
      <c r="C210">
        <f t="shared" si="7"/>
        <v>0.63598652847775505</v>
      </c>
    </row>
    <row r="211" spans="1:9" x14ac:dyDescent="0.2">
      <c r="A211">
        <v>39772</v>
      </c>
      <c r="B211">
        <f t="shared" si="6"/>
        <v>1.3666666666666667</v>
      </c>
      <c r="C211">
        <f t="shared" si="7"/>
        <v>-0.55134508530531434</v>
      </c>
    </row>
    <row r="212" spans="1:9" x14ac:dyDescent="0.2">
      <c r="A212">
        <v>39813</v>
      </c>
      <c r="B212">
        <f t="shared" si="6"/>
        <v>5.2333333333333334</v>
      </c>
      <c r="C212">
        <f t="shared" si="7"/>
        <v>-0.11686411622381261</v>
      </c>
    </row>
    <row r="213" spans="1:9" x14ac:dyDescent="0.2">
      <c r="A213">
        <v>39970</v>
      </c>
      <c r="B213">
        <f t="shared" si="6"/>
        <v>10.8</v>
      </c>
      <c r="C213">
        <f t="shared" si="7"/>
        <v>0.50863865822972876</v>
      </c>
    </row>
    <row r="214" spans="1:9" x14ac:dyDescent="0.2">
      <c r="A214">
        <v>40294</v>
      </c>
      <c r="B214">
        <f t="shared" si="6"/>
        <v>11.933333333333334</v>
      </c>
      <c r="C214">
        <f t="shared" si="7"/>
        <v>0.63598652847775505</v>
      </c>
      <c r="F214">
        <v>1</v>
      </c>
      <c r="G214">
        <v>1</v>
      </c>
      <c r="I214" t="s">
        <v>86</v>
      </c>
    </row>
    <row r="215" spans="1:9" x14ac:dyDescent="0.2">
      <c r="A215">
        <v>40652</v>
      </c>
      <c r="B215">
        <f t="shared" si="6"/>
        <v>3</v>
      </c>
      <c r="C215">
        <f t="shared" si="7"/>
        <v>-0.36781433112433515</v>
      </c>
      <c r="I215" t="s">
        <v>87</v>
      </c>
    </row>
    <row r="216" spans="1:9" x14ac:dyDescent="0.2">
      <c r="A216">
        <v>40742</v>
      </c>
      <c r="B216">
        <f t="shared" si="6"/>
        <v>13.266666666666667</v>
      </c>
      <c r="C216">
        <f t="shared" si="7"/>
        <v>0.7858075522989626</v>
      </c>
    </row>
    <row r="217" spans="1:9" x14ac:dyDescent="0.2">
      <c r="A217">
        <v>41140</v>
      </c>
      <c r="B217">
        <f t="shared" si="6"/>
        <v>1.7333333333333334</v>
      </c>
      <c r="C217">
        <f t="shared" si="7"/>
        <v>-0.51014430375448228</v>
      </c>
      <c r="F217">
        <v>1</v>
      </c>
      <c r="G217">
        <v>1</v>
      </c>
      <c r="I217" t="s">
        <v>88</v>
      </c>
    </row>
    <row r="218" spans="1:9" x14ac:dyDescent="0.2">
      <c r="A218">
        <v>41192</v>
      </c>
      <c r="B218">
        <f t="shared" si="6"/>
        <v>16.033333333333335</v>
      </c>
      <c r="C218">
        <f t="shared" si="7"/>
        <v>1.0966861767279681</v>
      </c>
      <c r="G218">
        <v>1</v>
      </c>
      <c r="I218" t="s">
        <v>84</v>
      </c>
    </row>
    <row r="219" spans="1:9" x14ac:dyDescent="0.2">
      <c r="A219">
        <v>41673</v>
      </c>
      <c r="B219">
        <f t="shared" si="6"/>
        <v>1.3666666666666667</v>
      </c>
      <c r="C219">
        <f t="shared" si="7"/>
        <v>-0.55134508530531434</v>
      </c>
    </row>
    <row r="220" spans="1:9" x14ac:dyDescent="0.2">
      <c r="A220">
        <v>41714</v>
      </c>
      <c r="B220">
        <f t="shared" si="6"/>
        <v>6.6</v>
      </c>
      <c r="C220">
        <f t="shared" si="7"/>
        <v>3.6702433192925009E-2</v>
      </c>
      <c r="F220">
        <v>1</v>
      </c>
      <c r="G220">
        <v>1</v>
      </c>
      <c r="I220" t="s">
        <v>89</v>
      </c>
    </row>
    <row r="221" spans="1:9" x14ac:dyDescent="0.2">
      <c r="A221">
        <v>41912</v>
      </c>
      <c r="B221">
        <f t="shared" si="6"/>
        <v>2.8333333333333335</v>
      </c>
      <c r="C221">
        <f t="shared" si="7"/>
        <v>-0.38654195910198608</v>
      </c>
    </row>
    <row r="222" spans="1:9" x14ac:dyDescent="0.2">
      <c r="A222">
        <v>41997</v>
      </c>
      <c r="B222">
        <f t="shared" si="6"/>
        <v>2.2666666666666666</v>
      </c>
      <c r="C222">
        <f t="shared" si="7"/>
        <v>-0.45021589422599928</v>
      </c>
    </row>
    <row r="223" spans="1:9" x14ac:dyDescent="0.2">
      <c r="A223">
        <v>42065</v>
      </c>
      <c r="B223">
        <f t="shared" si="6"/>
        <v>2.7333333333333334</v>
      </c>
      <c r="C223">
        <f t="shared" si="7"/>
        <v>-0.39777853588857665</v>
      </c>
      <c r="F223">
        <v>1</v>
      </c>
      <c r="G223">
        <v>1</v>
      </c>
      <c r="I223" t="s">
        <v>92</v>
      </c>
    </row>
    <row r="224" spans="1:9" x14ac:dyDescent="0.2">
      <c r="A224">
        <v>42147</v>
      </c>
      <c r="B224">
        <f t="shared" si="6"/>
        <v>3.6333333333333333</v>
      </c>
      <c r="C224">
        <f t="shared" si="7"/>
        <v>-0.29664934480926158</v>
      </c>
      <c r="F224" t="s">
        <v>7</v>
      </c>
      <c r="G224" t="s">
        <v>7</v>
      </c>
      <c r="I224" t="s">
        <v>7</v>
      </c>
    </row>
    <row r="225" spans="1:9" x14ac:dyDescent="0.2">
      <c r="A225">
        <v>42256</v>
      </c>
      <c r="B225">
        <f t="shared" si="6"/>
        <v>7</v>
      </c>
      <c r="C225">
        <f t="shared" si="7"/>
        <v>8.1648740339287304E-2</v>
      </c>
      <c r="I225" t="s">
        <v>91</v>
      </c>
    </row>
    <row r="226" spans="1:9" x14ac:dyDescent="0.2">
      <c r="A226">
        <v>42466</v>
      </c>
      <c r="B226">
        <f t="shared" si="6"/>
        <v>2.4666666666666668</v>
      </c>
      <c r="C226">
        <f t="shared" si="7"/>
        <v>-0.42774274065281814</v>
      </c>
    </row>
    <row r="227" spans="1:9" x14ac:dyDescent="0.2">
      <c r="A227">
        <v>42540</v>
      </c>
      <c r="B227">
        <f t="shared" si="6"/>
        <v>4.6333333333333337</v>
      </c>
      <c r="C227">
        <f t="shared" si="7"/>
        <v>-0.18428357694335595</v>
      </c>
    </row>
    <row r="228" spans="1:9" x14ac:dyDescent="0.2">
      <c r="A228">
        <v>42679</v>
      </c>
      <c r="B228">
        <f t="shared" si="6"/>
        <v>5.8666666666666663</v>
      </c>
      <c r="C228">
        <f t="shared" si="7"/>
        <v>-4.569912990873911E-2</v>
      </c>
    </row>
    <row r="229" spans="1:9" x14ac:dyDescent="0.2">
      <c r="A229">
        <v>42855</v>
      </c>
      <c r="B229">
        <f t="shared" si="6"/>
        <v>5.3666666666666663</v>
      </c>
      <c r="C229">
        <f t="shared" si="7"/>
        <v>-0.10188201384169192</v>
      </c>
    </row>
    <row r="230" spans="1:9" x14ac:dyDescent="0.2">
      <c r="A230">
        <v>43016</v>
      </c>
      <c r="B230">
        <f t="shared" si="6"/>
        <v>2.2666666666666666</v>
      </c>
      <c r="C230">
        <f t="shared" si="7"/>
        <v>-0.45021589422599928</v>
      </c>
    </row>
    <row r="231" spans="1:9" x14ac:dyDescent="0.2">
      <c r="A231">
        <v>43084</v>
      </c>
      <c r="B231">
        <f t="shared" si="6"/>
        <v>4.4333333333333336</v>
      </c>
      <c r="C231">
        <f t="shared" si="7"/>
        <v>-0.20675673051653709</v>
      </c>
    </row>
    <row r="232" spans="1:9" x14ac:dyDescent="0.2">
      <c r="A232">
        <v>43217</v>
      </c>
      <c r="B232">
        <f t="shared" si="6"/>
        <v>6.6333333333333337</v>
      </c>
      <c r="C232">
        <f t="shared" si="7"/>
        <v>4.0447958788455286E-2</v>
      </c>
    </row>
    <row r="233" spans="1:9" x14ac:dyDescent="0.2">
      <c r="A233">
        <v>43416</v>
      </c>
      <c r="B233">
        <f t="shared" si="6"/>
        <v>1.9666666666666666</v>
      </c>
      <c r="C233">
        <f t="shared" si="7"/>
        <v>-0.48392562458577093</v>
      </c>
      <c r="F233">
        <v>1</v>
      </c>
      <c r="G233">
        <v>1</v>
      </c>
      <c r="I233" t="s">
        <v>89</v>
      </c>
    </row>
    <row r="234" spans="1:9" x14ac:dyDescent="0.2">
      <c r="A234">
        <v>43475</v>
      </c>
      <c r="B234">
        <f t="shared" si="6"/>
        <v>16.233333333333334</v>
      </c>
      <c r="C234">
        <f t="shared" si="7"/>
        <v>1.1191593303011491</v>
      </c>
    </row>
    <row r="235" spans="1:9" x14ac:dyDescent="0.2">
      <c r="A235">
        <v>43962</v>
      </c>
      <c r="B235">
        <f t="shared" si="6"/>
        <v>3.7333333333333334</v>
      </c>
      <c r="C235">
        <f t="shared" si="7"/>
        <v>-0.28541276802267102</v>
      </c>
      <c r="F235">
        <v>1</v>
      </c>
      <c r="G235">
        <v>1</v>
      </c>
      <c r="I235" t="s">
        <v>92</v>
      </c>
    </row>
    <row r="236" spans="1:9" x14ac:dyDescent="0.2">
      <c r="A236">
        <v>44074</v>
      </c>
      <c r="B236">
        <f t="shared" si="6"/>
        <v>2.2333333333333334</v>
      </c>
      <c r="C236">
        <f t="shared" si="7"/>
        <v>-0.45396141982152949</v>
      </c>
    </row>
    <row r="237" spans="1:9" x14ac:dyDescent="0.2">
      <c r="A237">
        <v>44141</v>
      </c>
      <c r="B237">
        <f t="shared" si="6"/>
        <v>3.5333333333333332</v>
      </c>
      <c r="C237">
        <f t="shared" si="7"/>
        <v>-0.30788592159585221</v>
      </c>
      <c r="G237">
        <v>1</v>
      </c>
      <c r="I237" t="s">
        <v>93</v>
      </c>
    </row>
    <row r="238" spans="1:9" x14ac:dyDescent="0.2">
      <c r="A238">
        <v>44247</v>
      </c>
      <c r="B238">
        <f t="shared" si="6"/>
        <v>5.6</v>
      </c>
      <c r="C238">
        <f t="shared" si="7"/>
        <v>-7.5663334672980601E-2</v>
      </c>
    </row>
    <row r="239" spans="1:9" x14ac:dyDescent="0.2">
      <c r="A239">
        <v>44415</v>
      </c>
      <c r="B239">
        <f t="shared" si="6"/>
        <v>6.7</v>
      </c>
      <c r="C239">
        <f t="shared" si="7"/>
        <v>4.7939009979515633E-2</v>
      </c>
      <c r="G239">
        <v>1</v>
      </c>
      <c r="I239" t="s">
        <v>94</v>
      </c>
    </row>
    <row r="240" spans="1:9" x14ac:dyDescent="0.2">
      <c r="A240">
        <v>44616</v>
      </c>
      <c r="B240">
        <f t="shared" si="6"/>
        <v>3.1</v>
      </c>
      <c r="C240">
        <f t="shared" si="7"/>
        <v>-0.35657775433774458</v>
      </c>
      <c r="G240" t="s">
        <v>7</v>
      </c>
      <c r="I240" t="s">
        <v>95</v>
      </c>
    </row>
    <row r="241" spans="1:9" x14ac:dyDescent="0.2">
      <c r="A241">
        <v>44709</v>
      </c>
      <c r="B241">
        <f t="shared" si="6"/>
        <v>5.7666666666666666</v>
      </c>
      <c r="C241">
        <f t="shared" si="7"/>
        <v>-5.6935706695329637E-2</v>
      </c>
    </row>
    <row r="242" spans="1:9" x14ac:dyDescent="0.2">
      <c r="A242">
        <v>44882</v>
      </c>
      <c r="B242">
        <f t="shared" si="6"/>
        <v>4.4333333333333336</v>
      </c>
      <c r="C242">
        <f t="shared" si="7"/>
        <v>-0.20675673051653709</v>
      </c>
    </row>
    <row r="243" spans="1:9" x14ac:dyDescent="0.2">
      <c r="A243">
        <v>45015</v>
      </c>
      <c r="B243">
        <f t="shared" si="6"/>
        <v>1.9333333333333333</v>
      </c>
      <c r="C243">
        <f t="shared" si="7"/>
        <v>-0.48767115018130114</v>
      </c>
    </row>
    <row r="244" spans="1:9" x14ac:dyDescent="0.2">
      <c r="A244">
        <v>45073</v>
      </c>
      <c r="B244">
        <f t="shared" si="6"/>
        <v>5.666666666666667</v>
      </c>
      <c r="C244">
        <f t="shared" si="7"/>
        <v>-6.8172283481920157E-2</v>
      </c>
    </row>
    <row r="245" spans="1:9" x14ac:dyDescent="0.2">
      <c r="A245">
        <v>45243</v>
      </c>
      <c r="B245">
        <f t="shared" si="6"/>
        <v>1.2</v>
      </c>
      <c r="C245">
        <f t="shared" si="7"/>
        <v>-0.57007271328296527</v>
      </c>
    </row>
    <row r="246" spans="1:9" x14ac:dyDescent="0.2">
      <c r="A246">
        <v>45279</v>
      </c>
      <c r="B246">
        <f t="shared" si="6"/>
        <v>0.83333333333333337</v>
      </c>
      <c r="C246">
        <f t="shared" si="7"/>
        <v>-0.61127349483379734</v>
      </c>
    </row>
    <row r="247" spans="1:9" x14ac:dyDescent="0.2">
      <c r="A247">
        <v>45304</v>
      </c>
      <c r="B247">
        <f t="shared" si="6"/>
        <v>5.8</v>
      </c>
      <c r="C247">
        <f t="shared" si="7"/>
        <v>-5.3190181099799463E-2</v>
      </c>
    </row>
    <row r="248" spans="1:9" x14ac:dyDescent="0.2">
      <c r="A248">
        <v>45478</v>
      </c>
      <c r="B248">
        <f t="shared" si="6"/>
        <v>1.4666666666666666</v>
      </c>
      <c r="C248">
        <f t="shared" si="7"/>
        <v>-0.54010850851872372</v>
      </c>
    </row>
    <row r="249" spans="1:9" x14ac:dyDescent="0.2">
      <c r="A249">
        <v>45522</v>
      </c>
      <c r="B249">
        <f t="shared" si="6"/>
        <v>8.5666666666666664</v>
      </c>
      <c r="C249">
        <f t="shared" si="7"/>
        <v>0.2576884433292061</v>
      </c>
    </row>
    <row r="250" spans="1:9" x14ac:dyDescent="0.2">
      <c r="A250">
        <v>45779</v>
      </c>
      <c r="B250">
        <f t="shared" si="6"/>
        <v>0.9</v>
      </c>
      <c r="C250">
        <f t="shared" si="7"/>
        <v>-0.60378244364273692</v>
      </c>
    </row>
    <row r="251" spans="1:9" x14ac:dyDescent="0.2">
      <c r="A251">
        <v>45806</v>
      </c>
      <c r="B251">
        <f t="shared" si="6"/>
        <v>6.9666666666666668</v>
      </c>
      <c r="C251">
        <f t="shared" si="7"/>
        <v>7.7903214743757124E-2</v>
      </c>
    </row>
    <row r="252" spans="1:9" x14ac:dyDescent="0.2">
      <c r="A252">
        <v>46015</v>
      </c>
      <c r="B252">
        <f t="shared" si="6"/>
        <v>4.2333333333333334</v>
      </c>
      <c r="C252">
        <f t="shared" si="7"/>
        <v>-0.22922988408971823</v>
      </c>
    </row>
    <row r="253" spans="1:9" x14ac:dyDescent="0.2">
      <c r="A253">
        <v>46142</v>
      </c>
      <c r="B253">
        <f t="shared" si="6"/>
        <v>1.9333333333333333</v>
      </c>
      <c r="C253">
        <f t="shared" si="7"/>
        <v>-0.48767115018130114</v>
      </c>
    </row>
    <row r="254" spans="1:9" x14ac:dyDescent="0.2">
      <c r="A254">
        <v>46200</v>
      </c>
      <c r="B254">
        <f t="shared" si="6"/>
        <v>1.4</v>
      </c>
      <c r="C254">
        <f t="shared" si="7"/>
        <v>-0.54759955970978424</v>
      </c>
      <c r="I254" t="s">
        <v>96</v>
      </c>
    </row>
    <row r="255" spans="1:9" x14ac:dyDescent="0.2">
      <c r="A255">
        <v>46242</v>
      </c>
      <c r="B255">
        <f t="shared" si="6"/>
        <v>3.5</v>
      </c>
      <c r="C255">
        <f t="shared" si="7"/>
        <v>-0.31163144719138236</v>
      </c>
    </row>
    <row r="256" spans="1:9" x14ac:dyDescent="0.2">
      <c r="A256">
        <v>46347</v>
      </c>
      <c r="B256">
        <f t="shared" si="6"/>
        <v>1.9666666666666666</v>
      </c>
      <c r="C256">
        <f t="shared" si="7"/>
        <v>-0.48392562458577093</v>
      </c>
      <c r="I256" t="s">
        <v>96</v>
      </c>
    </row>
    <row r="257" spans="1:9" x14ac:dyDescent="0.2">
      <c r="A257">
        <v>46406</v>
      </c>
      <c r="B257">
        <f t="shared" si="6"/>
        <v>19.366666666666667</v>
      </c>
      <c r="C257">
        <f t="shared" si="7"/>
        <v>1.4712387362809867</v>
      </c>
      <c r="I257" t="s">
        <v>97</v>
      </c>
    </row>
    <row r="258" spans="1:9" x14ac:dyDescent="0.2">
      <c r="A258">
        <v>46987</v>
      </c>
      <c r="B258">
        <f t="shared" si="6"/>
        <v>3.7666666666666666</v>
      </c>
      <c r="C258">
        <f t="shared" si="7"/>
        <v>-0.28166724242714086</v>
      </c>
    </row>
    <row r="259" spans="1:9" x14ac:dyDescent="0.2">
      <c r="A259">
        <v>47100</v>
      </c>
      <c r="B259">
        <f t="shared" ref="B259:B322" si="8">(A260-A259)/30</f>
        <v>3.8333333333333335</v>
      </c>
      <c r="C259">
        <f t="shared" ref="C259:C322" si="9">(B259-D$407)/D$408</f>
        <v>-0.27417619123608045</v>
      </c>
    </row>
    <row r="260" spans="1:9" x14ac:dyDescent="0.2">
      <c r="A260">
        <v>47215</v>
      </c>
      <c r="B260">
        <f t="shared" si="8"/>
        <v>0.66666666666666663</v>
      </c>
      <c r="C260">
        <f t="shared" si="9"/>
        <v>-0.63000112281144827</v>
      </c>
      <c r="I260" t="s">
        <v>98</v>
      </c>
    </row>
    <row r="261" spans="1:9" x14ac:dyDescent="0.2">
      <c r="A261">
        <v>47235</v>
      </c>
      <c r="B261">
        <f t="shared" si="8"/>
        <v>2.5</v>
      </c>
      <c r="C261">
        <f t="shared" si="9"/>
        <v>-0.42399721505728799</v>
      </c>
    </row>
    <row r="262" spans="1:9" x14ac:dyDescent="0.2">
      <c r="A262">
        <v>47310</v>
      </c>
      <c r="B262">
        <f t="shared" si="8"/>
        <v>1.3333333333333333</v>
      </c>
      <c r="C262">
        <f t="shared" si="9"/>
        <v>-0.55509061090084455</v>
      </c>
    </row>
    <row r="263" spans="1:9" x14ac:dyDescent="0.2">
      <c r="A263">
        <v>47350</v>
      </c>
      <c r="B263">
        <f t="shared" si="8"/>
        <v>4.2333333333333334</v>
      </c>
      <c r="C263">
        <f t="shared" si="9"/>
        <v>-0.22922988408971823</v>
      </c>
      <c r="G263">
        <v>1</v>
      </c>
      <c r="I263" t="s">
        <v>99</v>
      </c>
    </row>
    <row r="264" spans="1:9" x14ac:dyDescent="0.2">
      <c r="A264">
        <v>47477</v>
      </c>
      <c r="B264">
        <f t="shared" si="8"/>
        <v>2.3333333333333335</v>
      </c>
      <c r="C264">
        <f t="shared" si="9"/>
        <v>-0.44272484303493886</v>
      </c>
    </row>
    <row r="265" spans="1:9" x14ac:dyDescent="0.2">
      <c r="A265">
        <v>47547</v>
      </c>
      <c r="B265">
        <f t="shared" si="8"/>
        <v>2.1666666666666665</v>
      </c>
      <c r="C265">
        <f t="shared" si="9"/>
        <v>-0.46145247101258979</v>
      </c>
    </row>
    <row r="266" spans="1:9" x14ac:dyDescent="0.2">
      <c r="A266">
        <v>47612</v>
      </c>
      <c r="B266">
        <f t="shared" si="8"/>
        <v>2.2666666666666666</v>
      </c>
      <c r="C266">
        <f t="shared" si="9"/>
        <v>-0.45021589422599928</v>
      </c>
      <c r="I266" t="s">
        <v>100</v>
      </c>
    </row>
    <row r="267" spans="1:9" x14ac:dyDescent="0.2">
      <c r="A267">
        <v>47680</v>
      </c>
      <c r="B267">
        <f t="shared" si="8"/>
        <v>3.9333333333333331</v>
      </c>
      <c r="C267">
        <f t="shared" si="9"/>
        <v>-0.26293961444948993</v>
      </c>
    </row>
    <row r="268" spans="1:9" x14ac:dyDescent="0.2">
      <c r="A268">
        <v>47798</v>
      </c>
      <c r="B268">
        <f t="shared" si="8"/>
        <v>15.1</v>
      </c>
      <c r="C268">
        <f t="shared" si="9"/>
        <v>0.99181146005312282</v>
      </c>
    </row>
    <row r="269" spans="1:9" x14ac:dyDescent="0.2">
      <c r="A269">
        <v>48251</v>
      </c>
      <c r="B269">
        <f t="shared" si="8"/>
        <v>1.8</v>
      </c>
      <c r="C269">
        <f t="shared" si="9"/>
        <v>-0.50265325256342197</v>
      </c>
    </row>
    <row r="270" spans="1:9" x14ac:dyDescent="0.2">
      <c r="A270">
        <v>48305</v>
      </c>
      <c r="B270">
        <f t="shared" si="8"/>
        <v>16.133333333333333</v>
      </c>
      <c r="C270">
        <f t="shared" si="9"/>
        <v>1.1079227535145584</v>
      </c>
      <c r="D270" t="s">
        <v>4</v>
      </c>
      <c r="E270">
        <v>1</v>
      </c>
      <c r="F270">
        <v>1</v>
      </c>
      <c r="G270">
        <v>1</v>
      </c>
      <c r="H270">
        <v>1</v>
      </c>
      <c r="I270" t="s">
        <v>101</v>
      </c>
    </row>
    <row r="271" spans="1:9" x14ac:dyDescent="0.2">
      <c r="A271">
        <v>48789</v>
      </c>
      <c r="B271">
        <f t="shared" si="8"/>
        <v>5.2</v>
      </c>
      <c r="C271">
        <f t="shared" si="9"/>
        <v>-0.12060964181934279</v>
      </c>
    </row>
    <row r="272" spans="1:9" x14ac:dyDescent="0.2">
      <c r="A272">
        <v>48945</v>
      </c>
      <c r="B272">
        <f t="shared" si="8"/>
        <v>1.0333333333333334</v>
      </c>
      <c r="C272">
        <f t="shared" si="9"/>
        <v>-0.5888003412606162</v>
      </c>
    </row>
    <row r="273" spans="1:9" x14ac:dyDescent="0.2">
      <c r="A273">
        <v>48976</v>
      </c>
      <c r="B273">
        <f t="shared" si="8"/>
        <v>0.8</v>
      </c>
      <c r="C273">
        <f t="shared" si="9"/>
        <v>-0.61501902042932755</v>
      </c>
      <c r="G273">
        <v>1</v>
      </c>
      <c r="I273" t="s">
        <v>102</v>
      </c>
    </row>
    <row r="274" spans="1:9" x14ac:dyDescent="0.2">
      <c r="A274">
        <v>49000</v>
      </c>
      <c r="B274">
        <f t="shared" si="8"/>
        <v>14.733333333333333</v>
      </c>
      <c r="C274">
        <f t="shared" si="9"/>
        <v>0.95061067850229075</v>
      </c>
    </row>
    <row r="275" spans="1:9" x14ac:dyDescent="0.2">
      <c r="A275">
        <v>49442</v>
      </c>
      <c r="B275">
        <f t="shared" si="8"/>
        <v>6.4666666666666668</v>
      </c>
      <c r="C275">
        <f t="shared" si="9"/>
        <v>2.1720330810804316E-2</v>
      </c>
      <c r="G275">
        <v>1</v>
      </c>
      <c r="I275" t="s">
        <v>103</v>
      </c>
    </row>
    <row r="276" spans="1:9" x14ac:dyDescent="0.2">
      <c r="A276">
        <v>49636</v>
      </c>
      <c r="B276">
        <f t="shared" si="8"/>
        <v>2.9333333333333331</v>
      </c>
      <c r="C276">
        <f t="shared" si="9"/>
        <v>-0.37530538231539556</v>
      </c>
    </row>
    <row r="277" spans="1:9" x14ac:dyDescent="0.2">
      <c r="A277">
        <v>49724</v>
      </c>
      <c r="B277">
        <f t="shared" si="8"/>
        <v>0.33333333333333331</v>
      </c>
      <c r="C277">
        <f t="shared" si="9"/>
        <v>-0.66745637876675012</v>
      </c>
    </row>
    <row r="278" spans="1:9" x14ac:dyDescent="0.2">
      <c r="A278">
        <v>49734</v>
      </c>
      <c r="B278">
        <f t="shared" si="8"/>
        <v>27.533333333333335</v>
      </c>
      <c r="C278">
        <f t="shared" si="9"/>
        <v>2.3888925071858829</v>
      </c>
    </row>
    <row r="279" spans="1:9" x14ac:dyDescent="0.2">
      <c r="A279">
        <v>50560</v>
      </c>
      <c r="B279">
        <f t="shared" si="8"/>
        <v>6</v>
      </c>
      <c r="C279">
        <f t="shared" si="9"/>
        <v>-3.0717027526618316E-2</v>
      </c>
      <c r="E279" t="s">
        <v>7</v>
      </c>
      <c r="F279">
        <v>1</v>
      </c>
      <c r="I279" t="s">
        <v>104</v>
      </c>
    </row>
    <row r="280" spans="1:9" x14ac:dyDescent="0.2">
      <c r="A280">
        <v>50740</v>
      </c>
      <c r="B280">
        <f t="shared" si="8"/>
        <v>1.8</v>
      </c>
      <c r="C280">
        <f t="shared" si="9"/>
        <v>-0.50265325256342197</v>
      </c>
    </row>
    <row r="281" spans="1:9" x14ac:dyDescent="0.2">
      <c r="A281">
        <v>50794</v>
      </c>
      <c r="B281">
        <f t="shared" si="8"/>
        <v>2.8333333333333335</v>
      </c>
      <c r="C281">
        <f t="shared" si="9"/>
        <v>-0.38654195910198608</v>
      </c>
    </row>
    <row r="282" spans="1:9" x14ac:dyDescent="0.2">
      <c r="A282">
        <v>50879</v>
      </c>
      <c r="B282">
        <f t="shared" si="8"/>
        <v>15.633333333333333</v>
      </c>
      <c r="C282">
        <f t="shared" si="9"/>
        <v>1.0517398695816056</v>
      </c>
      <c r="F282">
        <v>1</v>
      </c>
      <c r="I282" t="s">
        <v>105</v>
      </c>
    </row>
    <row r="283" spans="1:9" x14ac:dyDescent="0.2">
      <c r="A283">
        <v>51348</v>
      </c>
      <c r="B283">
        <f t="shared" si="8"/>
        <v>1.5666666666666667</v>
      </c>
      <c r="C283">
        <f t="shared" si="9"/>
        <v>-0.5288719317321332</v>
      </c>
      <c r="E283">
        <v>1</v>
      </c>
      <c r="F283">
        <v>1</v>
      </c>
      <c r="G283">
        <v>1</v>
      </c>
      <c r="I283" t="s">
        <v>106</v>
      </c>
    </row>
    <row r="284" spans="1:9" x14ac:dyDescent="0.2">
      <c r="A284">
        <v>51395</v>
      </c>
      <c r="B284">
        <f t="shared" si="8"/>
        <v>4.0333333333333332</v>
      </c>
      <c r="C284">
        <f t="shared" si="9"/>
        <v>-0.25170303766289936</v>
      </c>
    </row>
    <row r="285" spans="1:9" x14ac:dyDescent="0.2">
      <c r="A285">
        <v>51516</v>
      </c>
      <c r="B285">
        <f t="shared" si="8"/>
        <v>0.93333333333333335</v>
      </c>
      <c r="C285">
        <f t="shared" si="9"/>
        <v>-0.60003691804720671</v>
      </c>
      <c r="D285" t="s">
        <v>55</v>
      </c>
      <c r="E285">
        <v>1</v>
      </c>
      <c r="F285">
        <v>1</v>
      </c>
      <c r="G285">
        <v>1</v>
      </c>
      <c r="I285" t="s">
        <v>108</v>
      </c>
    </row>
    <row r="286" spans="1:9" x14ac:dyDescent="0.2">
      <c r="A286">
        <v>51544</v>
      </c>
      <c r="B286">
        <f t="shared" si="8"/>
        <v>6.5666666666666664</v>
      </c>
      <c r="C286">
        <f t="shared" si="9"/>
        <v>3.2956907597394836E-2</v>
      </c>
    </row>
    <row r="287" spans="1:9" x14ac:dyDescent="0.2">
      <c r="A287">
        <v>51741</v>
      </c>
      <c r="B287">
        <f t="shared" si="8"/>
        <v>14.166666666666666</v>
      </c>
      <c r="C287">
        <f t="shared" si="9"/>
        <v>0.88693674337827744</v>
      </c>
      <c r="G287">
        <v>1</v>
      </c>
      <c r="I287" t="s">
        <v>107</v>
      </c>
    </row>
    <row r="288" spans="1:9" x14ac:dyDescent="0.2">
      <c r="A288">
        <v>52166</v>
      </c>
      <c r="B288">
        <f t="shared" si="8"/>
        <v>1.7666666666666666</v>
      </c>
      <c r="C288">
        <f t="shared" si="9"/>
        <v>-0.50639877815895207</v>
      </c>
    </row>
    <row r="289" spans="1:9" x14ac:dyDescent="0.2">
      <c r="A289">
        <v>52219</v>
      </c>
      <c r="B289">
        <f t="shared" si="8"/>
        <v>8.8333333333333339</v>
      </c>
      <c r="C289">
        <f t="shared" si="9"/>
        <v>0.28765264809344765</v>
      </c>
    </row>
    <row r="290" spans="1:9" x14ac:dyDescent="0.2">
      <c r="A290">
        <v>52484</v>
      </c>
      <c r="B290">
        <f t="shared" si="8"/>
        <v>10.8</v>
      </c>
      <c r="C290">
        <f t="shared" si="9"/>
        <v>0.50863865822972876</v>
      </c>
    </row>
    <row r="291" spans="1:9" x14ac:dyDescent="0.2">
      <c r="A291">
        <v>52808</v>
      </c>
      <c r="B291">
        <f t="shared" si="8"/>
        <v>5.166666666666667</v>
      </c>
      <c r="C291">
        <f t="shared" si="9"/>
        <v>-0.12435516741487296</v>
      </c>
    </row>
    <row r="292" spans="1:9" x14ac:dyDescent="0.2">
      <c r="A292">
        <v>52963</v>
      </c>
      <c r="B292">
        <f t="shared" si="8"/>
        <v>21.5</v>
      </c>
      <c r="C292">
        <f t="shared" si="9"/>
        <v>1.7109523743949187</v>
      </c>
    </row>
    <row r="293" spans="1:9" x14ac:dyDescent="0.2">
      <c r="A293">
        <v>53608</v>
      </c>
      <c r="B293">
        <f t="shared" si="8"/>
        <v>3.2</v>
      </c>
      <c r="C293">
        <f t="shared" si="9"/>
        <v>-0.34534117755115401</v>
      </c>
      <c r="D293" t="s">
        <v>55</v>
      </c>
      <c r="E293">
        <v>1</v>
      </c>
      <c r="G293">
        <v>1</v>
      </c>
      <c r="H293">
        <v>1</v>
      </c>
      <c r="I293" t="s">
        <v>109</v>
      </c>
    </row>
    <row r="294" spans="1:9" x14ac:dyDescent="0.2">
      <c r="A294">
        <v>53704</v>
      </c>
      <c r="B294">
        <f t="shared" si="8"/>
        <v>16.466666666666665</v>
      </c>
      <c r="C294">
        <f t="shared" si="9"/>
        <v>1.1453780094698602</v>
      </c>
      <c r="I294" t="s">
        <v>111</v>
      </c>
    </row>
    <row r="295" spans="1:9" x14ac:dyDescent="0.2">
      <c r="A295">
        <v>54198</v>
      </c>
      <c r="B295">
        <f t="shared" si="8"/>
        <v>6.5666666666666664</v>
      </c>
      <c r="C295">
        <f t="shared" si="9"/>
        <v>3.2956907597394836E-2</v>
      </c>
    </row>
    <row r="296" spans="1:9" x14ac:dyDescent="0.2">
      <c r="A296">
        <v>54395</v>
      </c>
      <c r="B296">
        <f t="shared" si="8"/>
        <v>0.8</v>
      </c>
      <c r="C296">
        <f t="shared" si="9"/>
        <v>-0.61501902042932755</v>
      </c>
    </row>
    <row r="297" spans="1:9" x14ac:dyDescent="0.2">
      <c r="A297">
        <v>54419</v>
      </c>
      <c r="B297">
        <f t="shared" si="8"/>
        <v>1.6333333333333333</v>
      </c>
      <c r="C297">
        <f t="shared" si="9"/>
        <v>-0.52138088054107279</v>
      </c>
    </row>
    <row r="298" spans="1:9" x14ac:dyDescent="0.2">
      <c r="A298">
        <v>54468</v>
      </c>
      <c r="B298">
        <f t="shared" si="8"/>
        <v>6.2666666666666666</v>
      </c>
      <c r="C298">
        <f t="shared" si="9"/>
        <v>-7.5282276237682638E-4</v>
      </c>
    </row>
    <row r="299" spans="1:9" x14ac:dyDescent="0.2">
      <c r="A299">
        <v>54656</v>
      </c>
      <c r="B299">
        <f t="shared" si="8"/>
        <v>6.7333333333333334</v>
      </c>
      <c r="C299">
        <f t="shared" si="9"/>
        <v>5.1684535575045806E-2</v>
      </c>
    </row>
    <row r="300" spans="1:9" x14ac:dyDescent="0.2">
      <c r="A300">
        <v>54858</v>
      </c>
      <c r="B300">
        <f t="shared" si="8"/>
        <v>0.83333333333333337</v>
      </c>
      <c r="C300">
        <f t="shared" si="9"/>
        <v>-0.61127349483379734</v>
      </c>
    </row>
    <row r="301" spans="1:9" x14ac:dyDescent="0.2">
      <c r="A301">
        <v>54883</v>
      </c>
      <c r="B301">
        <f t="shared" si="8"/>
        <v>16.233333333333334</v>
      </c>
      <c r="C301">
        <f t="shared" si="9"/>
        <v>1.1191593303011491</v>
      </c>
    </row>
    <row r="302" spans="1:9" x14ac:dyDescent="0.2">
      <c r="A302">
        <v>55370</v>
      </c>
      <c r="B302">
        <f t="shared" si="8"/>
        <v>1.0333333333333334</v>
      </c>
      <c r="C302">
        <f t="shared" si="9"/>
        <v>-0.5888003412606162</v>
      </c>
    </row>
    <row r="303" spans="1:9" x14ac:dyDescent="0.2">
      <c r="A303">
        <v>55401</v>
      </c>
      <c r="B303">
        <f t="shared" si="8"/>
        <v>0.96666666666666667</v>
      </c>
      <c r="C303">
        <f t="shared" si="9"/>
        <v>-0.59629139245167662</v>
      </c>
    </row>
    <row r="304" spans="1:9" x14ac:dyDescent="0.2">
      <c r="A304">
        <v>55430</v>
      </c>
      <c r="B304">
        <f t="shared" si="8"/>
        <v>1.0333333333333334</v>
      </c>
      <c r="C304">
        <f t="shared" si="9"/>
        <v>-0.5888003412606162</v>
      </c>
    </row>
    <row r="305" spans="1:10" x14ac:dyDescent="0.2">
      <c r="A305">
        <v>55461</v>
      </c>
      <c r="B305">
        <f t="shared" si="8"/>
        <v>1.8</v>
      </c>
      <c r="C305">
        <f t="shared" si="9"/>
        <v>-0.50265325256342197</v>
      </c>
      <c r="G305">
        <v>1</v>
      </c>
      <c r="I305" t="s">
        <v>110</v>
      </c>
    </row>
    <row r="306" spans="1:10" x14ac:dyDescent="0.2">
      <c r="A306">
        <v>55515</v>
      </c>
      <c r="B306">
        <f t="shared" si="8"/>
        <v>2.1</v>
      </c>
      <c r="C306">
        <f t="shared" si="9"/>
        <v>-0.46894352220365015</v>
      </c>
    </row>
    <row r="307" spans="1:10" x14ac:dyDescent="0.2">
      <c r="A307">
        <v>55578</v>
      </c>
      <c r="B307">
        <f t="shared" si="8"/>
        <v>7.9666666666666668</v>
      </c>
      <c r="C307">
        <f t="shared" si="9"/>
        <v>0.19026898260966274</v>
      </c>
    </row>
    <row r="308" spans="1:10" x14ac:dyDescent="0.2">
      <c r="A308">
        <v>55817</v>
      </c>
      <c r="B308">
        <f t="shared" si="8"/>
        <v>8.3000000000000007</v>
      </c>
      <c r="C308">
        <f t="shared" si="9"/>
        <v>0.22772423856496468</v>
      </c>
    </row>
    <row r="309" spans="1:10" x14ac:dyDescent="0.2">
      <c r="A309">
        <v>56066</v>
      </c>
      <c r="B309">
        <f t="shared" si="8"/>
        <v>4.9000000000000004</v>
      </c>
      <c r="C309">
        <f t="shared" si="9"/>
        <v>-0.15431937217911446</v>
      </c>
      <c r="I309" t="s">
        <v>112</v>
      </c>
    </row>
    <row r="310" spans="1:10" x14ac:dyDescent="0.2">
      <c r="A310">
        <v>56213</v>
      </c>
      <c r="B310">
        <f t="shared" si="8"/>
        <v>2.8333333333333335</v>
      </c>
      <c r="C310">
        <f t="shared" si="9"/>
        <v>-0.38654195910198608</v>
      </c>
    </row>
    <row r="311" spans="1:10" x14ac:dyDescent="0.2">
      <c r="A311">
        <v>56298</v>
      </c>
      <c r="B311">
        <f t="shared" si="8"/>
        <v>4.7</v>
      </c>
      <c r="C311">
        <f t="shared" si="9"/>
        <v>-0.17679252575229559</v>
      </c>
    </row>
    <row r="312" spans="1:10" x14ac:dyDescent="0.2">
      <c r="A312">
        <v>56439</v>
      </c>
      <c r="B312">
        <f t="shared" si="8"/>
        <v>5.8666666666666663</v>
      </c>
      <c r="C312">
        <f t="shared" si="9"/>
        <v>-4.569912990873911E-2</v>
      </c>
    </row>
    <row r="313" spans="1:10" x14ac:dyDescent="0.2">
      <c r="A313">
        <v>56615</v>
      </c>
      <c r="B313">
        <f t="shared" si="8"/>
        <v>12.866666666666667</v>
      </c>
      <c r="C313">
        <f t="shared" si="9"/>
        <v>0.74086124515260032</v>
      </c>
      <c r="D313" t="s">
        <v>4</v>
      </c>
      <c r="E313">
        <v>1</v>
      </c>
      <c r="F313">
        <v>1</v>
      </c>
      <c r="H313">
        <v>1</v>
      </c>
      <c r="I313" t="s">
        <v>113</v>
      </c>
      <c r="J313" t="s">
        <v>90</v>
      </c>
    </row>
    <row r="314" spans="1:10" x14ac:dyDescent="0.2">
      <c r="A314">
        <v>57001</v>
      </c>
      <c r="B314">
        <f t="shared" si="8"/>
        <v>3.2</v>
      </c>
      <c r="C314">
        <f t="shared" si="9"/>
        <v>-0.34534117755115401</v>
      </c>
    </row>
    <row r="315" spans="1:10" x14ac:dyDescent="0.2">
      <c r="A315">
        <v>57097</v>
      </c>
      <c r="B315">
        <f t="shared" si="8"/>
        <v>3.7</v>
      </c>
      <c r="C315">
        <f t="shared" si="9"/>
        <v>-0.28915829361820122</v>
      </c>
      <c r="I315" t="s">
        <v>114</v>
      </c>
    </row>
    <row r="316" spans="1:10" x14ac:dyDescent="0.2">
      <c r="A316">
        <v>57208</v>
      </c>
      <c r="B316">
        <f t="shared" si="8"/>
        <v>3.7666666666666666</v>
      </c>
      <c r="C316">
        <f t="shared" si="9"/>
        <v>-0.28166724242714086</v>
      </c>
    </row>
    <row r="317" spans="1:10" x14ac:dyDescent="0.2">
      <c r="A317">
        <v>57321</v>
      </c>
      <c r="B317">
        <f t="shared" si="8"/>
        <v>1.9666666666666666</v>
      </c>
      <c r="C317">
        <f t="shared" si="9"/>
        <v>-0.48392562458577093</v>
      </c>
      <c r="I317" t="s">
        <v>115</v>
      </c>
    </row>
    <row r="318" spans="1:10" x14ac:dyDescent="0.2">
      <c r="A318">
        <v>57380</v>
      </c>
      <c r="B318">
        <f t="shared" si="8"/>
        <v>8.6666666666666661</v>
      </c>
      <c r="C318">
        <f t="shared" si="9"/>
        <v>0.26892502011579661</v>
      </c>
    </row>
    <row r="319" spans="1:10" x14ac:dyDescent="0.2">
      <c r="A319">
        <v>57640</v>
      </c>
      <c r="B319">
        <f t="shared" si="8"/>
        <v>7.9333333333333336</v>
      </c>
      <c r="C319">
        <f t="shared" si="9"/>
        <v>0.18652345701413256</v>
      </c>
    </row>
    <row r="320" spans="1:10" x14ac:dyDescent="0.2">
      <c r="A320">
        <v>57878</v>
      </c>
      <c r="B320">
        <f t="shared" si="8"/>
        <v>7.1333333333333337</v>
      </c>
      <c r="C320">
        <f t="shared" si="9"/>
        <v>9.6630842721408094E-2</v>
      </c>
    </row>
    <row r="321" spans="1:9" x14ac:dyDescent="0.2">
      <c r="A321">
        <v>58092</v>
      </c>
      <c r="B321">
        <f t="shared" si="8"/>
        <v>10.866666666666667</v>
      </c>
      <c r="C321">
        <f t="shared" si="9"/>
        <v>0.51612970942078906</v>
      </c>
      <c r="E321">
        <v>1</v>
      </c>
      <c r="F321">
        <v>1</v>
      </c>
      <c r="G321">
        <v>1</v>
      </c>
      <c r="I321" t="s">
        <v>116</v>
      </c>
    </row>
    <row r="322" spans="1:9" x14ac:dyDescent="0.2">
      <c r="A322">
        <v>58418</v>
      </c>
      <c r="B322">
        <f t="shared" si="8"/>
        <v>3.5</v>
      </c>
      <c r="C322">
        <f t="shared" si="9"/>
        <v>-0.31163144719138236</v>
      </c>
    </row>
    <row r="323" spans="1:9" x14ac:dyDescent="0.2">
      <c r="A323">
        <v>58523</v>
      </c>
      <c r="B323">
        <f t="shared" ref="B323:B386" si="10">(A324-A323)/30</f>
        <v>10.366666666666667</v>
      </c>
      <c r="C323">
        <f t="shared" ref="C323:C386" si="11">(B323-D$407)/D$408</f>
        <v>0.45994682548783627</v>
      </c>
      <c r="F323">
        <v>1</v>
      </c>
      <c r="G323">
        <v>1</v>
      </c>
      <c r="I323" t="s">
        <v>117</v>
      </c>
    </row>
    <row r="324" spans="1:9" x14ac:dyDescent="0.2">
      <c r="A324">
        <v>58834</v>
      </c>
      <c r="B324">
        <f t="shared" si="10"/>
        <v>133.80000000000001</v>
      </c>
      <c r="C324">
        <f t="shared" si="11"/>
        <v>14.329628105736122</v>
      </c>
    </row>
    <row r="325" spans="1:9" x14ac:dyDescent="0.2">
      <c r="A325">
        <v>62848</v>
      </c>
      <c r="B325">
        <f t="shared" si="10"/>
        <v>4.833333333333333</v>
      </c>
      <c r="C325">
        <f t="shared" si="11"/>
        <v>-0.1618104233701749</v>
      </c>
      <c r="E325">
        <v>1</v>
      </c>
      <c r="F325">
        <v>1</v>
      </c>
      <c r="I325" t="s">
        <v>118</v>
      </c>
    </row>
    <row r="326" spans="1:9" x14ac:dyDescent="0.2">
      <c r="A326">
        <v>62993</v>
      </c>
      <c r="B326">
        <f t="shared" si="10"/>
        <v>3.2666666666666666</v>
      </c>
      <c r="C326">
        <f t="shared" si="11"/>
        <v>-0.33785012636009365</v>
      </c>
    </row>
    <row r="327" spans="1:9" x14ac:dyDescent="0.2">
      <c r="A327">
        <v>63091</v>
      </c>
      <c r="B327">
        <f t="shared" si="10"/>
        <v>8.9333333333333336</v>
      </c>
      <c r="C327">
        <f t="shared" si="11"/>
        <v>0.29888922488003816</v>
      </c>
      <c r="F327">
        <v>1</v>
      </c>
      <c r="I327" t="s">
        <v>119</v>
      </c>
    </row>
    <row r="328" spans="1:9" x14ac:dyDescent="0.2">
      <c r="A328">
        <v>63359</v>
      </c>
      <c r="B328">
        <f t="shared" si="10"/>
        <v>2.0333333333333332</v>
      </c>
      <c r="C328">
        <f t="shared" si="11"/>
        <v>-0.47643457339471063</v>
      </c>
    </row>
    <row r="329" spans="1:9" x14ac:dyDescent="0.2">
      <c r="A329">
        <v>63420</v>
      </c>
      <c r="B329">
        <f t="shared" si="10"/>
        <v>3.7333333333333334</v>
      </c>
      <c r="C329">
        <f t="shared" si="11"/>
        <v>-0.28541276802267102</v>
      </c>
    </row>
    <row r="330" spans="1:9" x14ac:dyDescent="0.2">
      <c r="A330">
        <v>63532</v>
      </c>
      <c r="B330">
        <f t="shared" si="10"/>
        <v>0.8</v>
      </c>
      <c r="C330">
        <f t="shared" si="11"/>
        <v>-0.61501902042932755</v>
      </c>
    </row>
    <row r="331" spans="1:9" x14ac:dyDescent="0.2">
      <c r="A331">
        <v>63556</v>
      </c>
      <c r="B331">
        <f t="shared" si="10"/>
        <v>10.6</v>
      </c>
      <c r="C331">
        <f t="shared" si="11"/>
        <v>0.48616550465654745</v>
      </c>
      <c r="I331" t="s">
        <v>125</v>
      </c>
    </row>
    <row r="332" spans="1:9" x14ac:dyDescent="0.2">
      <c r="A332">
        <v>63874</v>
      </c>
      <c r="B332">
        <f t="shared" si="10"/>
        <v>2.9333333333333331</v>
      </c>
      <c r="C332">
        <f t="shared" si="11"/>
        <v>-0.37530538231539556</v>
      </c>
      <c r="I332" t="s">
        <v>120</v>
      </c>
    </row>
    <row r="333" spans="1:9" x14ac:dyDescent="0.2">
      <c r="A333">
        <v>63962</v>
      </c>
      <c r="B333">
        <f t="shared" si="10"/>
        <v>4.0666666666666664</v>
      </c>
      <c r="C333">
        <f t="shared" si="11"/>
        <v>-0.24795751206736921</v>
      </c>
      <c r="F333">
        <v>1</v>
      </c>
      <c r="I333" t="s">
        <v>121</v>
      </c>
    </row>
    <row r="334" spans="1:9" x14ac:dyDescent="0.2">
      <c r="A334">
        <v>64084</v>
      </c>
      <c r="B334">
        <f t="shared" si="10"/>
        <v>6.6</v>
      </c>
      <c r="C334">
        <f t="shared" si="11"/>
        <v>3.6702433192925009E-2</v>
      </c>
      <c r="G334">
        <v>1</v>
      </c>
      <c r="I334" t="s">
        <v>122</v>
      </c>
    </row>
    <row r="335" spans="1:9" x14ac:dyDescent="0.2">
      <c r="A335">
        <v>64282</v>
      </c>
      <c r="B335">
        <f t="shared" si="10"/>
        <v>4.4333333333333336</v>
      </c>
      <c r="C335">
        <f t="shared" si="11"/>
        <v>-0.20675673051653709</v>
      </c>
    </row>
    <row r="336" spans="1:9" x14ac:dyDescent="0.2">
      <c r="A336">
        <v>64415</v>
      </c>
      <c r="B336">
        <f t="shared" si="10"/>
        <v>1.4666666666666666</v>
      </c>
      <c r="C336">
        <f t="shared" si="11"/>
        <v>-0.54010850851872372</v>
      </c>
      <c r="G336">
        <v>1</v>
      </c>
      <c r="I336" t="s">
        <v>123</v>
      </c>
    </row>
    <row r="337" spans="1:9" x14ac:dyDescent="0.2">
      <c r="A337">
        <v>64459</v>
      </c>
      <c r="B337">
        <f t="shared" si="10"/>
        <v>10.133333333333333</v>
      </c>
      <c r="C337">
        <f t="shared" si="11"/>
        <v>0.43372814631912482</v>
      </c>
      <c r="G337">
        <v>1</v>
      </c>
      <c r="I337" t="s">
        <v>124</v>
      </c>
    </row>
    <row r="338" spans="1:9" x14ac:dyDescent="0.2">
      <c r="A338">
        <v>64763</v>
      </c>
      <c r="B338">
        <f t="shared" si="10"/>
        <v>18.366666666666667</v>
      </c>
      <c r="C338">
        <f t="shared" si="11"/>
        <v>1.3588729684150811</v>
      </c>
    </row>
    <row r="339" spans="1:9" x14ac:dyDescent="0.2">
      <c r="A339">
        <v>65314</v>
      </c>
      <c r="B339">
        <f t="shared" si="10"/>
        <v>0.6333333333333333</v>
      </c>
      <c r="C339">
        <f t="shared" si="11"/>
        <v>-0.63374664840697836</v>
      </c>
    </row>
    <row r="340" spans="1:9" x14ac:dyDescent="0.2">
      <c r="A340">
        <v>65333</v>
      </c>
      <c r="B340">
        <f t="shared" si="10"/>
        <v>0.46666666666666667</v>
      </c>
      <c r="C340">
        <f t="shared" si="11"/>
        <v>-0.6524742763846294</v>
      </c>
      <c r="D340" t="s">
        <v>4</v>
      </c>
      <c r="E340">
        <v>1</v>
      </c>
      <c r="F340" t="s">
        <v>7</v>
      </c>
      <c r="G340" t="s">
        <v>7</v>
      </c>
      <c r="H340">
        <v>1</v>
      </c>
      <c r="I340" t="s">
        <v>126</v>
      </c>
    </row>
    <row r="341" spans="1:9" x14ac:dyDescent="0.2">
      <c r="A341">
        <v>65347</v>
      </c>
      <c r="B341">
        <f t="shared" si="10"/>
        <v>3.8</v>
      </c>
      <c r="C341">
        <f t="shared" si="11"/>
        <v>-0.27792171683161071</v>
      </c>
      <c r="F341">
        <v>1</v>
      </c>
    </row>
    <row r="342" spans="1:9" x14ac:dyDescent="0.2">
      <c r="A342">
        <v>65461</v>
      </c>
      <c r="B342">
        <f t="shared" si="10"/>
        <v>3.8333333333333335</v>
      </c>
      <c r="C342">
        <f t="shared" si="11"/>
        <v>-0.27417619123608045</v>
      </c>
      <c r="F342">
        <v>1</v>
      </c>
      <c r="G342">
        <v>1</v>
      </c>
      <c r="I342" t="s">
        <v>127</v>
      </c>
    </row>
    <row r="343" spans="1:9" x14ac:dyDescent="0.2">
      <c r="A343">
        <v>65576</v>
      </c>
      <c r="B343">
        <f t="shared" si="10"/>
        <v>21.1</v>
      </c>
      <c r="C343">
        <f t="shared" si="11"/>
        <v>1.6660060672485566</v>
      </c>
    </row>
    <row r="344" spans="1:9" x14ac:dyDescent="0.2">
      <c r="A344">
        <v>66209</v>
      </c>
      <c r="B344">
        <f t="shared" si="10"/>
        <v>10.7</v>
      </c>
      <c r="C344">
        <f t="shared" si="11"/>
        <v>0.49740208144313802</v>
      </c>
    </row>
    <row r="345" spans="1:9" x14ac:dyDescent="0.2">
      <c r="A345">
        <v>66530</v>
      </c>
      <c r="B345">
        <f t="shared" si="10"/>
        <v>1.8666666666666667</v>
      </c>
      <c r="C345">
        <f t="shared" si="11"/>
        <v>-0.49516220137236155</v>
      </c>
      <c r="I345" t="s">
        <v>128</v>
      </c>
    </row>
    <row r="346" spans="1:9" x14ac:dyDescent="0.2">
      <c r="A346">
        <v>66586</v>
      </c>
      <c r="B346">
        <f t="shared" si="10"/>
        <v>3.3333333333333335</v>
      </c>
      <c r="C346">
        <f t="shared" si="11"/>
        <v>-0.33035907516903329</v>
      </c>
    </row>
    <row r="347" spans="1:9" x14ac:dyDescent="0.2">
      <c r="A347">
        <v>66686</v>
      </c>
      <c r="B347">
        <f t="shared" si="10"/>
        <v>1.8666666666666667</v>
      </c>
      <c r="C347">
        <f t="shared" si="11"/>
        <v>-0.49516220137236155</v>
      </c>
      <c r="F347">
        <v>1</v>
      </c>
      <c r="I347" t="s">
        <v>129</v>
      </c>
    </row>
    <row r="348" spans="1:9" x14ac:dyDescent="0.2">
      <c r="A348">
        <v>66742</v>
      </c>
      <c r="B348">
        <f t="shared" si="10"/>
        <v>1.3333333333333333</v>
      </c>
      <c r="C348">
        <f t="shared" si="11"/>
        <v>-0.55509061090084455</v>
      </c>
    </row>
    <row r="349" spans="1:9" x14ac:dyDescent="0.2">
      <c r="A349">
        <v>66782</v>
      </c>
      <c r="B349">
        <f t="shared" si="10"/>
        <v>4</v>
      </c>
      <c r="C349">
        <f t="shared" si="11"/>
        <v>-0.25544856325842957</v>
      </c>
    </row>
    <row r="350" spans="1:9" x14ac:dyDescent="0.2">
      <c r="A350">
        <v>66902</v>
      </c>
      <c r="B350">
        <f t="shared" si="10"/>
        <v>3.9</v>
      </c>
      <c r="C350">
        <f t="shared" si="11"/>
        <v>-0.26668514004502014</v>
      </c>
    </row>
    <row r="351" spans="1:9" x14ac:dyDescent="0.2">
      <c r="A351">
        <v>67019</v>
      </c>
      <c r="B351">
        <f t="shared" si="10"/>
        <v>22.666666666666668</v>
      </c>
      <c r="C351">
        <f t="shared" si="11"/>
        <v>1.8420457702384754</v>
      </c>
      <c r="F351">
        <v>1</v>
      </c>
      <c r="G351">
        <v>1</v>
      </c>
      <c r="I351" t="s">
        <v>130</v>
      </c>
    </row>
    <row r="352" spans="1:9" x14ac:dyDescent="0.2">
      <c r="A352">
        <v>67699</v>
      </c>
      <c r="B352">
        <f t="shared" si="10"/>
        <v>5.2</v>
      </c>
      <c r="C352">
        <f t="shared" si="11"/>
        <v>-0.12060964181934279</v>
      </c>
      <c r="F352">
        <v>1</v>
      </c>
      <c r="G352">
        <v>1</v>
      </c>
      <c r="I352" t="s">
        <v>131</v>
      </c>
    </row>
    <row r="353" spans="1:9" x14ac:dyDescent="0.2">
      <c r="A353">
        <v>67855</v>
      </c>
      <c r="B353">
        <f t="shared" si="10"/>
        <v>2.7666666666666666</v>
      </c>
      <c r="C353">
        <f t="shared" si="11"/>
        <v>-0.39403301029304649</v>
      </c>
      <c r="G353" t="s">
        <v>7</v>
      </c>
    </row>
    <row r="354" spans="1:9" x14ac:dyDescent="0.2">
      <c r="A354">
        <v>67938</v>
      </c>
      <c r="B354">
        <f t="shared" si="10"/>
        <v>16.933333333333334</v>
      </c>
      <c r="C354">
        <f t="shared" si="11"/>
        <v>1.1978153678072829</v>
      </c>
      <c r="I354" t="s">
        <v>132</v>
      </c>
    </row>
    <row r="355" spans="1:9" x14ac:dyDescent="0.2">
      <c r="A355">
        <v>68446</v>
      </c>
      <c r="B355">
        <f t="shared" si="10"/>
        <v>6.2</v>
      </c>
      <c r="C355">
        <f t="shared" si="11"/>
        <v>-8.2438739534371735E-3</v>
      </c>
      <c r="G355">
        <v>1</v>
      </c>
      <c r="I355" t="s">
        <v>133</v>
      </c>
    </row>
    <row r="356" spans="1:9" x14ac:dyDescent="0.2">
      <c r="A356">
        <v>68632</v>
      </c>
      <c r="B356">
        <f t="shared" si="10"/>
        <v>5.0999999999999996</v>
      </c>
      <c r="C356">
        <f t="shared" si="11"/>
        <v>-0.1318462186059334</v>
      </c>
    </row>
    <row r="357" spans="1:9" x14ac:dyDescent="0.2">
      <c r="A357">
        <v>68785</v>
      </c>
      <c r="B357">
        <f t="shared" si="10"/>
        <v>15</v>
      </c>
      <c r="C357">
        <f t="shared" si="11"/>
        <v>0.98057488326653208</v>
      </c>
    </row>
    <row r="358" spans="1:9" x14ac:dyDescent="0.2">
      <c r="A358">
        <v>69235</v>
      </c>
      <c r="B358">
        <f t="shared" si="10"/>
        <v>9.2666666666666675</v>
      </c>
      <c r="C358">
        <f t="shared" si="11"/>
        <v>0.33634448083534013</v>
      </c>
    </row>
    <row r="359" spans="1:9" x14ac:dyDescent="0.2">
      <c r="A359">
        <v>69513</v>
      </c>
      <c r="B359">
        <f t="shared" si="10"/>
        <v>2.6</v>
      </c>
      <c r="C359">
        <f t="shared" si="11"/>
        <v>-0.41276063827069742</v>
      </c>
    </row>
    <row r="360" spans="1:9" x14ac:dyDescent="0.2">
      <c r="A360">
        <v>69591</v>
      </c>
      <c r="B360">
        <f t="shared" si="10"/>
        <v>5.5666666666666664</v>
      </c>
      <c r="C360">
        <f t="shared" si="11"/>
        <v>-7.9408860268510781E-2</v>
      </c>
    </row>
    <row r="361" spans="1:9" x14ac:dyDescent="0.2">
      <c r="A361">
        <v>69758</v>
      </c>
      <c r="B361">
        <f t="shared" si="10"/>
        <v>1.8666666666666667</v>
      </c>
      <c r="C361">
        <f t="shared" si="11"/>
        <v>-0.49516220137236155</v>
      </c>
      <c r="I361" t="s">
        <v>134</v>
      </c>
    </row>
    <row r="362" spans="1:9" x14ac:dyDescent="0.2">
      <c r="A362">
        <v>69814</v>
      </c>
      <c r="B362">
        <f t="shared" si="10"/>
        <v>4.8666666666666663</v>
      </c>
      <c r="C362">
        <f t="shared" si="11"/>
        <v>-0.15806489777464472</v>
      </c>
      <c r="F362">
        <v>1</v>
      </c>
      <c r="G362">
        <v>1</v>
      </c>
      <c r="I362" t="s">
        <v>135</v>
      </c>
    </row>
    <row r="363" spans="1:9" x14ac:dyDescent="0.2">
      <c r="A363">
        <v>69960</v>
      </c>
      <c r="B363">
        <f t="shared" si="10"/>
        <v>6.7666666666666666</v>
      </c>
      <c r="C363">
        <f t="shared" si="11"/>
        <v>5.543006117057598E-2</v>
      </c>
    </row>
    <row r="364" spans="1:9" x14ac:dyDescent="0.2">
      <c r="A364">
        <v>70163</v>
      </c>
      <c r="B364">
        <f t="shared" si="10"/>
        <v>13.066666666666666</v>
      </c>
      <c r="C364">
        <f t="shared" si="11"/>
        <v>0.76333439872578135</v>
      </c>
      <c r="F364" t="s">
        <v>7</v>
      </c>
      <c r="G364">
        <v>1</v>
      </c>
      <c r="I364" t="s">
        <v>136</v>
      </c>
    </row>
    <row r="365" spans="1:9" x14ac:dyDescent="0.2">
      <c r="A365">
        <v>70555</v>
      </c>
      <c r="B365">
        <f t="shared" si="10"/>
        <v>7.0333333333333332</v>
      </c>
      <c r="C365">
        <f t="shared" si="11"/>
        <v>8.539426593481747E-2</v>
      </c>
    </row>
    <row r="366" spans="1:9" x14ac:dyDescent="0.2">
      <c r="A366">
        <v>70766</v>
      </c>
      <c r="B366">
        <f t="shared" si="10"/>
        <v>2.0333333333333332</v>
      </c>
      <c r="C366">
        <f t="shared" si="11"/>
        <v>-0.47643457339471063</v>
      </c>
      <c r="I366" t="s">
        <v>137</v>
      </c>
    </row>
    <row r="367" spans="1:9" x14ac:dyDescent="0.2">
      <c r="A367">
        <v>70827</v>
      </c>
      <c r="B367">
        <f t="shared" si="10"/>
        <v>10.266666666666667</v>
      </c>
      <c r="C367">
        <f t="shared" si="11"/>
        <v>0.44871024870124576</v>
      </c>
    </row>
    <row r="368" spans="1:9" x14ac:dyDescent="0.2">
      <c r="A368">
        <v>71135</v>
      </c>
      <c r="B368">
        <f t="shared" si="10"/>
        <v>23.833333333333332</v>
      </c>
      <c r="C368">
        <f t="shared" si="11"/>
        <v>1.9731391660820317</v>
      </c>
      <c r="I368" t="s">
        <v>138</v>
      </c>
    </row>
    <row r="369" spans="1:9" x14ac:dyDescent="0.2">
      <c r="A369">
        <v>71850</v>
      </c>
      <c r="B369">
        <f t="shared" si="10"/>
        <v>1.9</v>
      </c>
      <c r="C369">
        <f t="shared" si="11"/>
        <v>-0.4914166757768314</v>
      </c>
    </row>
    <row r="370" spans="1:9" x14ac:dyDescent="0.2">
      <c r="A370">
        <v>71907</v>
      </c>
      <c r="B370">
        <f t="shared" si="10"/>
        <v>6.666666666666667</v>
      </c>
      <c r="C370">
        <f t="shared" si="11"/>
        <v>4.419348438398546E-2</v>
      </c>
    </row>
    <row r="371" spans="1:9" x14ac:dyDescent="0.2">
      <c r="A371">
        <v>72107</v>
      </c>
      <c r="B371">
        <f t="shared" si="10"/>
        <v>5.2</v>
      </c>
      <c r="C371">
        <f t="shared" si="11"/>
        <v>-0.12060964181934279</v>
      </c>
    </row>
    <row r="372" spans="1:9" x14ac:dyDescent="0.2">
      <c r="A372">
        <v>72263</v>
      </c>
      <c r="B372">
        <f t="shared" si="10"/>
        <v>4.4666666666666668</v>
      </c>
      <c r="C372">
        <f t="shared" si="11"/>
        <v>-0.20301120492100691</v>
      </c>
    </row>
    <row r="373" spans="1:9" x14ac:dyDescent="0.2">
      <c r="A373">
        <v>72397</v>
      </c>
      <c r="B373">
        <f t="shared" si="10"/>
        <v>4.3666666666666663</v>
      </c>
      <c r="C373">
        <f t="shared" si="11"/>
        <v>-0.21424778170759753</v>
      </c>
    </row>
    <row r="374" spans="1:9" x14ac:dyDescent="0.2">
      <c r="A374">
        <v>72528</v>
      </c>
      <c r="B374">
        <f t="shared" si="10"/>
        <v>5.5666666666666664</v>
      </c>
      <c r="C374">
        <f t="shared" si="11"/>
        <v>-7.9408860268510781E-2</v>
      </c>
      <c r="I374" t="s">
        <v>139</v>
      </c>
    </row>
    <row r="375" spans="1:9" x14ac:dyDescent="0.2">
      <c r="A375">
        <v>72695</v>
      </c>
      <c r="B375">
        <f t="shared" si="10"/>
        <v>10.566666666666666</v>
      </c>
      <c r="C375">
        <f t="shared" si="11"/>
        <v>0.4824199790610173</v>
      </c>
      <c r="F375">
        <v>1</v>
      </c>
      <c r="G375">
        <v>1</v>
      </c>
      <c r="I375" t="s">
        <v>140</v>
      </c>
    </row>
    <row r="376" spans="1:9" x14ac:dyDescent="0.2">
      <c r="A376">
        <v>73012</v>
      </c>
      <c r="B376">
        <f t="shared" si="10"/>
        <v>1.3666666666666667</v>
      </c>
      <c r="C376">
        <f t="shared" si="11"/>
        <v>-0.55134508530531434</v>
      </c>
      <c r="F376">
        <v>1</v>
      </c>
      <c r="G376">
        <v>1</v>
      </c>
      <c r="I376" t="s">
        <v>39</v>
      </c>
    </row>
    <row r="377" spans="1:9" x14ac:dyDescent="0.2">
      <c r="A377">
        <v>73053</v>
      </c>
      <c r="B377">
        <f t="shared" si="10"/>
        <v>4.2</v>
      </c>
      <c r="C377">
        <f t="shared" si="11"/>
        <v>-0.23297540968524841</v>
      </c>
    </row>
    <row r="378" spans="1:9" x14ac:dyDescent="0.2">
      <c r="A378">
        <v>73179</v>
      </c>
      <c r="B378">
        <f t="shared" si="10"/>
        <v>3.8333333333333335</v>
      </c>
      <c r="C378">
        <f t="shared" si="11"/>
        <v>-0.27417619123608045</v>
      </c>
    </row>
    <row r="379" spans="1:9" x14ac:dyDescent="0.2">
      <c r="A379">
        <v>73294</v>
      </c>
      <c r="B379">
        <f t="shared" si="10"/>
        <v>0.73333333333333328</v>
      </c>
      <c r="C379">
        <f t="shared" si="11"/>
        <v>-0.62251007162038785</v>
      </c>
    </row>
    <row r="380" spans="1:9" x14ac:dyDescent="0.2">
      <c r="A380">
        <v>73316</v>
      </c>
      <c r="B380">
        <f t="shared" si="10"/>
        <v>16.766666666666666</v>
      </c>
      <c r="C380">
        <f t="shared" si="11"/>
        <v>1.179087739829632</v>
      </c>
    </row>
    <row r="381" spans="1:9" x14ac:dyDescent="0.2">
      <c r="A381">
        <v>73819</v>
      </c>
      <c r="B381">
        <f t="shared" si="10"/>
        <v>2</v>
      </c>
      <c r="C381">
        <f t="shared" si="11"/>
        <v>-0.48018009899024078</v>
      </c>
    </row>
    <row r="382" spans="1:9" x14ac:dyDescent="0.2">
      <c r="A382">
        <v>73879</v>
      </c>
      <c r="B382">
        <f t="shared" si="10"/>
        <v>2.4</v>
      </c>
      <c r="C382">
        <f t="shared" si="11"/>
        <v>-0.43523379184387856</v>
      </c>
    </row>
    <row r="383" spans="1:9" x14ac:dyDescent="0.2">
      <c r="A383">
        <v>73951</v>
      </c>
      <c r="B383">
        <f t="shared" si="10"/>
        <v>0.16666666666666666</v>
      </c>
      <c r="C383">
        <f t="shared" si="11"/>
        <v>-0.68618400674440105</v>
      </c>
    </row>
    <row r="384" spans="1:9" x14ac:dyDescent="0.2">
      <c r="A384">
        <v>73956</v>
      </c>
      <c r="B384">
        <f t="shared" si="10"/>
        <v>3.8666666666666667</v>
      </c>
      <c r="C384">
        <f t="shared" si="11"/>
        <v>-0.27043066564055029</v>
      </c>
    </row>
    <row r="385" spans="1:9" x14ac:dyDescent="0.2">
      <c r="A385">
        <v>74072</v>
      </c>
      <c r="B385">
        <f t="shared" si="10"/>
        <v>11.6</v>
      </c>
      <c r="C385">
        <f t="shared" si="11"/>
        <v>0.59853127252245308</v>
      </c>
      <c r="D385" t="s">
        <v>55</v>
      </c>
      <c r="E385">
        <v>1</v>
      </c>
      <c r="F385">
        <v>1</v>
      </c>
      <c r="I385" t="s">
        <v>140</v>
      </c>
    </row>
    <row r="386" spans="1:9" x14ac:dyDescent="0.2">
      <c r="A386">
        <v>74420</v>
      </c>
      <c r="B386">
        <f t="shared" si="10"/>
        <v>2.7</v>
      </c>
      <c r="C386">
        <f t="shared" si="11"/>
        <v>-0.40152406148410685</v>
      </c>
    </row>
    <row r="387" spans="1:9" x14ac:dyDescent="0.2">
      <c r="A387">
        <v>74501</v>
      </c>
      <c r="B387">
        <f t="shared" ref="B387:B404" si="12">(A388-A387)/30</f>
        <v>1.6666666666666667</v>
      </c>
      <c r="C387">
        <f t="shared" ref="C387:C404" si="13">(B387-D$407)/D$408</f>
        <v>-0.51763535494554258</v>
      </c>
    </row>
    <row r="388" spans="1:9" x14ac:dyDescent="0.2">
      <c r="A388">
        <v>74551</v>
      </c>
      <c r="B388">
        <f t="shared" si="12"/>
        <v>2</v>
      </c>
      <c r="C388">
        <f t="shared" si="13"/>
        <v>-0.48018009899024078</v>
      </c>
    </row>
    <row r="389" spans="1:9" x14ac:dyDescent="0.2">
      <c r="A389">
        <v>74611</v>
      </c>
      <c r="B389">
        <f t="shared" si="12"/>
        <v>2.0333333333333332</v>
      </c>
      <c r="C389">
        <f t="shared" si="13"/>
        <v>-0.47643457339471063</v>
      </c>
    </row>
    <row r="390" spans="1:9" x14ac:dyDescent="0.2">
      <c r="A390">
        <v>74672</v>
      </c>
      <c r="B390">
        <f t="shared" si="12"/>
        <v>2.2666666666666666</v>
      </c>
      <c r="C390">
        <f t="shared" si="13"/>
        <v>-0.45021589422599928</v>
      </c>
    </row>
    <row r="391" spans="1:9" x14ac:dyDescent="0.2">
      <c r="A391">
        <v>74740</v>
      </c>
      <c r="B391">
        <f t="shared" si="12"/>
        <v>4.7666666666666666</v>
      </c>
      <c r="C391">
        <f t="shared" si="13"/>
        <v>-0.16930147456123526</v>
      </c>
    </row>
    <row r="392" spans="1:9" x14ac:dyDescent="0.2">
      <c r="A392">
        <v>74883</v>
      </c>
      <c r="B392">
        <f t="shared" si="12"/>
        <v>1.1666666666666667</v>
      </c>
      <c r="C392">
        <f t="shared" si="13"/>
        <v>-0.57381823887849548</v>
      </c>
    </row>
    <row r="393" spans="1:9" x14ac:dyDescent="0.2">
      <c r="A393">
        <v>74918</v>
      </c>
      <c r="B393">
        <f t="shared" si="12"/>
        <v>1.9333333333333333</v>
      </c>
      <c r="C393">
        <f t="shared" si="13"/>
        <v>-0.48767115018130114</v>
      </c>
      <c r="G393" t="s">
        <v>7</v>
      </c>
      <c r="I393" t="s">
        <v>90</v>
      </c>
    </row>
    <row r="394" spans="1:9" x14ac:dyDescent="0.2">
      <c r="A394">
        <v>74976</v>
      </c>
      <c r="B394">
        <f t="shared" si="12"/>
        <v>4.833333333333333</v>
      </c>
      <c r="C394">
        <f t="shared" si="13"/>
        <v>-0.1618104233701749</v>
      </c>
      <c r="I394" t="s">
        <v>141</v>
      </c>
    </row>
    <row r="395" spans="1:9" x14ac:dyDescent="0.2">
      <c r="A395">
        <v>75121</v>
      </c>
      <c r="B395">
        <f t="shared" si="12"/>
        <v>7.2333333333333334</v>
      </c>
      <c r="C395">
        <f t="shared" si="13"/>
        <v>0.10786741950799862</v>
      </c>
    </row>
    <row r="396" spans="1:9" x14ac:dyDescent="0.2">
      <c r="A396">
        <v>75338</v>
      </c>
      <c r="B396">
        <f t="shared" si="12"/>
        <v>3.7666666666666666</v>
      </c>
      <c r="C396">
        <f t="shared" si="13"/>
        <v>-0.28166724242714086</v>
      </c>
    </row>
    <row r="397" spans="1:9" x14ac:dyDescent="0.2">
      <c r="A397">
        <v>75451</v>
      </c>
      <c r="B397">
        <f t="shared" si="12"/>
        <v>1.4666666666666666</v>
      </c>
      <c r="C397">
        <f t="shared" si="13"/>
        <v>-0.54010850851872372</v>
      </c>
    </row>
    <row r="398" spans="1:9" x14ac:dyDescent="0.2">
      <c r="A398">
        <v>75495</v>
      </c>
      <c r="B398">
        <f t="shared" si="12"/>
        <v>6.3666666666666663</v>
      </c>
      <c r="C398">
        <f t="shared" si="13"/>
        <v>1.0483754024213695E-2</v>
      </c>
    </row>
    <row r="399" spans="1:9" x14ac:dyDescent="0.2">
      <c r="A399">
        <v>75686</v>
      </c>
      <c r="B399">
        <f t="shared" si="12"/>
        <v>2.0333333333333332</v>
      </c>
      <c r="C399">
        <f t="shared" si="13"/>
        <v>-0.47643457339471063</v>
      </c>
    </row>
    <row r="400" spans="1:9" x14ac:dyDescent="0.2">
      <c r="A400">
        <v>75747</v>
      </c>
      <c r="B400">
        <f t="shared" si="12"/>
        <v>2.5666666666666669</v>
      </c>
      <c r="C400">
        <f t="shared" si="13"/>
        <v>-0.41650616386622757</v>
      </c>
    </row>
    <row r="401" spans="1:4" x14ac:dyDescent="0.2">
      <c r="A401">
        <v>75824</v>
      </c>
      <c r="B401">
        <f t="shared" si="12"/>
        <v>2.0666666666666669</v>
      </c>
      <c r="C401">
        <f t="shared" si="13"/>
        <v>-0.47268904779918031</v>
      </c>
    </row>
    <row r="402" spans="1:4" x14ac:dyDescent="0.2">
      <c r="A402">
        <v>75886</v>
      </c>
      <c r="B402">
        <f t="shared" si="12"/>
        <v>4.6333333333333337</v>
      </c>
      <c r="C402">
        <f t="shared" si="13"/>
        <v>-0.18428357694335595</v>
      </c>
    </row>
    <row r="403" spans="1:4" x14ac:dyDescent="0.2">
      <c r="A403">
        <v>76025</v>
      </c>
      <c r="B403">
        <f t="shared" si="12"/>
        <v>2.2333333333333334</v>
      </c>
      <c r="C403">
        <f t="shared" si="13"/>
        <v>-0.45396141982152949</v>
      </c>
    </row>
    <row r="404" spans="1:4" x14ac:dyDescent="0.2">
      <c r="A404">
        <v>76092</v>
      </c>
      <c r="B404">
        <f t="shared" si="12"/>
        <v>1.0666666666666667</v>
      </c>
      <c r="C404">
        <f t="shared" si="13"/>
        <v>-0.58505481566508599</v>
      </c>
    </row>
    <row r="405" spans="1:4" x14ac:dyDescent="0.2">
      <c r="A405">
        <v>76124</v>
      </c>
      <c r="B405" t="s">
        <v>7</v>
      </c>
      <c r="D405" t="s">
        <v>4</v>
      </c>
    </row>
    <row r="407" spans="1:4" x14ac:dyDescent="0.2">
      <c r="D407">
        <f>AVERAGE(B2:B404)</f>
        <v>6.2733664185277069</v>
      </c>
    </row>
    <row r="408" spans="1:4" x14ac:dyDescent="0.2">
      <c r="D408">
        <f>STDEV(B2:B404)</f>
        <v>8.8995075545905937</v>
      </c>
    </row>
    <row r="409" spans="1:4" x14ac:dyDescent="0.2">
      <c r="D409">
        <f>MIN(B2:B404)</f>
        <v>0.16666666666666666</v>
      </c>
    </row>
    <row r="411" spans="1:4" x14ac:dyDescent="0.2">
      <c r="D411">
        <f>(A405-A2)/(24*60)</f>
        <v>52.670138888888886</v>
      </c>
    </row>
    <row r="413" spans="1:4" x14ac:dyDescent="0.2">
      <c r="D413">
        <f>MIN(B2:B404)</f>
        <v>0.16666666666666666</v>
      </c>
    </row>
    <row r="415" spans="1:4" x14ac:dyDescent="0.2">
      <c r="D415">
        <f>MAX(B2:B405)</f>
        <v>133.80000000000001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cutting</dc:creator>
  <cp:lastModifiedBy>Microsoft Office User</cp:lastModifiedBy>
  <dcterms:created xsi:type="dcterms:W3CDTF">2015-12-22T14:21:33Z</dcterms:created>
  <dcterms:modified xsi:type="dcterms:W3CDTF">2017-02-23T14:36:14Z</dcterms:modified>
</cp:coreProperties>
</file>