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yihonyao/Desktop/Yihon/台大三下/商資專案/"/>
    </mc:Choice>
  </mc:AlternateContent>
  <xr:revisionPtr revIDLastSave="0" documentId="13_ncr:1_{C4132568-F306-1944-8333-A13B6892A74E}" xr6:coauthVersionLast="47" xr6:coauthVersionMax="47" xr10:uidLastSave="{00000000-0000-0000-0000-000000000000}"/>
  <bookViews>
    <workbookView xWindow="900" yWindow="740" windowWidth="26000" windowHeight="17240" activeTab="3" xr2:uid="{00000000-000D-0000-FFFF-FFFF00000000}"/>
  </bookViews>
  <sheets>
    <sheet name="2023 Q3" sheetId="2" state="hidden" r:id="rId1"/>
    <sheet name="2023 Q2" sheetId="3" state="hidden" r:id="rId2"/>
    <sheet name="說明區" sheetId="4" state="hidden" r:id="rId3"/>
    <sheet name="powerbi" sheetId="47" r:id="rId4"/>
    <sheet name="Overview" sheetId="22" state="hidden" r:id="rId5"/>
    <sheet name="五年總分圖" sheetId="31" state="hidden" r:id="rId6"/>
    <sheet name="五年總分圖 - Prof" sheetId="32" state="hidden" r:id="rId7"/>
    <sheet name="五年總分圖 - Risk" sheetId="34" state="hidden" r:id="rId8"/>
    <sheet name="五年總分圖 - Growth" sheetId="33" state="hidden" r:id="rId9"/>
    <sheet name="工作表12" sheetId="36" state="hidden" r:id="rId10"/>
    <sheet name="工作表1" sheetId="25" state="hidden" r:id="rId11"/>
    <sheet name="2022 Q4" sheetId="10" state="hidden" r:id="rId12"/>
    <sheet name="2022 Q3" sheetId="11" state="hidden" r:id="rId13"/>
    <sheet name="2022 Q2" sheetId="12" state="hidden" r:id="rId14"/>
    <sheet name="2021 Q4" sheetId="13" state="hidden" r:id="rId15"/>
    <sheet name="2021 Q3" sheetId="14" state="hidden" r:id="rId16"/>
    <sheet name="2021 Q2" sheetId="15" state="hidden" r:id="rId17"/>
    <sheet name="2020 Q4" sheetId="16" state="hidden" r:id="rId18"/>
    <sheet name="2020 Q3" sheetId="17" state="hidden" r:id="rId19"/>
    <sheet name="2020 Q2" sheetId="18" state="hidden" r:id="rId20"/>
    <sheet name="2019 Q4" sheetId="19" state="hidden" r:id="rId21"/>
    <sheet name="2019 Q3" sheetId="20" state="hidden" r:id="rId22"/>
    <sheet name="2019 Q2" sheetId="21" state="hidden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42" roundtripDataChecksum="JWOxSBMrZqHg/LGsx3xjnaClfAUpAoTMGGwNoTujnLM="/>
    </ext>
  </extLst>
</workbook>
</file>

<file path=xl/calcChain.xml><?xml version="1.0" encoding="utf-8"?>
<calcChain xmlns="http://schemas.openxmlformats.org/spreadsheetml/2006/main">
  <c r="V10" i="22" l="1"/>
  <c r="V9" i="22"/>
  <c r="V7" i="22"/>
  <c r="V6" i="22"/>
  <c r="V4" i="22"/>
  <c r="V5" i="22"/>
  <c r="V8" i="22"/>
  <c r="V11" i="22"/>
  <c r="V12" i="22"/>
  <c r="V13" i="22"/>
  <c r="V3" i="22"/>
  <c r="W8" i="22" l="1"/>
  <c r="W13" i="22"/>
  <c r="W12" i="22"/>
  <c r="W5" i="22"/>
  <c r="W4" i="22"/>
  <c r="W6" i="22"/>
  <c r="W3" i="22"/>
  <c r="W7" i="22"/>
  <c r="W9" i="22"/>
  <c r="W11" i="22"/>
  <c r="W10" i="22"/>
  <c r="AT14" i="21"/>
  <c r="AM14" i="21"/>
  <c r="AP14" i="21" s="1"/>
  <c r="AI14" i="21"/>
  <c r="AD14" i="21"/>
  <c r="AA14" i="21"/>
  <c r="X14" i="21"/>
  <c r="T14" i="21"/>
  <c r="U14" i="21" s="1"/>
  <c r="P14" i="21"/>
  <c r="M14" i="21"/>
  <c r="AT13" i="21"/>
  <c r="AP13" i="21"/>
  <c r="AM13" i="21"/>
  <c r="AI13" i="21"/>
  <c r="AD13" i="21"/>
  <c r="AA13" i="21"/>
  <c r="AE13" i="21" s="1"/>
  <c r="X13" i="21"/>
  <c r="T13" i="21"/>
  <c r="P13" i="21"/>
  <c r="M13" i="21"/>
  <c r="U13" i="21" s="1"/>
  <c r="AT12" i="21"/>
  <c r="AM12" i="21"/>
  <c r="AP12" i="21" s="1"/>
  <c r="AI12" i="21"/>
  <c r="AD12" i="21"/>
  <c r="AA12" i="21"/>
  <c r="X12" i="21"/>
  <c r="U12" i="21"/>
  <c r="T12" i="21"/>
  <c r="P12" i="21"/>
  <c r="M12" i="21"/>
  <c r="AU11" i="21"/>
  <c r="AV11" i="21" s="1"/>
  <c r="AT11" i="21"/>
  <c r="AM11" i="21"/>
  <c r="AP11" i="21" s="1"/>
  <c r="AI11" i="21"/>
  <c r="AD11" i="21"/>
  <c r="AE11" i="21" s="1"/>
  <c r="AA11" i="21"/>
  <c r="X11" i="21"/>
  <c r="U11" i="21"/>
  <c r="T11" i="21"/>
  <c r="P11" i="21"/>
  <c r="M11" i="21"/>
  <c r="AT10" i="21"/>
  <c r="AM10" i="21"/>
  <c r="AP10" i="21" s="1"/>
  <c r="AU10" i="21" s="1"/>
  <c r="AI10" i="21"/>
  <c r="AE10" i="21"/>
  <c r="AD10" i="21"/>
  <c r="AA10" i="21"/>
  <c r="X10" i="21"/>
  <c r="T10" i="21"/>
  <c r="P10" i="21"/>
  <c r="M10" i="21"/>
  <c r="AT9" i="21"/>
  <c r="AU9" i="21" s="1"/>
  <c r="AP9" i="21"/>
  <c r="AM9" i="21"/>
  <c r="AI9" i="21"/>
  <c r="AE9" i="21"/>
  <c r="AD9" i="21"/>
  <c r="AA9" i="21"/>
  <c r="X9" i="21"/>
  <c r="T9" i="21"/>
  <c r="P9" i="21"/>
  <c r="M9" i="21"/>
  <c r="AT8" i="21"/>
  <c r="AU8" i="21" s="1"/>
  <c r="AM8" i="21"/>
  <c r="AP8" i="21" s="1"/>
  <c r="AI8" i="21"/>
  <c r="AD8" i="21"/>
  <c r="AA8" i="21"/>
  <c r="X8" i="21"/>
  <c r="T8" i="21"/>
  <c r="P8" i="21"/>
  <c r="M8" i="21"/>
  <c r="U8" i="21" s="1"/>
  <c r="AT7" i="21"/>
  <c r="AM7" i="21"/>
  <c r="AP7" i="21" s="1"/>
  <c r="AU7" i="21" s="1"/>
  <c r="AI7" i="21"/>
  <c r="AD7" i="21"/>
  <c r="AA7" i="21"/>
  <c r="X7" i="21"/>
  <c r="U7" i="21"/>
  <c r="T7" i="21"/>
  <c r="P7" i="21"/>
  <c r="M7" i="21"/>
  <c r="AT6" i="21"/>
  <c r="AM6" i="21"/>
  <c r="AP6" i="21" s="1"/>
  <c r="AU6" i="21" s="1"/>
  <c r="AI6" i="21"/>
  <c r="AE6" i="21"/>
  <c r="AD6" i="21"/>
  <c r="AA6" i="21"/>
  <c r="X6" i="21"/>
  <c r="T6" i="21"/>
  <c r="P6" i="21"/>
  <c r="M6" i="21"/>
  <c r="AT5" i="21"/>
  <c r="AU5" i="21" s="1"/>
  <c r="AP5" i="21"/>
  <c r="AM5" i="21"/>
  <c r="AI5" i="21"/>
  <c r="AD5" i="21"/>
  <c r="AA5" i="21"/>
  <c r="AE5" i="21" s="1"/>
  <c r="X5" i="21"/>
  <c r="T5" i="21"/>
  <c r="P5" i="21"/>
  <c r="M5" i="21"/>
  <c r="U5" i="21" s="1"/>
  <c r="AT4" i="21"/>
  <c r="AM4" i="21"/>
  <c r="AP4" i="21" s="1"/>
  <c r="AI4" i="21"/>
  <c r="AD4" i="21"/>
  <c r="AA4" i="21"/>
  <c r="X4" i="21"/>
  <c r="U4" i="21"/>
  <c r="T4" i="21"/>
  <c r="P4" i="21"/>
  <c r="M4" i="21"/>
  <c r="AU14" i="20"/>
  <c r="AT14" i="20"/>
  <c r="AM14" i="20"/>
  <c r="AP14" i="20" s="1"/>
  <c r="AI14" i="20"/>
  <c r="AD14" i="20"/>
  <c r="AE14" i="20" s="1"/>
  <c r="AA14" i="20"/>
  <c r="X14" i="20"/>
  <c r="T14" i="20"/>
  <c r="P14" i="20"/>
  <c r="U14" i="20" s="1"/>
  <c r="M14" i="20"/>
  <c r="AT13" i="20"/>
  <c r="AM13" i="20"/>
  <c r="AP13" i="20" s="1"/>
  <c r="AU13" i="20" s="1"/>
  <c r="AI13" i="20"/>
  <c r="AE13" i="20"/>
  <c r="AD13" i="20"/>
  <c r="AA13" i="20"/>
  <c r="X13" i="20"/>
  <c r="T13" i="20"/>
  <c r="P13" i="20"/>
  <c r="M13" i="20"/>
  <c r="AT12" i="20"/>
  <c r="AU12" i="20" s="1"/>
  <c r="AP12" i="20"/>
  <c r="AM12" i="20"/>
  <c r="AI12" i="20"/>
  <c r="AE12" i="20"/>
  <c r="AD12" i="20"/>
  <c r="AA12" i="20"/>
  <c r="X12" i="20"/>
  <c r="T12" i="20"/>
  <c r="P12" i="20"/>
  <c r="M12" i="20"/>
  <c r="AT11" i="20"/>
  <c r="AU11" i="20" s="1"/>
  <c r="AM11" i="20"/>
  <c r="AP11" i="20" s="1"/>
  <c r="AI11" i="20"/>
  <c r="AD11" i="20"/>
  <c r="AA11" i="20"/>
  <c r="X11" i="20"/>
  <c r="U11" i="20"/>
  <c r="T11" i="20"/>
  <c r="P11" i="20"/>
  <c r="M11" i="20"/>
  <c r="AT10" i="20"/>
  <c r="AM10" i="20"/>
  <c r="AP10" i="20" s="1"/>
  <c r="AU10" i="20" s="1"/>
  <c r="AI10" i="20"/>
  <c r="AD10" i="20"/>
  <c r="AA10" i="20"/>
  <c r="X10" i="20"/>
  <c r="T10" i="20"/>
  <c r="P10" i="20"/>
  <c r="U10" i="20" s="1"/>
  <c r="M10" i="20"/>
  <c r="AT9" i="20"/>
  <c r="AM9" i="20"/>
  <c r="AP9" i="20" s="1"/>
  <c r="AU9" i="20" s="1"/>
  <c r="AI9" i="20"/>
  <c r="AD9" i="20"/>
  <c r="AA9" i="20"/>
  <c r="X9" i="20"/>
  <c r="AE9" i="20" s="1"/>
  <c r="T9" i="20"/>
  <c r="P9" i="20"/>
  <c r="M9" i="20"/>
  <c r="AT8" i="20"/>
  <c r="AP8" i="20"/>
  <c r="AM8" i="20"/>
  <c r="AI8" i="20"/>
  <c r="AD8" i="20"/>
  <c r="AA8" i="20"/>
  <c r="AE8" i="20" s="1"/>
  <c r="X8" i="20"/>
  <c r="T8" i="20"/>
  <c r="P8" i="20"/>
  <c r="M8" i="20"/>
  <c r="U8" i="20" s="1"/>
  <c r="AT7" i="20"/>
  <c r="AM7" i="20"/>
  <c r="AP7" i="20" s="1"/>
  <c r="AI7" i="20"/>
  <c r="AD7" i="20"/>
  <c r="AA7" i="20"/>
  <c r="X7" i="20"/>
  <c r="U7" i="20"/>
  <c r="T7" i="20"/>
  <c r="P7" i="20"/>
  <c r="M7" i="20"/>
  <c r="AU6" i="20"/>
  <c r="AT6" i="20"/>
  <c r="AM6" i="20"/>
  <c r="AP6" i="20" s="1"/>
  <c r="AI6" i="20"/>
  <c r="AD6" i="20"/>
  <c r="AE6" i="20" s="1"/>
  <c r="AA6" i="20"/>
  <c r="X6" i="20"/>
  <c r="U6" i="20"/>
  <c r="T6" i="20"/>
  <c r="P6" i="20"/>
  <c r="M6" i="20"/>
  <c r="AT5" i="20"/>
  <c r="AM5" i="20"/>
  <c r="AP5" i="20" s="1"/>
  <c r="AU5" i="20" s="1"/>
  <c r="AI5" i="20"/>
  <c r="AE5" i="20"/>
  <c r="AD5" i="20"/>
  <c r="AA5" i="20"/>
  <c r="X5" i="20"/>
  <c r="T5" i="20"/>
  <c r="P5" i="20"/>
  <c r="M5" i="20"/>
  <c r="AT4" i="20"/>
  <c r="AU4" i="20" s="1"/>
  <c r="AP4" i="20"/>
  <c r="AM4" i="20"/>
  <c r="AI4" i="20"/>
  <c r="AE4" i="20"/>
  <c r="AD4" i="20"/>
  <c r="AA4" i="20"/>
  <c r="X4" i="20"/>
  <c r="T4" i="20"/>
  <c r="P4" i="20"/>
  <c r="M4" i="20"/>
  <c r="AT14" i="19"/>
  <c r="AU14" i="19" s="1"/>
  <c r="AM14" i="19"/>
  <c r="AP14" i="19" s="1"/>
  <c r="AI14" i="19"/>
  <c r="AD14" i="19"/>
  <c r="AA14" i="19"/>
  <c r="X14" i="19"/>
  <c r="T14" i="19"/>
  <c r="P14" i="19"/>
  <c r="M14" i="19"/>
  <c r="U14" i="19" s="1"/>
  <c r="AT13" i="19"/>
  <c r="AM13" i="19"/>
  <c r="AP13" i="19" s="1"/>
  <c r="AU13" i="19" s="1"/>
  <c r="AI13" i="19"/>
  <c r="AD13" i="19"/>
  <c r="AA13" i="19"/>
  <c r="X13" i="19"/>
  <c r="U13" i="19"/>
  <c r="T13" i="19"/>
  <c r="P13" i="19"/>
  <c r="M13" i="19"/>
  <c r="AT12" i="19"/>
  <c r="AM12" i="19"/>
  <c r="AP12" i="19" s="1"/>
  <c r="AU12" i="19" s="1"/>
  <c r="AI12" i="19"/>
  <c r="AE12" i="19"/>
  <c r="AD12" i="19"/>
  <c r="AA12" i="19"/>
  <c r="X12" i="19"/>
  <c r="T12" i="19"/>
  <c r="P12" i="19"/>
  <c r="M12" i="19"/>
  <c r="AT11" i="19"/>
  <c r="AU11" i="19" s="1"/>
  <c r="AP11" i="19"/>
  <c r="AM11" i="19"/>
  <c r="AI11" i="19"/>
  <c r="AD11" i="19"/>
  <c r="AA11" i="19"/>
  <c r="AE11" i="19" s="1"/>
  <c r="X11" i="19"/>
  <c r="T11" i="19"/>
  <c r="P11" i="19"/>
  <c r="M11" i="19"/>
  <c r="U11" i="19" s="1"/>
  <c r="AT10" i="19"/>
  <c r="AM10" i="19"/>
  <c r="AP10" i="19" s="1"/>
  <c r="AI10" i="19"/>
  <c r="AD10" i="19"/>
  <c r="AA10" i="19"/>
  <c r="X10" i="19"/>
  <c r="U10" i="19"/>
  <c r="T10" i="19"/>
  <c r="P10" i="19"/>
  <c r="M10" i="19"/>
  <c r="AU9" i="19"/>
  <c r="AT9" i="19"/>
  <c r="AM9" i="19"/>
  <c r="AP9" i="19" s="1"/>
  <c r="AI9" i="19"/>
  <c r="AD9" i="19"/>
  <c r="AE9" i="19" s="1"/>
  <c r="AA9" i="19"/>
  <c r="X9" i="19"/>
  <c r="T9" i="19"/>
  <c r="P9" i="19"/>
  <c r="U9" i="19" s="1"/>
  <c r="M9" i="19"/>
  <c r="AT8" i="19"/>
  <c r="AM8" i="19"/>
  <c r="AP8" i="19" s="1"/>
  <c r="AU8" i="19" s="1"/>
  <c r="AI8" i="19"/>
  <c r="AE8" i="19"/>
  <c r="AD8" i="19"/>
  <c r="AA8" i="19"/>
  <c r="X8" i="19"/>
  <c r="T8" i="19"/>
  <c r="P8" i="19"/>
  <c r="M8" i="19"/>
  <c r="AT7" i="19"/>
  <c r="AU7" i="19" s="1"/>
  <c r="AP7" i="19"/>
  <c r="AM7" i="19"/>
  <c r="AI7" i="19"/>
  <c r="AE7" i="19"/>
  <c r="AD7" i="19"/>
  <c r="AA7" i="19"/>
  <c r="X7" i="19"/>
  <c r="T7" i="19"/>
  <c r="P7" i="19"/>
  <c r="M7" i="19"/>
  <c r="AT6" i="19"/>
  <c r="AU6" i="19" s="1"/>
  <c r="AM6" i="19"/>
  <c r="AP6" i="19" s="1"/>
  <c r="AI6" i="19"/>
  <c r="AD6" i="19"/>
  <c r="AA6" i="19"/>
  <c r="X6" i="19"/>
  <c r="U6" i="19"/>
  <c r="T6" i="19"/>
  <c r="P6" i="19"/>
  <c r="M6" i="19"/>
  <c r="AT5" i="19"/>
  <c r="AM5" i="19"/>
  <c r="AP5" i="19" s="1"/>
  <c r="AU5" i="19" s="1"/>
  <c r="AI5" i="19"/>
  <c r="AD5" i="19"/>
  <c r="AA5" i="19"/>
  <c r="X5" i="19"/>
  <c r="T5" i="19"/>
  <c r="P5" i="19"/>
  <c r="U5" i="19" s="1"/>
  <c r="M5" i="19"/>
  <c r="AT4" i="19"/>
  <c r="AM4" i="19"/>
  <c r="AP4" i="19" s="1"/>
  <c r="AU4" i="19" s="1"/>
  <c r="AI4" i="19"/>
  <c r="AD4" i="19"/>
  <c r="AA4" i="19"/>
  <c r="X4" i="19"/>
  <c r="AE4" i="19" s="1"/>
  <c r="T4" i="19"/>
  <c r="P4" i="19"/>
  <c r="M4" i="19"/>
  <c r="AT14" i="18"/>
  <c r="AP14" i="18"/>
  <c r="AM14" i="18"/>
  <c r="AI14" i="18"/>
  <c r="AD14" i="18"/>
  <c r="AA14" i="18"/>
  <c r="AE14" i="18" s="1"/>
  <c r="X14" i="18"/>
  <c r="T14" i="18"/>
  <c r="P14" i="18"/>
  <c r="M14" i="18"/>
  <c r="U14" i="18" s="1"/>
  <c r="AT13" i="18"/>
  <c r="AM13" i="18"/>
  <c r="AP13" i="18" s="1"/>
  <c r="AI13" i="18"/>
  <c r="AD13" i="18"/>
  <c r="AA13" i="18"/>
  <c r="X13" i="18"/>
  <c r="U13" i="18"/>
  <c r="T13" i="18"/>
  <c r="P13" i="18"/>
  <c r="M13" i="18"/>
  <c r="AU12" i="18"/>
  <c r="AT12" i="18"/>
  <c r="AM12" i="18"/>
  <c r="AP12" i="18" s="1"/>
  <c r="AI12" i="18"/>
  <c r="AD12" i="18"/>
  <c r="AE12" i="18" s="1"/>
  <c r="AA12" i="18"/>
  <c r="X12" i="18"/>
  <c r="U12" i="18"/>
  <c r="T12" i="18"/>
  <c r="P12" i="18"/>
  <c r="M12" i="18"/>
  <c r="AT11" i="18"/>
  <c r="AM11" i="18"/>
  <c r="AP11" i="18" s="1"/>
  <c r="AU11" i="18" s="1"/>
  <c r="AI11" i="18"/>
  <c r="AE11" i="18"/>
  <c r="AD11" i="18"/>
  <c r="AA11" i="18"/>
  <c r="X11" i="18"/>
  <c r="T11" i="18"/>
  <c r="P11" i="18"/>
  <c r="M11" i="18"/>
  <c r="AT10" i="18"/>
  <c r="AU10" i="18" s="1"/>
  <c r="AP10" i="18"/>
  <c r="AM10" i="18"/>
  <c r="AI10" i="18"/>
  <c r="AE10" i="18"/>
  <c r="AD10" i="18"/>
  <c r="AA10" i="18"/>
  <c r="X10" i="18"/>
  <c r="T10" i="18"/>
  <c r="P10" i="18"/>
  <c r="M10" i="18"/>
  <c r="AT9" i="18"/>
  <c r="AU9" i="18" s="1"/>
  <c r="AM9" i="18"/>
  <c r="AP9" i="18" s="1"/>
  <c r="AI9" i="18"/>
  <c r="AD9" i="18"/>
  <c r="AA9" i="18"/>
  <c r="X9" i="18"/>
  <c r="T9" i="18"/>
  <c r="P9" i="18"/>
  <c r="M9" i="18"/>
  <c r="U9" i="18" s="1"/>
  <c r="AT8" i="18"/>
  <c r="AM8" i="18"/>
  <c r="AP8" i="18" s="1"/>
  <c r="AU8" i="18" s="1"/>
  <c r="AI8" i="18"/>
  <c r="AD8" i="18"/>
  <c r="AA8" i="18"/>
  <c r="X8" i="18"/>
  <c r="U8" i="18"/>
  <c r="T8" i="18"/>
  <c r="P8" i="18"/>
  <c r="M8" i="18"/>
  <c r="AT7" i="18"/>
  <c r="AM7" i="18"/>
  <c r="AP7" i="18" s="1"/>
  <c r="AU7" i="18" s="1"/>
  <c r="AI7" i="18"/>
  <c r="AE7" i="18"/>
  <c r="AD7" i="18"/>
  <c r="AA7" i="18"/>
  <c r="X7" i="18"/>
  <c r="T7" i="18"/>
  <c r="P7" i="18"/>
  <c r="M7" i="18"/>
  <c r="AT6" i="18"/>
  <c r="AU6" i="18" s="1"/>
  <c r="AP6" i="18"/>
  <c r="AM6" i="18"/>
  <c r="AI6" i="18"/>
  <c r="AD6" i="18"/>
  <c r="AA6" i="18"/>
  <c r="AE6" i="18" s="1"/>
  <c r="X6" i="18"/>
  <c r="T6" i="18"/>
  <c r="P6" i="18"/>
  <c r="M6" i="18"/>
  <c r="U6" i="18" s="1"/>
  <c r="AT5" i="18"/>
  <c r="AM5" i="18"/>
  <c r="AP5" i="18" s="1"/>
  <c r="AI5" i="18"/>
  <c r="AD5" i="18"/>
  <c r="AA5" i="18"/>
  <c r="X5" i="18"/>
  <c r="U5" i="18"/>
  <c r="T5" i="18"/>
  <c r="P5" i="18"/>
  <c r="M5" i="18"/>
  <c r="AU4" i="18"/>
  <c r="AT4" i="18"/>
  <c r="AM4" i="18"/>
  <c r="AP4" i="18" s="1"/>
  <c r="AI4" i="18"/>
  <c r="AD4" i="18"/>
  <c r="AE4" i="18" s="1"/>
  <c r="AA4" i="18"/>
  <c r="X4" i="18"/>
  <c r="T4" i="18"/>
  <c r="P4" i="18"/>
  <c r="U4" i="18" s="1"/>
  <c r="M4" i="18"/>
  <c r="AT14" i="17"/>
  <c r="AM14" i="17"/>
  <c r="AP14" i="17" s="1"/>
  <c r="AU14" i="17" s="1"/>
  <c r="AI14" i="17"/>
  <c r="AE14" i="17"/>
  <c r="AD14" i="17"/>
  <c r="AA14" i="17"/>
  <c r="X14" i="17"/>
  <c r="T14" i="17"/>
  <c r="P14" i="17"/>
  <c r="M14" i="17"/>
  <c r="AT13" i="17"/>
  <c r="AU13" i="17" s="1"/>
  <c r="AP13" i="17"/>
  <c r="AM13" i="17"/>
  <c r="AI13" i="17"/>
  <c r="AE13" i="17"/>
  <c r="AD13" i="17"/>
  <c r="AA13" i="17"/>
  <c r="X13" i="17"/>
  <c r="T13" i="17"/>
  <c r="P13" i="17"/>
  <c r="M13" i="17"/>
  <c r="AT12" i="17"/>
  <c r="AU12" i="17" s="1"/>
  <c r="AM12" i="17"/>
  <c r="AP12" i="17" s="1"/>
  <c r="AI12" i="17"/>
  <c r="AD12" i="17"/>
  <c r="AA12" i="17"/>
  <c r="X12" i="17"/>
  <c r="U12" i="17"/>
  <c r="T12" i="17"/>
  <c r="P12" i="17"/>
  <c r="M12" i="17"/>
  <c r="AT11" i="17"/>
  <c r="AM11" i="17"/>
  <c r="AP11" i="17" s="1"/>
  <c r="AU11" i="17" s="1"/>
  <c r="AI11" i="17"/>
  <c r="AD11" i="17"/>
  <c r="AA11" i="17"/>
  <c r="X11" i="17"/>
  <c r="T11" i="17"/>
  <c r="P11" i="17"/>
  <c r="U11" i="17" s="1"/>
  <c r="M11" i="17"/>
  <c r="AT10" i="17"/>
  <c r="AM10" i="17"/>
  <c r="AP10" i="17" s="1"/>
  <c r="AU10" i="17" s="1"/>
  <c r="AI10" i="17"/>
  <c r="AD10" i="17"/>
  <c r="AA10" i="17"/>
  <c r="X10" i="17"/>
  <c r="AE10" i="17" s="1"/>
  <c r="T10" i="17"/>
  <c r="P10" i="17"/>
  <c r="M10" i="17"/>
  <c r="AT9" i="17"/>
  <c r="AP9" i="17"/>
  <c r="AM9" i="17"/>
  <c r="AI9" i="17"/>
  <c r="AD9" i="17"/>
  <c r="AA9" i="17"/>
  <c r="AE9" i="17" s="1"/>
  <c r="X9" i="17"/>
  <c r="T9" i="17"/>
  <c r="P9" i="17"/>
  <c r="M9" i="17"/>
  <c r="U9" i="17" s="1"/>
  <c r="AT8" i="17"/>
  <c r="AM8" i="17"/>
  <c r="AP8" i="17" s="1"/>
  <c r="AI8" i="17"/>
  <c r="AD8" i="17"/>
  <c r="AA8" i="17"/>
  <c r="X8" i="17"/>
  <c r="U8" i="17"/>
  <c r="T8" i="17"/>
  <c r="P8" i="17"/>
  <c r="M8" i="17"/>
  <c r="AU7" i="17"/>
  <c r="AT7" i="17"/>
  <c r="AM7" i="17"/>
  <c r="AP7" i="17" s="1"/>
  <c r="AI7" i="17"/>
  <c r="AD7" i="17"/>
  <c r="AE7" i="17" s="1"/>
  <c r="AA7" i="17"/>
  <c r="X7" i="17"/>
  <c r="U7" i="17"/>
  <c r="T7" i="17"/>
  <c r="P7" i="17"/>
  <c r="M7" i="17"/>
  <c r="AT6" i="17"/>
  <c r="AM6" i="17"/>
  <c r="AP6" i="17" s="1"/>
  <c r="AU6" i="17" s="1"/>
  <c r="AI6" i="17"/>
  <c r="AE6" i="17"/>
  <c r="AD6" i="17"/>
  <c r="AA6" i="17"/>
  <c r="X6" i="17"/>
  <c r="T6" i="17"/>
  <c r="P6" i="17"/>
  <c r="M6" i="17"/>
  <c r="AT5" i="17"/>
  <c r="AU5" i="17" s="1"/>
  <c r="AP5" i="17"/>
  <c r="AM5" i="17"/>
  <c r="AI5" i="17"/>
  <c r="AE5" i="17"/>
  <c r="AD5" i="17"/>
  <c r="AA5" i="17"/>
  <c r="X5" i="17"/>
  <c r="T5" i="17"/>
  <c r="P5" i="17"/>
  <c r="M5" i="17"/>
  <c r="AT4" i="17"/>
  <c r="AU4" i="17" s="1"/>
  <c r="AM4" i="17"/>
  <c r="AP4" i="17" s="1"/>
  <c r="AI4" i="17"/>
  <c r="AD4" i="17"/>
  <c r="AA4" i="17"/>
  <c r="X4" i="17"/>
  <c r="T4" i="17"/>
  <c r="P4" i="17"/>
  <c r="M4" i="17"/>
  <c r="U4" i="17" s="1"/>
  <c r="AT14" i="16"/>
  <c r="AM14" i="16"/>
  <c r="AP14" i="16" s="1"/>
  <c r="AU14" i="16" s="1"/>
  <c r="AI14" i="16"/>
  <c r="AD14" i="16"/>
  <c r="AA14" i="16"/>
  <c r="X14" i="16"/>
  <c r="U14" i="16"/>
  <c r="T14" i="16"/>
  <c r="P14" i="16"/>
  <c r="M14" i="16"/>
  <c r="AT13" i="16"/>
  <c r="AM13" i="16"/>
  <c r="AP13" i="16" s="1"/>
  <c r="AU13" i="16" s="1"/>
  <c r="AI13" i="16"/>
  <c r="AE13" i="16"/>
  <c r="AD13" i="16"/>
  <c r="AA13" i="16"/>
  <c r="X13" i="16"/>
  <c r="T13" i="16"/>
  <c r="P13" i="16"/>
  <c r="M13" i="16"/>
  <c r="AT12" i="16"/>
  <c r="AU12" i="16" s="1"/>
  <c r="AP12" i="16"/>
  <c r="AM12" i="16"/>
  <c r="AI12" i="16"/>
  <c r="AD12" i="16"/>
  <c r="AA12" i="16"/>
  <c r="AE12" i="16" s="1"/>
  <c r="X12" i="16"/>
  <c r="T12" i="16"/>
  <c r="P12" i="16"/>
  <c r="M12" i="16"/>
  <c r="U12" i="16" s="1"/>
  <c r="AT11" i="16"/>
  <c r="AM11" i="16"/>
  <c r="AP11" i="16" s="1"/>
  <c r="AI11" i="16"/>
  <c r="AD11" i="16"/>
  <c r="AA11" i="16"/>
  <c r="X11" i="16"/>
  <c r="U11" i="16"/>
  <c r="T11" i="16"/>
  <c r="P11" i="16"/>
  <c r="M11" i="16"/>
  <c r="AU10" i="16"/>
  <c r="AT10" i="16"/>
  <c r="AM10" i="16"/>
  <c r="AP10" i="16" s="1"/>
  <c r="AI10" i="16"/>
  <c r="AD10" i="16"/>
  <c r="AE10" i="16" s="1"/>
  <c r="AA10" i="16"/>
  <c r="X10" i="16"/>
  <c r="T10" i="16"/>
  <c r="P10" i="16"/>
  <c r="U10" i="16" s="1"/>
  <c r="M10" i="16"/>
  <c r="AT9" i="16"/>
  <c r="AM9" i="16"/>
  <c r="AP9" i="16" s="1"/>
  <c r="AU9" i="16" s="1"/>
  <c r="AI9" i="16"/>
  <c r="AE9" i="16"/>
  <c r="AD9" i="16"/>
  <c r="AA9" i="16"/>
  <c r="X9" i="16"/>
  <c r="T9" i="16"/>
  <c r="P9" i="16"/>
  <c r="M9" i="16"/>
  <c r="AT8" i="16"/>
  <c r="AU8" i="16" s="1"/>
  <c r="AP8" i="16"/>
  <c r="AM8" i="16"/>
  <c r="AI8" i="16"/>
  <c r="AE8" i="16"/>
  <c r="AD8" i="16"/>
  <c r="AA8" i="16"/>
  <c r="X8" i="16"/>
  <c r="T8" i="16"/>
  <c r="P8" i="16"/>
  <c r="M8" i="16"/>
  <c r="AT7" i="16"/>
  <c r="AU7" i="16" s="1"/>
  <c r="AM7" i="16"/>
  <c r="AP7" i="16" s="1"/>
  <c r="AI7" i="16"/>
  <c r="AD7" i="16"/>
  <c r="AA7" i="16"/>
  <c r="X7" i="16"/>
  <c r="U7" i="16"/>
  <c r="T7" i="16"/>
  <c r="P7" i="16"/>
  <c r="M7" i="16"/>
  <c r="AT6" i="16"/>
  <c r="AM6" i="16"/>
  <c r="AP6" i="16" s="1"/>
  <c r="AU6" i="16" s="1"/>
  <c r="AI6" i="16"/>
  <c r="AD6" i="16"/>
  <c r="AA6" i="16"/>
  <c r="X6" i="16"/>
  <c r="T6" i="16"/>
  <c r="P6" i="16"/>
  <c r="U6" i="16" s="1"/>
  <c r="M6" i="16"/>
  <c r="AT5" i="16"/>
  <c r="AM5" i="16"/>
  <c r="AP5" i="16" s="1"/>
  <c r="AU5" i="16" s="1"/>
  <c r="AI5" i="16"/>
  <c r="AD5" i="16"/>
  <c r="AA5" i="16"/>
  <c r="X5" i="16"/>
  <c r="AE5" i="16" s="1"/>
  <c r="T5" i="16"/>
  <c r="P5" i="16"/>
  <c r="M5" i="16"/>
  <c r="AT4" i="16"/>
  <c r="AP4" i="16"/>
  <c r="AM4" i="16"/>
  <c r="AI4" i="16"/>
  <c r="AD4" i="16"/>
  <c r="AA4" i="16"/>
  <c r="AE4" i="16" s="1"/>
  <c r="X4" i="16"/>
  <c r="T4" i="16"/>
  <c r="P4" i="16"/>
  <c r="M4" i="16"/>
  <c r="U4" i="16" s="1"/>
  <c r="AT14" i="15"/>
  <c r="AM14" i="15"/>
  <c r="AP14" i="15" s="1"/>
  <c r="AI14" i="15"/>
  <c r="AD14" i="15"/>
  <c r="AA14" i="15"/>
  <c r="X14" i="15"/>
  <c r="U14" i="15"/>
  <c r="T14" i="15"/>
  <c r="P14" i="15"/>
  <c r="M14" i="15"/>
  <c r="AU13" i="15"/>
  <c r="AV13" i="15" s="1"/>
  <c r="AT13" i="15"/>
  <c r="AM13" i="15"/>
  <c r="AP13" i="15" s="1"/>
  <c r="AI13" i="15"/>
  <c r="AD13" i="15"/>
  <c r="AE13" i="15" s="1"/>
  <c r="AA13" i="15"/>
  <c r="X13" i="15"/>
  <c r="U13" i="15"/>
  <c r="T13" i="15"/>
  <c r="P13" i="15"/>
  <c r="M13" i="15"/>
  <c r="AT12" i="15"/>
  <c r="AM12" i="15"/>
  <c r="AP12" i="15" s="1"/>
  <c r="AU12" i="15" s="1"/>
  <c r="AI12" i="15"/>
  <c r="AE12" i="15"/>
  <c r="AD12" i="15"/>
  <c r="AA12" i="15"/>
  <c r="X12" i="15"/>
  <c r="T12" i="15"/>
  <c r="P12" i="15"/>
  <c r="M12" i="15"/>
  <c r="AT11" i="15"/>
  <c r="AU11" i="15" s="1"/>
  <c r="AP11" i="15"/>
  <c r="AM11" i="15"/>
  <c r="AI11" i="15"/>
  <c r="AE11" i="15"/>
  <c r="AD11" i="15"/>
  <c r="AA11" i="15"/>
  <c r="X11" i="15"/>
  <c r="T11" i="15"/>
  <c r="P11" i="15"/>
  <c r="M11" i="15"/>
  <c r="AT10" i="15"/>
  <c r="AM10" i="15"/>
  <c r="AP10" i="15" s="1"/>
  <c r="AI10" i="15"/>
  <c r="AD10" i="15"/>
  <c r="AA10" i="15"/>
  <c r="X10" i="15"/>
  <c r="T10" i="15"/>
  <c r="P10" i="15"/>
  <c r="M10" i="15"/>
  <c r="U10" i="15" s="1"/>
  <c r="AU9" i="15"/>
  <c r="AT9" i="15"/>
  <c r="AM9" i="15"/>
  <c r="AP9" i="15" s="1"/>
  <c r="AI9" i="15"/>
  <c r="AD9" i="15"/>
  <c r="AA9" i="15"/>
  <c r="X9" i="15"/>
  <c r="U9" i="15"/>
  <c r="T9" i="15"/>
  <c r="P9" i="15"/>
  <c r="M9" i="15"/>
  <c r="AT8" i="15"/>
  <c r="AM8" i="15"/>
  <c r="AP8" i="15" s="1"/>
  <c r="AU8" i="15" s="1"/>
  <c r="AI8" i="15"/>
  <c r="AE8" i="15"/>
  <c r="AD8" i="15"/>
  <c r="AA8" i="15"/>
  <c r="X8" i="15"/>
  <c r="T8" i="15"/>
  <c r="P8" i="15"/>
  <c r="M8" i="15"/>
  <c r="AT7" i="15"/>
  <c r="AU7" i="15" s="1"/>
  <c r="AV7" i="15" s="1"/>
  <c r="AP7" i="15"/>
  <c r="AM7" i="15"/>
  <c r="AI7" i="15"/>
  <c r="AD7" i="15"/>
  <c r="AA7" i="15"/>
  <c r="AE7" i="15" s="1"/>
  <c r="X7" i="15"/>
  <c r="T7" i="15"/>
  <c r="P7" i="15"/>
  <c r="M7" i="15"/>
  <c r="U7" i="15" s="1"/>
  <c r="AT6" i="15"/>
  <c r="AM6" i="15"/>
  <c r="AP6" i="15" s="1"/>
  <c r="AI6" i="15"/>
  <c r="AD6" i="15"/>
  <c r="AE6" i="15" s="1"/>
  <c r="AA6" i="15"/>
  <c r="X6" i="15"/>
  <c r="U6" i="15"/>
  <c r="T6" i="15"/>
  <c r="P6" i="15"/>
  <c r="M6" i="15"/>
  <c r="AT5" i="15"/>
  <c r="AU5" i="15" s="1"/>
  <c r="AV5" i="15" s="1"/>
  <c r="AM5" i="15"/>
  <c r="AP5" i="15" s="1"/>
  <c r="AI5" i="15"/>
  <c r="AD5" i="15"/>
  <c r="AE5" i="15" s="1"/>
  <c r="AA5" i="15"/>
  <c r="X5" i="15"/>
  <c r="T5" i="15"/>
  <c r="P5" i="15"/>
  <c r="U5" i="15" s="1"/>
  <c r="M5" i="15"/>
  <c r="AT4" i="15"/>
  <c r="AM4" i="15"/>
  <c r="AP4" i="15" s="1"/>
  <c r="AU4" i="15" s="1"/>
  <c r="AI4" i="15"/>
  <c r="AE4" i="15"/>
  <c r="AD4" i="15"/>
  <c r="AA4" i="15"/>
  <c r="X4" i="15"/>
  <c r="T4" i="15"/>
  <c r="P4" i="15"/>
  <c r="M4" i="15"/>
  <c r="AT14" i="14"/>
  <c r="AP14" i="14"/>
  <c r="AM14" i="14"/>
  <c r="AI14" i="14"/>
  <c r="AE14" i="14"/>
  <c r="AD14" i="14"/>
  <c r="AA14" i="14"/>
  <c r="X14" i="14"/>
  <c r="T14" i="14"/>
  <c r="P14" i="14"/>
  <c r="M14" i="14"/>
  <c r="AT13" i="14"/>
  <c r="AU13" i="14" s="1"/>
  <c r="AM13" i="14"/>
  <c r="AP13" i="14" s="1"/>
  <c r="AI13" i="14"/>
  <c r="AD13" i="14"/>
  <c r="AA13" i="14"/>
  <c r="X13" i="14"/>
  <c r="U13" i="14"/>
  <c r="T13" i="14"/>
  <c r="P13" i="14"/>
  <c r="M13" i="14"/>
  <c r="AT12" i="14"/>
  <c r="AM12" i="14"/>
  <c r="AP12" i="14" s="1"/>
  <c r="AU12" i="14" s="1"/>
  <c r="AI12" i="14"/>
  <c r="AD12" i="14"/>
  <c r="AE12" i="14" s="1"/>
  <c r="AA12" i="14"/>
  <c r="X12" i="14"/>
  <c r="T12" i="14"/>
  <c r="P12" i="14"/>
  <c r="U12" i="14" s="1"/>
  <c r="M12" i="14"/>
  <c r="AT11" i="14"/>
  <c r="AM11" i="14"/>
  <c r="AP11" i="14" s="1"/>
  <c r="AU11" i="14" s="1"/>
  <c r="AI11" i="14"/>
  <c r="AD11" i="14"/>
  <c r="AA11" i="14"/>
  <c r="X11" i="14"/>
  <c r="AE11" i="14" s="1"/>
  <c r="T11" i="14"/>
  <c r="P11" i="14"/>
  <c r="M11" i="14"/>
  <c r="AT10" i="14"/>
  <c r="AP10" i="14"/>
  <c r="AM10" i="14"/>
  <c r="AI10" i="14"/>
  <c r="AD10" i="14"/>
  <c r="AA10" i="14"/>
  <c r="AE10" i="14" s="1"/>
  <c r="X10" i="14"/>
  <c r="T10" i="14"/>
  <c r="P10" i="14"/>
  <c r="M10" i="14"/>
  <c r="U10" i="14" s="1"/>
  <c r="AT9" i="14"/>
  <c r="AM9" i="14"/>
  <c r="AP9" i="14" s="1"/>
  <c r="AI9" i="14"/>
  <c r="AD9" i="14"/>
  <c r="AA9" i="14"/>
  <c r="X9" i="14"/>
  <c r="U9" i="14"/>
  <c r="T9" i="14"/>
  <c r="P9" i="14"/>
  <c r="M9" i="14"/>
  <c r="AU8" i="14"/>
  <c r="AT8" i="14"/>
  <c r="AM8" i="14"/>
  <c r="AP8" i="14" s="1"/>
  <c r="AI8" i="14"/>
  <c r="AD8" i="14"/>
  <c r="AE8" i="14" s="1"/>
  <c r="AA8" i="14"/>
  <c r="X8" i="14"/>
  <c r="U8" i="14"/>
  <c r="T8" i="14"/>
  <c r="P8" i="14"/>
  <c r="M8" i="14"/>
  <c r="AT7" i="14"/>
  <c r="AM7" i="14"/>
  <c r="AP7" i="14" s="1"/>
  <c r="AU7" i="14" s="1"/>
  <c r="AI7" i="14"/>
  <c r="AE7" i="14"/>
  <c r="AD7" i="14"/>
  <c r="AA7" i="14"/>
  <c r="X7" i="14"/>
  <c r="T7" i="14"/>
  <c r="P7" i="14"/>
  <c r="M7" i="14"/>
  <c r="AT6" i="14"/>
  <c r="AU6" i="14" s="1"/>
  <c r="AP6" i="14"/>
  <c r="AM6" i="14"/>
  <c r="AI6" i="14"/>
  <c r="AE6" i="14"/>
  <c r="AD6" i="14"/>
  <c r="AA6" i="14"/>
  <c r="X6" i="14"/>
  <c r="T6" i="14"/>
  <c r="P6" i="14"/>
  <c r="M6" i="14"/>
  <c r="AT5" i="14"/>
  <c r="AM5" i="14"/>
  <c r="AP5" i="14" s="1"/>
  <c r="AI5" i="14"/>
  <c r="AD5" i="14"/>
  <c r="AA5" i="14"/>
  <c r="X5" i="14"/>
  <c r="T5" i="14"/>
  <c r="P5" i="14"/>
  <c r="M5" i="14"/>
  <c r="U5" i="14" s="1"/>
  <c r="AU4" i="14"/>
  <c r="AT4" i="14"/>
  <c r="AM4" i="14"/>
  <c r="AP4" i="14" s="1"/>
  <c r="AI4" i="14"/>
  <c r="AD4" i="14"/>
  <c r="AA4" i="14"/>
  <c r="X4" i="14"/>
  <c r="U4" i="14"/>
  <c r="T4" i="14"/>
  <c r="P4" i="14"/>
  <c r="M4" i="14"/>
  <c r="AT14" i="13"/>
  <c r="AM14" i="13"/>
  <c r="AP14" i="13" s="1"/>
  <c r="AU14" i="13" s="1"/>
  <c r="AI14" i="13"/>
  <c r="AE14" i="13"/>
  <c r="AD14" i="13"/>
  <c r="AA14" i="13"/>
  <c r="X14" i="13"/>
  <c r="T14" i="13"/>
  <c r="P14" i="13"/>
  <c r="M14" i="13"/>
  <c r="AT13" i="13"/>
  <c r="AU13" i="13" s="1"/>
  <c r="AP13" i="13"/>
  <c r="AM13" i="13"/>
  <c r="AI13" i="13"/>
  <c r="AD13" i="13"/>
  <c r="AA13" i="13"/>
  <c r="AE13" i="13" s="1"/>
  <c r="AV13" i="13" s="1"/>
  <c r="X13" i="13"/>
  <c r="T13" i="13"/>
  <c r="P13" i="13"/>
  <c r="M13" i="13"/>
  <c r="U13" i="13" s="1"/>
  <c r="AT12" i="13"/>
  <c r="AM12" i="13"/>
  <c r="AP12" i="13" s="1"/>
  <c r="AI12" i="13"/>
  <c r="AD12" i="13"/>
  <c r="AE12" i="13" s="1"/>
  <c r="AA12" i="13"/>
  <c r="X12" i="13"/>
  <c r="U12" i="13"/>
  <c r="T12" i="13"/>
  <c r="P12" i="13"/>
  <c r="M12" i="13"/>
  <c r="AT11" i="13"/>
  <c r="AU11" i="13" s="1"/>
  <c r="AV11" i="13" s="1"/>
  <c r="AM11" i="13"/>
  <c r="AP11" i="13" s="1"/>
  <c r="AI11" i="13"/>
  <c r="AD11" i="13"/>
  <c r="AE11" i="13" s="1"/>
  <c r="AA11" i="13"/>
  <c r="X11" i="13"/>
  <c r="T11" i="13"/>
  <c r="P11" i="13"/>
  <c r="U11" i="13" s="1"/>
  <c r="M11" i="13"/>
  <c r="AT10" i="13"/>
  <c r="AM10" i="13"/>
  <c r="AP10" i="13" s="1"/>
  <c r="AU10" i="13" s="1"/>
  <c r="AI10" i="13"/>
  <c r="AE10" i="13"/>
  <c r="AD10" i="13"/>
  <c r="AA10" i="13"/>
  <c r="X10" i="13"/>
  <c r="T10" i="13"/>
  <c r="P10" i="13"/>
  <c r="M10" i="13"/>
  <c r="AT9" i="13"/>
  <c r="AP9" i="13"/>
  <c r="AM9" i="13"/>
  <c r="AI9" i="13"/>
  <c r="AE9" i="13"/>
  <c r="AD9" i="13"/>
  <c r="AA9" i="13"/>
  <c r="X9" i="13"/>
  <c r="T9" i="13"/>
  <c r="P9" i="13"/>
  <c r="M9" i="13"/>
  <c r="U9" i="13" s="1"/>
  <c r="AT8" i="13"/>
  <c r="AU8" i="13" s="1"/>
  <c r="AM8" i="13"/>
  <c r="AP8" i="13" s="1"/>
  <c r="AI8" i="13"/>
  <c r="AD8" i="13"/>
  <c r="AA8" i="13"/>
  <c r="X8" i="13"/>
  <c r="U8" i="13"/>
  <c r="T8" i="13"/>
  <c r="P8" i="13"/>
  <c r="M8" i="13"/>
  <c r="AT7" i="13"/>
  <c r="AM7" i="13"/>
  <c r="AP7" i="13" s="1"/>
  <c r="AU7" i="13" s="1"/>
  <c r="AI7" i="13"/>
  <c r="AD7" i="13"/>
  <c r="AA7" i="13"/>
  <c r="X7" i="13"/>
  <c r="T7" i="13"/>
  <c r="P7" i="13"/>
  <c r="U7" i="13" s="1"/>
  <c r="M7" i="13"/>
  <c r="AT6" i="13"/>
  <c r="AM6" i="13"/>
  <c r="AP6" i="13" s="1"/>
  <c r="AU6" i="13" s="1"/>
  <c r="AI6" i="13"/>
  <c r="AD6" i="13"/>
  <c r="AA6" i="13"/>
  <c r="X6" i="13"/>
  <c r="AE6" i="13" s="1"/>
  <c r="T6" i="13"/>
  <c r="P6" i="13"/>
  <c r="M6" i="13"/>
  <c r="AT5" i="13"/>
  <c r="AP5" i="13"/>
  <c r="AM5" i="13"/>
  <c r="AI5" i="13"/>
  <c r="AE5" i="13"/>
  <c r="AD5" i="13"/>
  <c r="AA5" i="13"/>
  <c r="X5" i="13"/>
  <c r="T5" i="13"/>
  <c r="P5" i="13"/>
  <c r="M5" i="13"/>
  <c r="U5" i="13" s="1"/>
  <c r="AT4" i="13"/>
  <c r="AU4" i="13" s="1"/>
  <c r="AM4" i="13"/>
  <c r="AP4" i="13" s="1"/>
  <c r="AI4" i="13"/>
  <c r="AD4" i="13"/>
  <c r="AA4" i="13"/>
  <c r="X4" i="13"/>
  <c r="U4" i="13"/>
  <c r="T4" i="13"/>
  <c r="P4" i="13"/>
  <c r="M4" i="13"/>
  <c r="AU14" i="12"/>
  <c r="AT14" i="12"/>
  <c r="AM14" i="12"/>
  <c r="AP14" i="12" s="1"/>
  <c r="AI14" i="12"/>
  <c r="AD14" i="12"/>
  <c r="AE14" i="12" s="1"/>
  <c r="AA14" i="12"/>
  <c r="X14" i="12"/>
  <c r="U14" i="12"/>
  <c r="T14" i="12"/>
  <c r="P14" i="12"/>
  <c r="M14" i="12"/>
  <c r="AT13" i="12"/>
  <c r="AP13" i="12"/>
  <c r="AU13" i="12" s="1"/>
  <c r="AM13" i="12"/>
  <c r="AI13" i="12"/>
  <c r="AE13" i="12"/>
  <c r="AD13" i="12"/>
  <c r="AA13" i="12"/>
  <c r="X13" i="12"/>
  <c r="T13" i="12"/>
  <c r="P13" i="12"/>
  <c r="M13" i="12"/>
  <c r="AT12" i="12"/>
  <c r="AU12" i="12" s="1"/>
  <c r="AP12" i="12"/>
  <c r="AM12" i="12"/>
  <c r="AI12" i="12"/>
  <c r="AD12" i="12"/>
  <c r="AA12" i="12"/>
  <c r="AE12" i="12" s="1"/>
  <c r="X12" i="12"/>
  <c r="T12" i="12"/>
  <c r="P12" i="12"/>
  <c r="M12" i="12"/>
  <c r="AT11" i="12"/>
  <c r="AM11" i="12"/>
  <c r="AP11" i="12" s="1"/>
  <c r="AI11" i="12"/>
  <c r="AD11" i="12"/>
  <c r="AA11" i="12"/>
  <c r="X11" i="12"/>
  <c r="T11" i="12"/>
  <c r="P11" i="12"/>
  <c r="M11" i="12"/>
  <c r="U11" i="12" s="1"/>
  <c r="AT10" i="12"/>
  <c r="AM10" i="12"/>
  <c r="AP10" i="12" s="1"/>
  <c r="AU10" i="12" s="1"/>
  <c r="AI10" i="12"/>
  <c r="AD10" i="12"/>
  <c r="AA10" i="12"/>
  <c r="X10" i="12"/>
  <c r="U10" i="12"/>
  <c r="T10" i="12"/>
  <c r="P10" i="12"/>
  <c r="M10" i="12"/>
  <c r="AT9" i="12"/>
  <c r="AM9" i="12"/>
  <c r="AP9" i="12" s="1"/>
  <c r="AU9" i="12" s="1"/>
  <c r="AI9" i="12"/>
  <c r="AE9" i="12"/>
  <c r="AD9" i="12"/>
  <c r="AA9" i="12"/>
  <c r="X9" i="12"/>
  <c r="T9" i="12"/>
  <c r="P9" i="12"/>
  <c r="M9" i="12"/>
  <c r="AT8" i="12"/>
  <c r="AU8" i="12" s="1"/>
  <c r="AP8" i="12"/>
  <c r="AM8" i="12"/>
  <c r="AI8" i="12"/>
  <c r="AD8" i="12"/>
  <c r="AA8" i="12"/>
  <c r="AE8" i="12" s="1"/>
  <c r="X8" i="12"/>
  <c r="T8" i="12"/>
  <c r="P8" i="12"/>
  <c r="M8" i="12"/>
  <c r="AT7" i="12"/>
  <c r="AM7" i="12"/>
  <c r="AP7" i="12" s="1"/>
  <c r="AI7" i="12"/>
  <c r="AD7" i="12"/>
  <c r="AE7" i="12" s="1"/>
  <c r="AA7" i="12"/>
  <c r="X7" i="12"/>
  <c r="U7" i="12"/>
  <c r="T7" i="12"/>
  <c r="P7" i="12"/>
  <c r="M7" i="12"/>
  <c r="AU6" i="12"/>
  <c r="AT6" i="12"/>
  <c r="AM6" i="12"/>
  <c r="AP6" i="12" s="1"/>
  <c r="AI6" i="12"/>
  <c r="AD6" i="12"/>
  <c r="AE6" i="12" s="1"/>
  <c r="AA6" i="12"/>
  <c r="X6" i="12"/>
  <c r="T6" i="12"/>
  <c r="P6" i="12"/>
  <c r="U6" i="12" s="1"/>
  <c r="M6" i="12"/>
  <c r="AT5" i="12"/>
  <c r="AM5" i="12"/>
  <c r="AP5" i="12" s="1"/>
  <c r="AU5" i="12" s="1"/>
  <c r="AI5" i="12"/>
  <c r="AE5" i="12"/>
  <c r="AD5" i="12"/>
  <c r="AA5" i="12"/>
  <c r="X5" i="12"/>
  <c r="T5" i="12"/>
  <c r="P5" i="12"/>
  <c r="M5" i="12"/>
  <c r="AT4" i="12"/>
  <c r="AP4" i="12"/>
  <c r="AM4" i="12"/>
  <c r="AI4" i="12"/>
  <c r="AE4" i="12"/>
  <c r="AD4" i="12"/>
  <c r="AA4" i="12"/>
  <c r="X4" i="12"/>
  <c r="T4" i="12"/>
  <c r="P4" i="12"/>
  <c r="M4" i="12"/>
  <c r="U4" i="12" s="1"/>
  <c r="AT14" i="11"/>
  <c r="AU14" i="11" s="1"/>
  <c r="AM14" i="11"/>
  <c r="AP14" i="11" s="1"/>
  <c r="AI14" i="11"/>
  <c r="AD14" i="11"/>
  <c r="AA14" i="11"/>
  <c r="X14" i="11"/>
  <c r="U14" i="11"/>
  <c r="T14" i="11"/>
  <c r="P14" i="11"/>
  <c r="M14" i="11"/>
  <c r="AT13" i="11"/>
  <c r="AM13" i="11"/>
  <c r="AP13" i="11" s="1"/>
  <c r="AU13" i="11" s="1"/>
  <c r="AI13" i="11"/>
  <c r="AD13" i="11"/>
  <c r="AA13" i="11"/>
  <c r="X13" i="11"/>
  <c r="T13" i="11"/>
  <c r="P13" i="11"/>
  <c r="U13" i="11" s="1"/>
  <c r="M13" i="11"/>
  <c r="AU12" i="11"/>
  <c r="AT12" i="11"/>
  <c r="AM12" i="11"/>
  <c r="AP12" i="11" s="1"/>
  <c r="AI12" i="11"/>
  <c r="AD12" i="11"/>
  <c r="AA12" i="11"/>
  <c r="AE12" i="11" s="1"/>
  <c r="X12" i="11"/>
  <c r="T12" i="11"/>
  <c r="P12" i="11"/>
  <c r="M12" i="11"/>
  <c r="AT11" i="11"/>
  <c r="AM11" i="11"/>
  <c r="AP11" i="11" s="1"/>
  <c r="AI11" i="11"/>
  <c r="AE11" i="11"/>
  <c r="AD11" i="11"/>
  <c r="AA11" i="11"/>
  <c r="X11" i="11"/>
  <c r="T11" i="11"/>
  <c r="P11" i="11"/>
  <c r="M11" i="11"/>
  <c r="U11" i="11" s="1"/>
  <c r="AT10" i="11"/>
  <c r="AM10" i="11"/>
  <c r="AP10" i="11" s="1"/>
  <c r="AI10" i="11"/>
  <c r="AD10" i="11"/>
  <c r="AA10" i="11"/>
  <c r="AE10" i="11" s="1"/>
  <c r="X10" i="11"/>
  <c r="T10" i="11"/>
  <c r="P10" i="11"/>
  <c r="U10" i="11" s="1"/>
  <c r="M10" i="11"/>
  <c r="AT9" i="11"/>
  <c r="AU9" i="11" s="1"/>
  <c r="AM9" i="11"/>
  <c r="AP9" i="11" s="1"/>
  <c r="AI9" i="11"/>
  <c r="AD9" i="11"/>
  <c r="AE9" i="11" s="1"/>
  <c r="AA9" i="11"/>
  <c r="X9" i="11"/>
  <c r="T9" i="11"/>
  <c r="P9" i="11"/>
  <c r="U9" i="11" s="1"/>
  <c r="M9" i="11"/>
  <c r="AU8" i="11"/>
  <c r="AT8" i="11"/>
  <c r="AP8" i="11"/>
  <c r="AM8" i="11"/>
  <c r="AI8" i="11"/>
  <c r="AE8" i="11"/>
  <c r="AD8" i="11"/>
  <c r="AA8" i="11"/>
  <c r="X8" i="11"/>
  <c r="T8" i="11"/>
  <c r="P8" i="11"/>
  <c r="U8" i="11" s="1"/>
  <c r="M8" i="11"/>
  <c r="AT7" i="11"/>
  <c r="AU7" i="11" s="1"/>
  <c r="AM7" i="11"/>
  <c r="AP7" i="11" s="1"/>
  <c r="AI7" i="11"/>
  <c r="AD7" i="11"/>
  <c r="AA7" i="11"/>
  <c r="AE7" i="11" s="1"/>
  <c r="AV7" i="11" s="1"/>
  <c r="X7" i="11"/>
  <c r="T7" i="11"/>
  <c r="P7" i="11"/>
  <c r="U7" i="11" s="1"/>
  <c r="M7" i="11"/>
  <c r="AT6" i="11"/>
  <c r="AM6" i="11"/>
  <c r="AP6" i="11" s="1"/>
  <c r="AI6" i="11"/>
  <c r="AE6" i="11"/>
  <c r="AD6" i="11"/>
  <c r="AA6" i="11"/>
  <c r="X6" i="11"/>
  <c r="T6" i="11"/>
  <c r="P6" i="11"/>
  <c r="U6" i="11" s="1"/>
  <c r="M6" i="11"/>
  <c r="AT5" i="11"/>
  <c r="AU5" i="11" s="1"/>
  <c r="AM5" i="11"/>
  <c r="AP5" i="11" s="1"/>
  <c r="AI5" i="11"/>
  <c r="AD5" i="11"/>
  <c r="AA5" i="11"/>
  <c r="AE5" i="11" s="1"/>
  <c r="X5" i="11"/>
  <c r="T5" i="11"/>
  <c r="P5" i="11"/>
  <c r="M5" i="11"/>
  <c r="AT4" i="11"/>
  <c r="AU4" i="11" s="1"/>
  <c r="AM4" i="11"/>
  <c r="AP4" i="11" s="1"/>
  <c r="AI4" i="11"/>
  <c r="AD4" i="11"/>
  <c r="AE4" i="11" s="1"/>
  <c r="AV4" i="11" s="1"/>
  <c r="AA4" i="11"/>
  <c r="X4" i="11"/>
  <c r="U4" i="11"/>
  <c r="T4" i="11"/>
  <c r="P4" i="11"/>
  <c r="M4" i="11"/>
  <c r="AT14" i="10"/>
  <c r="AU14" i="10" s="1"/>
  <c r="AM14" i="10"/>
  <c r="AP14" i="10" s="1"/>
  <c r="AI14" i="10"/>
  <c r="AD14" i="10"/>
  <c r="AA14" i="10"/>
  <c r="X14" i="10"/>
  <c r="T14" i="10"/>
  <c r="P14" i="10"/>
  <c r="U14" i="10" s="1"/>
  <c r="M14" i="10"/>
  <c r="AT13" i="10"/>
  <c r="AU13" i="10" s="1"/>
  <c r="AP13" i="10"/>
  <c r="AM13" i="10"/>
  <c r="AI13" i="10"/>
  <c r="AE13" i="10"/>
  <c r="AD13" i="10"/>
  <c r="AA13" i="10"/>
  <c r="X13" i="10"/>
  <c r="U13" i="10"/>
  <c r="T13" i="10"/>
  <c r="P13" i="10"/>
  <c r="M13" i="10"/>
  <c r="AT12" i="10"/>
  <c r="AM12" i="10"/>
  <c r="AP12" i="10" s="1"/>
  <c r="AI12" i="10"/>
  <c r="AE12" i="10"/>
  <c r="AD12" i="10"/>
  <c r="AA12" i="10"/>
  <c r="X12" i="10"/>
  <c r="T12" i="10"/>
  <c r="P12" i="10"/>
  <c r="M12" i="10"/>
  <c r="U12" i="10" s="1"/>
  <c r="AT11" i="10"/>
  <c r="AU11" i="10" s="1"/>
  <c r="AV11" i="10" s="1"/>
  <c r="AM11" i="10"/>
  <c r="AP11" i="10" s="1"/>
  <c r="AI11" i="10"/>
  <c r="AE11" i="10"/>
  <c r="AD11" i="10"/>
  <c r="AA11" i="10"/>
  <c r="X11" i="10"/>
  <c r="U11" i="10"/>
  <c r="T11" i="10"/>
  <c r="P11" i="10"/>
  <c r="M11" i="10"/>
  <c r="AT10" i="10"/>
  <c r="AU10" i="10" s="1"/>
  <c r="AV10" i="10" s="1"/>
  <c r="AM10" i="10"/>
  <c r="AP10" i="10" s="1"/>
  <c r="AI10" i="10"/>
  <c r="AD10" i="10"/>
  <c r="AA10" i="10"/>
  <c r="AE10" i="10" s="1"/>
  <c r="X10" i="10"/>
  <c r="U10" i="10"/>
  <c r="T10" i="10"/>
  <c r="P10" i="10"/>
  <c r="M10" i="10"/>
  <c r="AT9" i="10"/>
  <c r="AP9" i="10"/>
  <c r="AM9" i="10"/>
  <c r="AI9" i="10"/>
  <c r="AE9" i="10"/>
  <c r="AD9" i="10"/>
  <c r="AA9" i="10"/>
  <c r="X9" i="10"/>
  <c r="T9" i="10"/>
  <c r="U9" i="10" s="1"/>
  <c r="P9" i="10"/>
  <c r="M9" i="10"/>
  <c r="AT8" i="10"/>
  <c r="AM8" i="10"/>
  <c r="AP8" i="10" s="1"/>
  <c r="AI8" i="10"/>
  <c r="AE8" i="10"/>
  <c r="AD8" i="10"/>
  <c r="AA8" i="10"/>
  <c r="X8" i="10"/>
  <c r="T8" i="10"/>
  <c r="P8" i="10"/>
  <c r="M8" i="10"/>
  <c r="U8" i="10" s="1"/>
  <c r="AT7" i="10"/>
  <c r="AM7" i="10"/>
  <c r="AP7" i="10" s="1"/>
  <c r="AI7" i="10"/>
  <c r="AD7" i="10"/>
  <c r="AE7" i="10" s="1"/>
  <c r="AA7" i="10"/>
  <c r="X7" i="10"/>
  <c r="U7" i="10"/>
  <c r="T7" i="10"/>
  <c r="P7" i="10"/>
  <c r="M7" i="10"/>
  <c r="AU6" i="10"/>
  <c r="AV6" i="10" s="1"/>
  <c r="AT6" i="10"/>
  <c r="AM6" i="10"/>
  <c r="AP6" i="10" s="1"/>
  <c r="AI6" i="10"/>
  <c r="AD6" i="10"/>
  <c r="AA6" i="10"/>
  <c r="AE6" i="10" s="1"/>
  <c r="X6" i="10"/>
  <c r="U6" i="10"/>
  <c r="T6" i="10"/>
  <c r="P6" i="10"/>
  <c r="M6" i="10"/>
  <c r="AT5" i="10"/>
  <c r="AM5" i="10"/>
  <c r="AP5" i="10" s="1"/>
  <c r="AI5" i="10"/>
  <c r="AE5" i="10"/>
  <c r="AD5" i="10"/>
  <c r="AA5" i="10"/>
  <c r="X5" i="10"/>
  <c r="U5" i="10"/>
  <c r="T5" i="10"/>
  <c r="P5" i="10"/>
  <c r="M5" i="10"/>
  <c r="AT4" i="10"/>
  <c r="AU4" i="10" s="1"/>
  <c r="AM4" i="10"/>
  <c r="AP4" i="10" s="1"/>
  <c r="AI4" i="10"/>
  <c r="AE4" i="10"/>
  <c r="AD4" i="10"/>
  <c r="AA4" i="10"/>
  <c r="X4" i="10"/>
  <c r="T4" i="10"/>
  <c r="P4" i="10"/>
  <c r="M4" i="10"/>
  <c r="AT14" i="3"/>
  <c r="AM14" i="3"/>
  <c r="AP14" i="3" s="1"/>
  <c r="AI14" i="3"/>
  <c r="AD14" i="3"/>
  <c r="AE14" i="3" s="1"/>
  <c r="AA14" i="3"/>
  <c r="X14" i="3"/>
  <c r="T14" i="3"/>
  <c r="P14" i="3"/>
  <c r="U14" i="3" s="1"/>
  <c r="M14" i="3"/>
  <c r="AT13" i="3"/>
  <c r="AM13" i="3"/>
  <c r="AP13" i="3" s="1"/>
  <c r="AU13" i="3" s="1"/>
  <c r="AI13" i="3"/>
  <c r="AD13" i="3"/>
  <c r="AA13" i="3"/>
  <c r="X13" i="3"/>
  <c r="AE13" i="3" s="1"/>
  <c r="T13" i="3"/>
  <c r="P13" i="3"/>
  <c r="M13" i="3"/>
  <c r="U13" i="3" s="1"/>
  <c r="AT12" i="3"/>
  <c r="AP12" i="3"/>
  <c r="AU12" i="3" s="1"/>
  <c r="AV12" i="3" s="1"/>
  <c r="AM12" i="3"/>
  <c r="AI12" i="3"/>
  <c r="AD12" i="3"/>
  <c r="AA12" i="3"/>
  <c r="AE12" i="3" s="1"/>
  <c r="X12" i="3"/>
  <c r="T12" i="3"/>
  <c r="U12" i="3" s="1"/>
  <c r="P12" i="3"/>
  <c r="M12" i="3"/>
  <c r="AT11" i="3"/>
  <c r="AU11" i="3" s="1"/>
  <c r="AP11" i="3"/>
  <c r="AM11" i="3"/>
  <c r="AI11" i="3"/>
  <c r="AD11" i="3"/>
  <c r="AE11" i="3" s="1"/>
  <c r="AA11" i="3"/>
  <c r="X11" i="3"/>
  <c r="T11" i="3"/>
  <c r="P11" i="3"/>
  <c r="M11" i="3"/>
  <c r="U11" i="3" s="1"/>
  <c r="AT10" i="3"/>
  <c r="AM10" i="3"/>
  <c r="AP10" i="3" s="1"/>
  <c r="AI10" i="3"/>
  <c r="AD10" i="3"/>
  <c r="AE10" i="3" s="1"/>
  <c r="AA10" i="3"/>
  <c r="X10" i="3"/>
  <c r="U10" i="3"/>
  <c r="T10" i="3"/>
  <c r="P10" i="3"/>
  <c r="M10" i="3"/>
  <c r="AT9" i="3"/>
  <c r="AM9" i="3"/>
  <c r="AP9" i="3" s="1"/>
  <c r="AU9" i="3" s="1"/>
  <c r="AV9" i="3" s="1"/>
  <c r="AI9" i="3"/>
  <c r="AD9" i="3"/>
  <c r="AA9" i="3"/>
  <c r="X9" i="3"/>
  <c r="AE9" i="3" s="1"/>
  <c r="T9" i="3"/>
  <c r="P9" i="3"/>
  <c r="M9" i="3"/>
  <c r="U9" i="3" s="1"/>
  <c r="AT8" i="3"/>
  <c r="AP8" i="3"/>
  <c r="AU8" i="3" s="1"/>
  <c r="AM8" i="3"/>
  <c r="AI8" i="3"/>
  <c r="AE8" i="3"/>
  <c r="AD8" i="3"/>
  <c r="AA8" i="3"/>
  <c r="X8" i="3"/>
  <c r="T8" i="3"/>
  <c r="U8" i="3" s="1"/>
  <c r="P8" i="3"/>
  <c r="M8" i="3"/>
  <c r="AT7" i="3"/>
  <c r="AU7" i="3" s="1"/>
  <c r="AP7" i="3"/>
  <c r="AM7" i="3"/>
  <c r="AI7" i="3"/>
  <c r="AD7" i="3"/>
  <c r="AE7" i="3" s="1"/>
  <c r="AA7" i="3"/>
  <c r="X7" i="3"/>
  <c r="T7" i="3"/>
  <c r="P7" i="3"/>
  <c r="M7" i="3"/>
  <c r="U7" i="3" s="1"/>
  <c r="AT6" i="3"/>
  <c r="AM6" i="3"/>
  <c r="AP6" i="3" s="1"/>
  <c r="AI6" i="3"/>
  <c r="AD6" i="3"/>
  <c r="AE6" i="3" s="1"/>
  <c r="AA6" i="3"/>
  <c r="X6" i="3"/>
  <c r="U6" i="3"/>
  <c r="T6" i="3"/>
  <c r="P6" i="3"/>
  <c r="M6" i="3"/>
  <c r="AT5" i="3"/>
  <c r="AM5" i="3"/>
  <c r="AP5" i="3" s="1"/>
  <c r="AU5" i="3" s="1"/>
  <c r="AV5" i="3" s="1"/>
  <c r="AI5" i="3"/>
  <c r="AD5" i="3"/>
  <c r="AA5" i="3"/>
  <c r="X5" i="3"/>
  <c r="AE5" i="3" s="1"/>
  <c r="T5" i="3"/>
  <c r="P5" i="3"/>
  <c r="M5" i="3"/>
  <c r="U5" i="3" s="1"/>
  <c r="AT4" i="3"/>
  <c r="AP4" i="3"/>
  <c r="AU4" i="3" s="1"/>
  <c r="AM4" i="3"/>
  <c r="AI4" i="3"/>
  <c r="AE4" i="3"/>
  <c r="AD4" i="3"/>
  <c r="AA4" i="3"/>
  <c r="X4" i="3"/>
  <c r="T4" i="3"/>
  <c r="U4" i="3" s="1"/>
  <c r="P4" i="3"/>
  <c r="M4" i="3"/>
  <c r="AT14" i="2"/>
  <c r="AU14" i="2" s="1"/>
  <c r="AP14" i="2"/>
  <c r="AM14" i="2"/>
  <c r="AI14" i="2"/>
  <c r="AD14" i="2"/>
  <c r="AE14" i="2" s="1"/>
  <c r="AA14" i="2"/>
  <c r="X14" i="2"/>
  <c r="T14" i="2"/>
  <c r="P14" i="2"/>
  <c r="M14" i="2"/>
  <c r="U14" i="2" s="1"/>
  <c r="AT13" i="2"/>
  <c r="AM13" i="2"/>
  <c r="AP13" i="2" s="1"/>
  <c r="AI13" i="2"/>
  <c r="AD13" i="2"/>
  <c r="AE13" i="2" s="1"/>
  <c r="AA13" i="2"/>
  <c r="X13" i="2"/>
  <c r="U13" i="2"/>
  <c r="T13" i="2"/>
  <c r="P13" i="2"/>
  <c r="M13" i="2"/>
  <c r="AT12" i="2"/>
  <c r="AM12" i="2"/>
  <c r="AP12" i="2" s="1"/>
  <c r="AU12" i="2" s="1"/>
  <c r="AV12" i="2" s="1"/>
  <c r="AI12" i="2"/>
  <c r="AD12" i="2"/>
  <c r="AA12" i="2"/>
  <c r="X12" i="2"/>
  <c r="AE12" i="2" s="1"/>
  <c r="T12" i="2"/>
  <c r="P12" i="2"/>
  <c r="M12" i="2"/>
  <c r="U12" i="2" s="1"/>
  <c r="AT11" i="2"/>
  <c r="AP11" i="2"/>
  <c r="AU11" i="2" s="1"/>
  <c r="AM11" i="2"/>
  <c r="AI11" i="2"/>
  <c r="AE11" i="2"/>
  <c r="AD11" i="2"/>
  <c r="AA11" i="2"/>
  <c r="X11" i="2"/>
  <c r="T11" i="2"/>
  <c r="U11" i="2" s="1"/>
  <c r="P11" i="2"/>
  <c r="M11" i="2"/>
  <c r="AT10" i="2"/>
  <c r="AU10" i="2" s="1"/>
  <c r="AP10" i="2"/>
  <c r="AM10" i="2"/>
  <c r="AI10" i="2"/>
  <c r="AD10" i="2"/>
  <c r="AE10" i="2" s="1"/>
  <c r="AA10" i="2"/>
  <c r="X10" i="2"/>
  <c r="T10" i="2"/>
  <c r="P10" i="2"/>
  <c r="M10" i="2"/>
  <c r="U10" i="2" s="1"/>
  <c r="AT9" i="2"/>
  <c r="AM9" i="2"/>
  <c r="AP9" i="2" s="1"/>
  <c r="AI9" i="2"/>
  <c r="AD9" i="2"/>
  <c r="AE9" i="2" s="1"/>
  <c r="AA9" i="2"/>
  <c r="X9" i="2"/>
  <c r="U9" i="2"/>
  <c r="T9" i="2"/>
  <c r="P9" i="2"/>
  <c r="M9" i="2"/>
  <c r="AT8" i="2"/>
  <c r="AM8" i="2"/>
  <c r="AP8" i="2" s="1"/>
  <c r="AU8" i="2" s="1"/>
  <c r="AV8" i="2" s="1"/>
  <c r="AI8" i="2"/>
  <c r="AD8" i="2"/>
  <c r="AA8" i="2"/>
  <c r="X8" i="2"/>
  <c r="AE8" i="2" s="1"/>
  <c r="T8" i="2"/>
  <c r="P8" i="2"/>
  <c r="M8" i="2"/>
  <c r="U8" i="2" s="1"/>
  <c r="AT7" i="2"/>
  <c r="AP7" i="2"/>
  <c r="AU7" i="2" s="1"/>
  <c r="AM7" i="2"/>
  <c r="AI7" i="2"/>
  <c r="AE7" i="2"/>
  <c r="AD7" i="2"/>
  <c r="AA7" i="2"/>
  <c r="X7" i="2"/>
  <c r="T7" i="2"/>
  <c r="U7" i="2" s="1"/>
  <c r="P7" i="2"/>
  <c r="M7" i="2"/>
  <c r="AT6" i="2"/>
  <c r="AU6" i="2" s="1"/>
  <c r="AP6" i="2"/>
  <c r="AM6" i="2"/>
  <c r="AI6" i="2"/>
  <c r="AD6" i="2"/>
  <c r="AE6" i="2" s="1"/>
  <c r="AA6" i="2"/>
  <c r="X6" i="2"/>
  <c r="T6" i="2"/>
  <c r="P6" i="2"/>
  <c r="M6" i="2"/>
  <c r="U6" i="2" s="1"/>
  <c r="AT5" i="2"/>
  <c r="AM5" i="2"/>
  <c r="AP5" i="2" s="1"/>
  <c r="AI5" i="2"/>
  <c r="AD5" i="2"/>
  <c r="AE5" i="2" s="1"/>
  <c r="AA5" i="2"/>
  <c r="X5" i="2"/>
  <c r="U5" i="2"/>
  <c r="T5" i="2"/>
  <c r="P5" i="2"/>
  <c r="M5" i="2"/>
  <c r="AT4" i="2"/>
  <c r="AM4" i="2"/>
  <c r="AP4" i="2" s="1"/>
  <c r="AU4" i="2" s="1"/>
  <c r="AV4" i="2" s="1"/>
  <c r="AI4" i="2"/>
  <c r="AD4" i="2"/>
  <c r="AA4" i="2"/>
  <c r="X4" i="2"/>
  <c r="AE4" i="2" s="1"/>
  <c r="T4" i="2"/>
  <c r="P4" i="2"/>
  <c r="M4" i="2"/>
  <c r="U4" i="2" s="1"/>
  <c r="AV7" i="2" l="1"/>
  <c r="AV11" i="2"/>
  <c r="AV4" i="3"/>
  <c r="AV8" i="3"/>
  <c r="AV13" i="3"/>
  <c r="AU14" i="3"/>
  <c r="AV14" i="3" s="1"/>
  <c r="AU6" i="3"/>
  <c r="AV6" i="3" s="1"/>
  <c r="AV4" i="10"/>
  <c r="AU5" i="2"/>
  <c r="AV5" i="2" s="1"/>
  <c r="AU9" i="2"/>
  <c r="AV9" i="2" s="1"/>
  <c r="AU13" i="2"/>
  <c r="AV13" i="2" s="1"/>
  <c r="AU10" i="3"/>
  <c r="AV10" i="3" s="1"/>
  <c r="AV14" i="10"/>
  <c r="AV6" i="2"/>
  <c r="AV10" i="2"/>
  <c r="AV14" i="2"/>
  <c r="AV7" i="3"/>
  <c r="AV11" i="3"/>
  <c r="AV8" i="18"/>
  <c r="AE14" i="10"/>
  <c r="AV8" i="11"/>
  <c r="AV12" i="11"/>
  <c r="AV12" i="12"/>
  <c r="U7" i="14"/>
  <c r="AV7" i="14" s="1"/>
  <c r="U14" i="14"/>
  <c r="AV10" i="16"/>
  <c r="AU6" i="11"/>
  <c r="AV6" i="11" s="1"/>
  <c r="AV9" i="11"/>
  <c r="AV8" i="13"/>
  <c r="AU10" i="15"/>
  <c r="AV4" i="17"/>
  <c r="AV11" i="20"/>
  <c r="AV13" i="10"/>
  <c r="AV6" i="12"/>
  <c r="U13" i="12"/>
  <c r="AV13" i="12" s="1"/>
  <c r="AU14" i="14"/>
  <c r="AV14" i="14" s="1"/>
  <c r="AU7" i="10"/>
  <c r="AV7" i="10" s="1"/>
  <c r="AU9" i="10"/>
  <c r="AV9" i="10" s="1"/>
  <c r="U5" i="11"/>
  <c r="AV5" i="11" s="1"/>
  <c r="AU5" i="14"/>
  <c r="AV5" i="14" s="1"/>
  <c r="AU5" i="10"/>
  <c r="AV5" i="10" s="1"/>
  <c r="AE7" i="13"/>
  <c r="AU9" i="13"/>
  <c r="AV9" i="13" s="1"/>
  <c r="AV8" i="14"/>
  <c r="AV12" i="14"/>
  <c r="AV8" i="15"/>
  <c r="AV12" i="16"/>
  <c r="AV6" i="18"/>
  <c r="AV11" i="19"/>
  <c r="AV5" i="21"/>
  <c r="AU12" i="10"/>
  <c r="AV12" i="10" s="1"/>
  <c r="U8" i="12"/>
  <c r="AV8" i="12" s="1"/>
  <c r="AU11" i="12"/>
  <c r="AV10" i="13"/>
  <c r="AV12" i="15"/>
  <c r="AV6" i="17"/>
  <c r="AV14" i="17"/>
  <c r="AV11" i="18"/>
  <c r="AV13" i="20"/>
  <c r="AV6" i="21"/>
  <c r="AV10" i="21"/>
  <c r="U4" i="10"/>
  <c r="AU8" i="10"/>
  <c r="AV8" i="10" s="1"/>
  <c r="AE13" i="11"/>
  <c r="AV13" i="11" s="1"/>
  <c r="AU4" i="12"/>
  <c r="AV4" i="12" s="1"/>
  <c r="AV14" i="12"/>
  <c r="AV7" i="13"/>
  <c r="AV14" i="13"/>
  <c r="AU9" i="14"/>
  <c r="AV6" i="16"/>
  <c r="AV11" i="17"/>
  <c r="AV7" i="17"/>
  <c r="AV12" i="18"/>
  <c r="AV6" i="20"/>
  <c r="AU10" i="11"/>
  <c r="AV10" i="11" s="1"/>
  <c r="U12" i="11"/>
  <c r="AE11" i="12"/>
  <c r="U6" i="13"/>
  <c r="AV6" i="13" s="1"/>
  <c r="AE5" i="14"/>
  <c r="U11" i="14"/>
  <c r="AV11" i="14" s="1"/>
  <c r="AE10" i="15"/>
  <c r="U5" i="16"/>
  <c r="AV5" i="16" s="1"/>
  <c r="AE4" i="17"/>
  <c r="U10" i="17"/>
  <c r="AV10" i="17" s="1"/>
  <c r="AE9" i="18"/>
  <c r="AV9" i="18" s="1"/>
  <c r="U4" i="19"/>
  <c r="AV4" i="19" s="1"/>
  <c r="AE14" i="19"/>
  <c r="AV14" i="19" s="1"/>
  <c r="U9" i="20"/>
  <c r="AV9" i="20" s="1"/>
  <c r="AE8" i="21"/>
  <c r="AV8" i="21" s="1"/>
  <c r="AU14" i="15"/>
  <c r="AV14" i="15" s="1"/>
  <c r="AE6" i="16"/>
  <c r="U8" i="16"/>
  <c r="AV8" i="16" s="1"/>
  <c r="AU8" i="17"/>
  <c r="AV8" i="17" s="1"/>
  <c r="AE11" i="17"/>
  <c r="U13" i="17"/>
  <c r="AV13" i="17" s="1"/>
  <c r="AU13" i="18"/>
  <c r="AE5" i="19"/>
  <c r="AV5" i="19" s="1"/>
  <c r="U7" i="19"/>
  <c r="AV7" i="19" s="1"/>
  <c r="AU7" i="20"/>
  <c r="AE10" i="20"/>
  <c r="AV10" i="20" s="1"/>
  <c r="U12" i="20"/>
  <c r="AV12" i="20" s="1"/>
  <c r="AU12" i="21"/>
  <c r="U12" i="15"/>
  <c r="AE11" i="16"/>
  <c r="U6" i="17"/>
  <c r="AE5" i="18"/>
  <c r="U11" i="18"/>
  <c r="AE10" i="19"/>
  <c r="U5" i="20"/>
  <c r="AV5" i="20" s="1"/>
  <c r="AE4" i="21"/>
  <c r="U10" i="21"/>
  <c r="AV4" i="18"/>
  <c r="AV9" i="19"/>
  <c r="AV14" i="20"/>
  <c r="AE14" i="21"/>
  <c r="AE14" i="11"/>
  <c r="AV14" i="11" s="1"/>
  <c r="U9" i="12"/>
  <c r="AV9" i="12" s="1"/>
  <c r="AE8" i="13"/>
  <c r="U14" i="13"/>
  <c r="AE13" i="14"/>
  <c r="AV13" i="14" s="1"/>
  <c r="U8" i="15"/>
  <c r="AE7" i="16"/>
  <c r="AV7" i="16" s="1"/>
  <c r="U13" i="16"/>
  <c r="AV13" i="16" s="1"/>
  <c r="AE12" i="17"/>
  <c r="AV12" i="17" s="1"/>
  <c r="U7" i="18"/>
  <c r="AV7" i="18" s="1"/>
  <c r="AE6" i="19"/>
  <c r="AV6" i="19" s="1"/>
  <c r="U12" i="19"/>
  <c r="AV12" i="19" s="1"/>
  <c r="AE11" i="20"/>
  <c r="U6" i="21"/>
  <c r="AU13" i="21"/>
  <c r="AV13" i="21" s="1"/>
  <c r="AU11" i="11"/>
  <c r="AV11" i="11" s="1"/>
  <c r="AU7" i="12"/>
  <c r="AV7" i="12" s="1"/>
  <c r="AE10" i="12"/>
  <c r="AV10" i="12" s="1"/>
  <c r="U12" i="12"/>
  <c r="AU5" i="13"/>
  <c r="AV5" i="13" s="1"/>
  <c r="AU12" i="13"/>
  <c r="AV12" i="13" s="1"/>
  <c r="AE4" i="14"/>
  <c r="AV4" i="14" s="1"/>
  <c r="U6" i="14"/>
  <c r="AV6" i="14" s="1"/>
  <c r="AU10" i="14"/>
  <c r="AV10" i="14" s="1"/>
  <c r="AU6" i="15"/>
  <c r="AV6" i="15" s="1"/>
  <c r="AE9" i="15"/>
  <c r="AV9" i="15" s="1"/>
  <c r="U11" i="15"/>
  <c r="AV11" i="15" s="1"/>
  <c r="AU4" i="16"/>
  <c r="AV4" i="16" s="1"/>
  <c r="AU11" i="16"/>
  <c r="AV11" i="16" s="1"/>
  <c r="AE14" i="16"/>
  <c r="AV14" i="16" s="1"/>
  <c r="U5" i="17"/>
  <c r="AV5" i="17" s="1"/>
  <c r="AU9" i="17"/>
  <c r="AV9" i="17" s="1"/>
  <c r="AU5" i="18"/>
  <c r="AE8" i="18"/>
  <c r="U10" i="18"/>
  <c r="AV10" i="18" s="1"/>
  <c r="AU14" i="18"/>
  <c r="AV14" i="18" s="1"/>
  <c r="AU10" i="19"/>
  <c r="AE13" i="19"/>
  <c r="AV13" i="19" s="1"/>
  <c r="U4" i="20"/>
  <c r="AV4" i="20" s="1"/>
  <c r="AU8" i="20"/>
  <c r="AV8" i="20" s="1"/>
  <c r="AU4" i="21"/>
  <c r="AV4" i="21" s="1"/>
  <c r="AE7" i="21"/>
  <c r="AV7" i="21" s="1"/>
  <c r="U9" i="21"/>
  <c r="AV9" i="21" s="1"/>
  <c r="U5" i="12"/>
  <c r="AV5" i="12" s="1"/>
  <c r="AE4" i="13"/>
  <c r="AV4" i="13" s="1"/>
  <c r="U10" i="13"/>
  <c r="AE9" i="14"/>
  <c r="U4" i="15"/>
  <c r="AV4" i="15" s="1"/>
  <c r="AE14" i="15"/>
  <c r="U9" i="16"/>
  <c r="AV9" i="16" s="1"/>
  <c r="AE8" i="17"/>
  <c r="U14" i="17"/>
  <c r="AE13" i="18"/>
  <c r="U8" i="19"/>
  <c r="AV8" i="19" s="1"/>
  <c r="AE7" i="20"/>
  <c r="U13" i="20"/>
  <c r="AE12" i="21"/>
  <c r="AU14" i="21"/>
  <c r="AV14" i="21" s="1"/>
  <c r="AV10" i="19" l="1"/>
  <c r="AV13" i="18"/>
  <c r="AV12" i="21"/>
  <c r="AV5" i="18"/>
  <c r="AV11" i="12"/>
  <c r="AV7" i="20"/>
  <c r="AV9" i="14"/>
  <c r="AV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D793B748-0ED9-2D4C-9CBB-641E870C17C2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ID#AAABKTkB3Lc
</t>
        </r>
        <r>
          <rPr>
            <sz val="12"/>
            <color rgb="FF000000"/>
            <rFont val="Calibri"/>
            <family val="2"/>
          </rPr>
          <t>游政嘉</t>
        </r>
        <r>
          <rPr>
            <sz val="12"/>
            <color rgb="FF000000"/>
            <rFont val="Calibri"/>
            <family val="2"/>
          </rPr>
          <t xml:space="preserve">    (2024-04-14 08:03:19)
</t>
        </r>
        <r>
          <rPr>
            <sz val="12"/>
            <color rgb="FF000000"/>
            <rFont val="Calibri"/>
            <family val="2"/>
          </rPr>
          <t>這個不用乘</t>
        </r>
        <r>
          <rPr>
            <sz val="12"/>
            <color rgb="FF000000"/>
            <rFont val="Calibri"/>
            <family val="2"/>
          </rPr>
          <t>100</t>
        </r>
      </text>
    </comment>
    <comment ref="K7" authorId="0" shapeId="0" xr:uid="{C858F738-0E59-4B45-9006-A9F3CA1E6C4E}">
      <text>
        <r>
          <rPr>
            <sz val="12"/>
            <color theme="1"/>
            <rFont val="Calibri"/>
            <family val="2"/>
            <scheme val="minor"/>
          </rPr>
          <t>======
ID#AAABLtricbs
Emily H.    (2024-04-13 05:33:53)
times</t>
        </r>
      </text>
    </comment>
    <comment ref="E23" authorId="0" shapeId="0" xr:uid="{DFF1E180-1CFE-6145-B64C-6473E68D7C98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ID#AAABKWDILiU
</t>
        </r>
        <r>
          <rPr>
            <sz val="12"/>
            <color rgb="FF000000"/>
            <rFont val="Calibri"/>
            <family val="2"/>
          </rPr>
          <t>邱郁心</t>
        </r>
        <r>
          <rPr>
            <sz val="12"/>
            <color rgb="FF000000"/>
            <rFont val="Calibri"/>
            <family val="2"/>
          </rPr>
          <t xml:space="preserve">    (2024-04-16 14:58:02)
</t>
        </r>
        <r>
          <rPr>
            <sz val="12"/>
            <color rgb="FF000000"/>
            <rFont val="Calibri"/>
            <family val="2"/>
          </rPr>
          <t>2019Larsen &amp; Toubro</t>
        </r>
        <r>
          <rPr>
            <sz val="12"/>
            <color rgb="FF000000"/>
            <rFont val="Calibri"/>
            <family val="2"/>
          </rPr>
          <t>收購</t>
        </r>
        <r>
          <rPr>
            <sz val="12"/>
            <color rgb="FF000000"/>
            <rFont val="Calibri"/>
            <family val="2"/>
          </rPr>
          <t xml:space="preserve">mindtree
</t>
        </r>
        <r>
          <rPr>
            <sz val="12"/>
            <color rgb="FF000000"/>
            <rFont val="Calibri"/>
            <family val="2"/>
          </rPr>
          <t>2022 Larsen &amp; Toubro</t>
        </r>
        <r>
          <rPr>
            <sz val="12"/>
            <color rgb="FF000000"/>
            <rFont val="Calibri"/>
            <family val="2"/>
          </rPr>
          <t>將</t>
        </r>
        <r>
          <rPr>
            <sz val="12"/>
            <color rgb="FF000000"/>
            <rFont val="Calibri"/>
            <family val="2"/>
          </rPr>
          <t>mindtree</t>
        </r>
        <r>
          <rPr>
            <sz val="12"/>
            <color rgb="FF000000"/>
            <rFont val="Calibri"/>
            <family val="2"/>
          </rPr>
          <t>與併入子公司</t>
        </r>
        <r>
          <rPr>
            <sz val="12"/>
            <color rgb="FF000000"/>
            <rFont val="Calibri"/>
            <family val="2"/>
          </rPr>
          <t xml:space="preserve">LTI
</t>
        </r>
        <r>
          <rPr>
            <sz val="12"/>
            <color rgb="FF000000"/>
            <rFont val="Calibri"/>
            <family val="2"/>
          </rPr>
          <t>共邊放的是</t>
        </r>
        <r>
          <rPr>
            <sz val="12"/>
            <color rgb="FF000000"/>
            <rFont val="Calibri"/>
            <family val="2"/>
          </rPr>
          <t>LTI 2022</t>
        </r>
        <r>
          <rPr>
            <sz val="12"/>
            <color rgb="FF000000"/>
            <rFont val="Calibri"/>
            <family val="2"/>
          </rPr>
          <t>前財報</t>
        </r>
      </text>
    </comment>
    <comment ref="E44" authorId="0" shapeId="0" xr:uid="{B662224F-E067-1348-93A1-F3615DB1DDA6}">
      <text>
        <r>
          <rPr>
            <sz val="12"/>
            <color theme="1"/>
            <rFont val="Calibri"/>
            <family val="2"/>
            <scheme val="minor"/>
          </rPr>
          <t>======
ID#AAABMFKCog8
游政嘉    (2024-04-17 08:50:52)
Issue of Bonus Equity Share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2" authorId="0" shapeId="0" xr:uid="{9B5B71B6-C4EC-254C-A1DE-3F80C3C7207A}">
      <text>
        <r>
          <rPr>
            <sz val="12"/>
            <color theme="1"/>
            <rFont val="Calibri"/>
            <family val="2"/>
            <scheme val="minor"/>
          </rPr>
          <t>======
ID#AAABKWDILbE
游政嘉    (2024-04-16 13:15:34)
本身就是集團</t>
        </r>
      </text>
    </comment>
    <comment ref="E12" authorId="0" shapeId="0" xr:uid="{E404C341-3860-7542-9D5B-DCDB3739F8FE}">
      <text>
        <r>
          <rPr>
            <sz val="12"/>
            <color rgb="FF000000"/>
            <rFont val="Calibri"/>
            <family val="2"/>
          </rPr>
          <t xml:space="preserve">======
</t>
        </r>
        <r>
          <rPr>
            <sz val="12"/>
            <color rgb="FF000000"/>
            <rFont val="Calibri"/>
            <family val="2"/>
          </rPr>
          <t xml:space="preserve">ID#AAABKWDILbI
</t>
        </r>
        <r>
          <rPr>
            <sz val="12"/>
            <color rgb="FF000000"/>
            <rFont val="Calibri"/>
            <family val="2"/>
          </rPr>
          <t>游政嘉</t>
        </r>
        <r>
          <rPr>
            <sz val="12"/>
            <color rgb="FF000000"/>
            <rFont val="Calibri"/>
            <family val="2"/>
          </rPr>
          <t xml:space="preserve">    (2024-04-16 13:17:39)
</t>
        </r>
        <r>
          <rPr>
            <sz val="12"/>
            <color rgb="FF000000"/>
            <rFont val="Calibri"/>
            <family val="2"/>
          </rPr>
          <t xml:space="preserve">government fund </t>
        </r>
        <r>
          <rPr>
            <sz val="12"/>
            <color rgb="FF000000"/>
            <rFont val="Calibri"/>
            <family val="2"/>
          </rPr>
          <t>但占比極低</t>
        </r>
        <r>
          <rPr>
            <sz val="12"/>
            <color rgb="FF000000"/>
            <rFont val="Calibri"/>
            <family val="2"/>
          </rPr>
          <t>(0.01%)</t>
        </r>
      </text>
    </comment>
  </commentList>
</comments>
</file>

<file path=xl/sharedStrings.xml><?xml version="1.0" encoding="utf-8"?>
<sst xmlns="http://schemas.openxmlformats.org/spreadsheetml/2006/main" count="2267" uniqueCount="133">
  <si>
    <t>Dummy Variables</t>
  </si>
  <si>
    <t>Profitablility</t>
  </si>
  <si>
    <t>Risk</t>
  </si>
  <si>
    <t>Growth rate</t>
  </si>
  <si>
    <t>Total Score</t>
  </si>
  <si>
    <t>Company Name</t>
  </si>
  <si>
    <t>Service</t>
  </si>
  <si>
    <t>Country</t>
  </si>
  <si>
    <t>Capital</t>
  </si>
  <si>
    <t>Fiscal Year</t>
  </si>
  <si>
    <t>Parent Company</t>
  </si>
  <si>
    <t>Government / PE Fund</t>
  </si>
  <si>
    <t>Public Listed</t>
  </si>
  <si>
    <t>Net Income</t>
  </si>
  <si>
    <t>Net Income Margin</t>
  </si>
  <si>
    <t>加權值</t>
  </si>
  <si>
    <t>Net Income Margin - Score</t>
  </si>
  <si>
    <t>ROE</t>
  </si>
  <si>
    <t>ROE - Score</t>
  </si>
  <si>
    <t>EBITDA</t>
  </si>
  <si>
    <t>EBITDA - Score</t>
  </si>
  <si>
    <t>Profitability - Score</t>
  </si>
  <si>
    <t>Current Ratio</t>
  </si>
  <si>
    <t>Current Ratio - Score</t>
  </si>
  <si>
    <t>Interest Coverage Ratio</t>
  </si>
  <si>
    <t>Interest Coverage Ratio - Score</t>
  </si>
  <si>
    <t>OCF Ratio</t>
  </si>
  <si>
    <t>OCF Ratio - Score</t>
  </si>
  <si>
    <t>Risk - Score</t>
  </si>
  <si>
    <t>R&amp;D Exp</t>
  </si>
  <si>
    <t>R&amp;D Exp Growth</t>
  </si>
  <si>
    <t>R&amp;D Exp Growth - Score</t>
  </si>
  <si>
    <t>Revenue</t>
  </si>
  <si>
    <t>Revenue Growth</t>
  </si>
  <si>
    <t>Revenue Growth - Score</t>
  </si>
  <si>
    <t>Net Income Growth</t>
  </si>
  <si>
    <t>Net Income Growth - Score</t>
  </si>
  <si>
    <t>EPS</t>
  </si>
  <si>
    <t>EPS Growth</t>
  </si>
  <si>
    <t>EPS Growth - Score</t>
  </si>
  <si>
    <t>Growth Rate - Score</t>
  </si>
  <si>
    <t>Weighted Score</t>
  </si>
  <si>
    <t>Unit</t>
  </si>
  <si>
    <t>USD</t>
  </si>
  <si>
    <t>Starting Date</t>
  </si>
  <si>
    <t>Ending Date</t>
  </si>
  <si>
    <t>1 or 0</t>
  </si>
  <si>
    <t>絕對值</t>
  </si>
  <si>
    <t>%</t>
  </si>
  <si>
    <t>1 or 0.5</t>
  </si>
  <si>
    <t>Num</t>
  </si>
  <si>
    <t>三指標總分相加</t>
  </si>
  <si>
    <t>四指標總分相加</t>
  </si>
  <si>
    <t>三面向總分相加</t>
  </si>
  <si>
    <t>Rackspace Technology </t>
  </si>
  <si>
    <t>Cloud Computing</t>
  </si>
  <si>
    <t>US</t>
  </si>
  <si>
    <t>Insight </t>
  </si>
  <si>
    <t>IT Services</t>
  </si>
  <si>
    <t>Cognizant</t>
  </si>
  <si>
    <t>Accenture</t>
  </si>
  <si>
    <t xml:space="preserve">Consulting </t>
  </si>
  <si>
    <t>IBM</t>
  </si>
  <si>
    <t>Tata Consultancy Services</t>
  </si>
  <si>
    <t>India</t>
  </si>
  <si>
    <t>Infosys</t>
  </si>
  <si>
    <t>Persistent</t>
  </si>
  <si>
    <t>Wipro</t>
  </si>
  <si>
    <t>HCLTech </t>
  </si>
  <si>
    <t>LTMindtree</t>
  </si>
  <si>
    <t>Exchange Rate(Rupee to USD)</t>
  </si>
  <si>
    <t>資料庫填寫說明區</t>
  </si>
  <si>
    <t>Reference</t>
  </si>
  <si>
    <t>負責人</t>
  </si>
  <si>
    <t>https://www.sec.gov/edgar/search/#/category=custom&amp;ciks=0001810019&amp;entityName=Rackspace%2520Technology%252C%2520Inc.%2520(RXT)%2520(CIK%25200001810019)&amp;forms=10-K</t>
  </si>
  <si>
    <t>https://www.sec.gov/edgar/search/#/category=custom&amp;ciks=0000932696&amp;entityName=INSIGHT%2520ENTERPRISES%2520INC%2520(NSIT)%2520(CIK%25200000932696)&amp;forms=10-K</t>
  </si>
  <si>
    <t>https://www.sec.gov/edgar/search/#/category=custom&amp;ciks=0001058290&amp;entityName=COGNIZANT%2520TECHNOLOGY%2520SOLUTIONS%2520CORP%2520(CTSH)%2520(CIK%25200001058290)&amp;forms=10-K</t>
  </si>
  <si>
    <t>https://www.sec.gov/edgar/search/#/category=custom&amp;ciks=0000051143&amp;entityName=INTERNATIONAL%2520BUSINESS%2520MACHINES%2520CORP%2520(IBM)%2520(CIK%25200000051143)&amp;forms=10-K</t>
  </si>
  <si>
    <t>https://www.nseindia.com/get-quotes/equity?symbol=TCS</t>
  </si>
  <si>
    <t>emily</t>
  </si>
  <si>
    <t>https://www.infosys.com/investors/reports-filings.html</t>
  </si>
  <si>
    <t>ivan</t>
  </si>
  <si>
    <t>https://www.persistent.com/investors/financial-results-and-reports/annual-reports/</t>
  </si>
  <si>
    <t>凃</t>
  </si>
  <si>
    <t xml:space="preserve">https://www.nseindia.com/get-quotes/equity?symbol=WIPRO </t>
  </si>
  <si>
    <t>邱</t>
  </si>
  <si>
    <t>https://www.hcltech.com/investor-relations/annual-report</t>
  </si>
  <si>
    <t>游政嘉</t>
  </si>
  <si>
    <t>LTIMindtree</t>
  </si>
  <si>
    <t xml:space="preserve">https://www.ltimindtree.com/investors/annual-reports/ </t>
  </si>
  <si>
    <t>Rackspace Technology</t>
  </si>
  <si>
    <t>Insight</t>
  </si>
  <si>
    <t>Consulting</t>
  </si>
  <si>
    <r>
      <rPr>
        <sz val="12"/>
        <color theme="1"/>
        <rFont val="PMingLiU"/>
        <family val="1"/>
        <charset val="136"/>
      </rPr>
      <t>請大家幫忙各自認領一間印度公司，填寫</t>
    </r>
    <r>
      <rPr>
        <sz val="12"/>
        <color theme="1"/>
        <rFont val="Times New Roman"/>
        <family val="1"/>
      </rPr>
      <t>2019~2023</t>
    </r>
    <r>
      <rPr>
        <sz val="12"/>
        <color theme="1"/>
        <rFont val="PMingLiU"/>
        <family val="1"/>
        <charset val="136"/>
      </rPr>
      <t xml:space="preserve">年五年的
財報資訊，就幫我依照每個指標標示的單位填寫就可以了！
</t>
    </r>
    <r>
      <rPr>
        <sz val="12"/>
        <color theme="1"/>
        <rFont val="Times New Roman"/>
        <family val="1"/>
      </rPr>
      <t xml:space="preserve">1. </t>
    </r>
    <r>
      <rPr>
        <sz val="12"/>
        <color theme="1"/>
        <rFont val="PMingLiU"/>
        <family val="1"/>
        <charset val="136"/>
      </rPr>
      <t xml:space="preserve">如果是印度公司的話，請幫我用裡面的匯率轉換成美金
</t>
    </r>
    <r>
      <rPr>
        <sz val="12"/>
        <color theme="1"/>
        <rFont val="Times New Roman"/>
        <family val="1"/>
      </rPr>
      <t xml:space="preserve">2. </t>
    </r>
    <r>
      <rPr>
        <sz val="12"/>
        <color theme="1"/>
        <rFont val="PMingLiU"/>
        <family val="1"/>
        <charset val="136"/>
      </rPr>
      <t xml:space="preserve">請幫我標示出這份財報是幾月開始幾月結束（只需要數字就好）
</t>
    </r>
    <r>
      <rPr>
        <sz val="12"/>
        <color theme="1"/>
        <rFont val="Times New Roman"/>
        <family val="1"/>
      </rPr>
      <t xml:space="preserve">3. </t>
    </r>
    <r>
      <rPr>
        <sz val="12"/>
        <color theme="1"/>
        <rFont val="PMingLiU"/>
        <family val="1"/>
        <charset val="136"/>
      </rPr>
      <t>有找不到的資料</t>
    </r>
    <r>
      <rPr>
        <sz val="12"/>
        <color theme="1"/>
        <rFont val="Times New Roman"/>
        <family val="1"/>
      </rPr>
      <t xml:space="preserve"> or </t>
    </r>
    <r>
      <rPr>
        <sz val="12"/>
        <color theme="1"/>
        <rFont val="PMingLiU"/>
        <family val="1"/>
        <charset val="136"/>
      </rPr>
      <t xml:space="preserve">不確定的話可以直接在資料格註解或問我
</t>
    </r>
    <r>
      <rPr>
        <sz val="12"/>
        <color theme="1"/>
        <rFont val="Times New Roman"/>
        <family val="1"/>
      </rPr>
      <t xml:space="preserve">4. </t>
    </r>
    <r>
      <rPr>
        <sz val="12"/>
        <color theme="1"/>
        <rFont val="PMingLiU"/>
        <family val="1"/>
        <charset val="136"/>
      </rPr>
      <t>財報的</t>
    </r>
    <r>
      <rPr>
        <sz val="12"/>
        <color theme="1"/>
        <rFont val="Times New Roman"/>
        <family val="1"/>
      </rPr>
      <t>Refference</t>
    </r>
    <r>
      <rPr>
        <sz val="12"/>
        <color theme="1"/>
        <rFont val="PMingLiU"/>
        <family val="1"/>
        <charset val="136"/>
      </rPr>
      <t>的話再幫我放在這一頁（網址</t>
    </r>
    <r>
      <rPr>
        <sz val="12"/>
        <color theme="1"/>
        <rFont val="Times New Roman"/>
        <family val="1"/>
      </rPr>
      <t>Url</t>
    </r>
    <r>
      <rPr>
        <sz val="12"/>
        <color theme="1"/>
        <rFont val="PMingLiU"/>
        <family val="1"/>
        <charset val="136"/>
      </rPr>
      <t xml:space="preserve">）
</t>
    </r>
    <r>
      <rPr>
        <sz val="12"/>
        <color theme="1"/>
        <rFont val="Times New Roman"/>
        <family val="1"/>
      </rPr>
      <t>5. DDL: 4/17</t>
    </r>
    <r>
      <rPr>
        <sz val="12"/>
        <color theme="1"/>
        <rFont val="PMingLiU"/>
        <family val="1"/>
        <charset val="136"/>
      </rPr>
      <t>（三）
（期中辛苦ㄌ大家加油！）</t>
    </r>
    <phoneticPr fontId="11" type="noConversion"/>
  </si>
  <si>
    <t>Rank</t>
    <phoneticPr fontId="11" type="noConversion"/>
  </si>
  <si>
    <t>2023 Score</t>
    <phoneticPr fontId="11" type="noConversion"/>
  </si>
  <si>
    <r>
      <rPr>
        <sz val="12"/>
        <color theme="1"/>
        <rFont val="Calibri"/>
        <family val="2"/>
      </rPr>
      <t>加權值</t>
    </r>
    <phoneticPr fontId="11" type="noConversion"/>
  </si>
  <si>
    <r>
      <rPr>
        <sz val="12"/>
        <color theme="1"/>
        <rFont val="Calibri"/>
        <family val="2"/>
      </rPr>
      <t>五年總分</t>
    </r>
    <phoneticPr fontId="11" type="noConversion"/>
  </si>
  <si>
    <t>2019 Score</t>
    <phoneticPr fontId="11" type="noConversion"/>
  </si>
  <si>
    <t>2020 Score</t>
    <phoneticPr fontId="11" type="noConversion"/>
  </si>
  <si>
    <t>2021 Score</t>
    <phoneticPr fontId="11" type="noConversion"/>
  </si>
  <si>
    <t>2022 Score</t>
    <phoneticPr fontId="11" type="noConversion"/>
  </si>
  <si>
    <t>Total Rank</t>
    <phoneticPr fontId="11" type="noConversion"/>
  </si>
  <si>
    <t>2019 Total Score</t>
    <phoneticPr fontId="11" type="noConversion"/>
  </si>
  <si>
    <t>2020 Total Score</t>
    <phoneticPr fontId="11" type="noConversion"/>
  </si>
  <si>
    <t>2021 Total Score</t>
    <phoneticPr fontId="11" type="noConversion"/>
  </si>
  <si>
    <t>2022 Total Score</t>
    <phoneticPr fontId="11" type="noConversion"/>
  </si>
  <si>
    <t>2023 Total Score</t>
    <phoneticPr fontId="11" type="noConversion"/>
  </si>
  <si>
    <t>2019 Risk Score</t>
    <phoneticPr fontId="11" type="noConversion"/>
  </si>
  <si>
    <t>2020 Risk Score</t>
    <phoneticPr fontId="11" type="noConversion"/>
  </si>
  <si>
    <t>2021 Risk Score</t>
    <phoneticPr fontId="11" type="noConversion"/>
  </si>
  <si>
    <t>2022 Risk Score</t>
    <phoneticPr fontId="11" type="noConversion"/>
  </si>
  <si>
    <t>2023 Risk Score</t>
    <phoneticPr fontId="11" type="noConversion"/>
  </si>
  <si>
    <t>2019 Growth Score</t>
    <phoneticPr fontId="11" type="noConversion"/>
  </si>
  <si>
    <t>2020 Growth  Score</t>
    <phoneticPr fontId="11" type="noConversion"/>
  </si>
  <si>
    <t>2021 Growth  Score</t>
    <phoneticPr fontId="11" type="noConversion"/>
  </si>
  <si>
    <t>2022 Growth  Score</t>
    <phoneticPr fontId="11" type="noConversion"/>
  </si>
  <si>
    <t>2023 Growth  Score</t>
    <phoneticPr fontId="11" type="noConversion"/>
  </si>
  <si>
    <t>2019 Profitability Score</t>
    <phoneticPr fontId="11" type="noConversion"/>
  </si>
  <si>
    <t>2020 Profitability Score</t>
    <phoneticPr fontId="11" type="noConversion"/>
  </si>
  <si>
    <t>2021 Profitability Score</t>
    <phoneticPr fontId="11" type="noConversion"/>
  </si>
  <si>
    <t>2022 Profitability Score</t>
    <phoneticPr fontId="11" type="noConversion"/>
  </si>
  <si>
    <t>2023 Profitability Score</t>
    <phoneticPr fontId="11" type="noConversion"/>
  </si>
  <si>
    <t>Institutional Ownership</t>
    <phoneticPr fontId="11" type="noConversion"/>
  </si>
  <si>
    <t xml:space="preserve"> Profitability Rank</t>
  </si>
  <si>
    <t>Risk- Rank</t>
  </si>
  <si>
    <t>Growth Rate - Rank</t>
  </si>
  <si>
    <t>Year</t>
    <phoneticPr fontId="11" type="noConversion"/>
  </si>
  <si>
    <t>Insight</t>
    <phoneticPr fontId="11" type="noConversion"/>
  </si>
  <si>
    <t>Rackspace Technology</t>
    <phoneticPr fontId="11" type="noConversion"/>
  </si>
  <si>
    <t>Yearly Score</t>
    <phoneticPr fontId="11" type="noConversion"/>
  </si>
  <si>
    <t>Total Score</t>
    <phoneticPr fontId="11" type="noConversion"/>
  </si>
  <si>
    <t>Annual Rank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</si>
</sst>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scheme val="minor"/>
    </font>
    <font>
      <sz val="12"/>
      <color theme="1"/>
      <name val="PMingLiU"/>
      <family val="1"/>
      <charset val="136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1"/>
    </font>
    <font>
      <u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&quot;Times New Roman&quot;"/>
    </font>
    <font>
      <sz val="9"/>
      <name val="Calibri"/>
      <family val="3"/>
      <charset val="136"/>
      <scheme val="minor"/>
    </font>
    <font>
      <sz val="12"/>
      <color theme="1"/>
      <name val="Times New Roman"/>
      <family val="1"/>
      <charset val="136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8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9C5C5"/>
        <bgColor rgb="FFF9C5C5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5" fillId="0" borderId="4"/>
  </cellStyleXfs>
  <cellXfs count="59"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17" xfId="0" applyFont="1" applyBorder="1" applyAlignment="1">
      <alignment horizontal="left" vertical="center"/>
    </xf>
    <xf numFmtId="0" fontId="6" fillId="0" borderId="17" xfId="0" applyFont="1" applyBorder="1" applyAlignment="1">
      <alignment horizontal="center" vertical="center"/>
    </xf>
    <xf numFmtId="0" fontId="5" fillId="0" borderId="17" xfId="0" applyFont="1" applyBorder="1" applyAlignment="1">
      <alignment vertical="center"/>
    </xf>
    <xf numFmtId="0" fontId="8" fillId="0" borderId="0" xfId="0" applyFont="1" applyAlignment="1">
      <alignment vertical="center"/>
    </xf>
    <xf numFmtId="2" fontId="6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2" fontId="9" fillId="8" borderId="0" xfId="0" applyNumberFormat="1" applyFont="1" applyFill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5" fillId="7" borderId="5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2" fontId="6" fillId="0" borderId="18" xfId="0" applyNumberFormat="1" applyFont="1" applyBorder="1" applyAlignment="1">
      <alignment horizontal="center" vertical="center"/>
    </xf>
    <xf numFmtId="2" fontId="6" fillId="9" borderId="18" xfId="0" applyNumberFormat="1" applyFont="1" applyFill="1" applyBorder="1" applyAlignment="1">
      <alignment horizontal="center" vertical="center"/>
    </xf>
    <xf numFmtId="2" fontId="5" fillId="9" borderId="18" xfId="0" applyNumberFormat="1" applyFont="1" applyFill="1" applyBorder="1" applyAlignment="1">
      <alignment horizontal="center" vertical="center"/>
    </xf>
    <xf numFmtId="2" fontId="6" fillId="10" borderId="18" xfId="0" applyNumberFormat="1" applyFont="1" applyFill="1" applyBorder="1" applyAlignment="1">
      <alignment horizontal="center" vertical="center"/>
    </xf>
    <xf numFmtId="2" fontId="5" fillId="10" borderId="18" xfId="0" applyNumberFormat="1" applyFont="1" applyFill="1" applyBorder="1" applyAlignment="1">
      <alignment horizontal="center" vertical="center"/>
    </xf>
    <xf numFmtId="2" fontId="6" fillId="11" borderId="18" xfId="0" applyNumberFormat="1" applyFont="1" applyFill="1" applyBorder="1" applyAlignment="1">
      <alignment horizontal="center" vertical="center"/>
    </xf>
    <xf numFmtId="2" fontId="5" fillId="11" borderId="18" xfId="0" applyNumberFormat="1" applyFont="1" applyFill="1" applyBorder="1" applyAlignment="1">
      <alignment horizontal="center" vertical="center"/>
    </xf>
    <xf numFmtId="2" fontId="5" fillId="0" borderId="18" xfId="0" applyNumberFormat="1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5" fillId="0" borderId="18" xfId="0" applyFont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5" fillId="0" borderId="18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4" fillId="0" borderId="6" xfId="0" applyFont="1" applyBorder="1" applyAlignment="1">
      <alignment horizontal="center" vertical="center"/>
    </xf>
    <xf numFmtId="0" fontId="1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0" fillId="0" borderId="0" xfId="0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6" fillId="0" borderId="6" xfId="0" applyFont="1" applyBorder="1" applyAlignment="1">
      <alignment horizontal="left" vertical="center"/>
    </xf>
  </cellXfs>
  <cellStyles count="2">
    <cellStyle name="Normal 3" xfId="1" xr:uid="{3CD526B7-C61B-E84D-AB34-413ED9045207}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43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各公司五年趨勢圖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Rackspace Technology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工作表1!$B$2:$B$6</c:f>
              <c:numCache>
                <c:formatCode>General</c:formatCode>
                <c:ptCount val="5"/>
                <c:pt idx="0">
                  <c:v>36</c:v>
                </c:pt>
                <c:pt idx="1">
                  <c:v>14.5</c:v>
                </c:pt>
                <c:pt idx="2">
                  <c:v>25</c:v>
                </c:pt>
                <c:pt idx="3">
                  <c:v>9.5</c:v>
                </c:pt>
                <c:pt idx="4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4-E041-8ACC-4D1DF65C9654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Insight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工作表1!$C$2:$C$6</c:f>
              <c:numCache>
                <c:formatCode>General</c:formatCode>
                <c:ptCount val="5"/>
                <c:pt idx="0">
                  <c:v>18</c:v>
                </c:pt>
                <c:pt idx="1">
                  <c:v>34</c:v>
                </c:pt>
                <c:pt idx="2">
                  <c:v>33</c:v>
                </c:pt>
                <c:pt idx="3">
                  <c:v>32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4-E041-8ACC-4D1DF65C9654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Cognizant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工作表1!$D$2:$D$6</c:f>
              <c:numCache>
                <c:formatCode>General</c:formatCode>
                <c:ptCount val="5"/>
                <c:pt idx="0">
                  <c:v>30</c:v>
                </c:pt>
                <c:pt idx="1">
                  <c:v>33</c:v>
                </c:pt>
                <c:pt idx="2">
                  <c:v>49</c:v>
                </c:pt>
                <c:pt idx="3">
                  <c:v>35</c:v>
                </c:pt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4-E041-8ACC-4D1DF65C9654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Accenture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工作表1!$E$2:$E$6</c:f>
              <c:numCache>
                <c:formatCode>General</c:formatCode>
                <c:ptCount val="5"/>
                <c:pt idx="0">
                  <c:v>43</c:v>
                </c:pt>
                <c:pt idx="1">
                  <c:v>49.5</c:v>
                </c:pt>
                <c:pt idx="2">
                  <c:v>40.5</c:v>
                </c:pt>
                <c:pt idx="3">
                  <c:v>39.5</c:v>
                </c:pt>
                <c:pt idx="4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C4-E041-8ACC-4D1DF65C9654}"/>
            </c:ext>
          </c:extLst>
        </c:ser>
        <c:ser>
          <c:idx val="4"/>
          <c:order val="4"/>
          <c:tx>
            <c:strRef>
              <c:f>工作表1!$F$1</c:f>
              <c:strCache>
                <c:ptCount val="1"/>
                <c:pt idx="0">
                  <c:v>IBM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工作表1!$F$2:$F$6</c:f>
              <c:numCache>
                <c:formatCode>General</c:formatCode>
                <c:ptCount val="5"/>
                <c:pt idx="0">
                  <c:v>36</c:v>
                </c:pt>
                <c:pt idx="1">
                  <c:v>21</c:v>
                </c:pt>
                <c:pt idx="2">
                  <c:v>23</c:v>
                </c:pt>
                <c:pt idx="3">
                  <c:v>20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C4-E041-8ACC-4D1DF65C9654}"/>
            </c:ext>
          </c:extLst>
        </c:ser>
        <c:ser>
          <c:idx val="5"/>
          <c:order val="5"/>
          <c:tx>
            <c:strRef>
              <c:f>工作表1!$G$1</c:f>
              <c:strCache>
                <c:ptCount val="1"/>
                <c:pt idx="0">
                  <c:v>Tata Consultancy Services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工作表1!$G$2:$G$6</c:f>
              <c:numCache>
                <c:formatCode>General</c:formatCode>
                <c:ptCount val="5"/>
                <c:pt idx="0">
                  <c:v>58</c:v>
                </c:pt>
                <c:pt idx="1">
                  <c:v>60.5</c:v>
                </c:pt>
                <c:pt idx="2">
                  <c:v>49.5</c:v>
                </c:pt>
                <c:pt idx="3">
                  <c:v>58</c:v>
                </c:pt>
                <c:pt idx="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C4-E041-8ACC-4D1DF65C9654}"/>
            </c:ext>
          </c:extLst>
        </c:ser>
        <c:ser>
          <c:idx val="6"/>
          <c:order val="6"/>
          <c:tx>
            <c:strRef>
              <c:f>工作表1!$H$1</c:f>
              <c:strCache>
                <c:ptCount val="1"/>
                <c:pt idx="0">
                  <c:v>Infosys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工作表1!$H$2:$H$6</c:f>
              <c:numCache>
                <c:formatCode>General</c:formatCode>
                <c:ptCount val="5"/>
                <c:pt idx="0">
                  <c:v>46.5</c:v>
                </c:pt>
                <c:pt idx="1">
                  <c:v>59</c:v>
                </c:pt>
                <c:pt idx="2">
                  <c:v>49.5</c:v>
                </c:pt>
                <c:pt idx="3">
                  <c:v>46.5</c:v>
                </c:pt>
                <c:pt idx="4">
                  <c:v>50.5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C4-E041-8ACC-4D1DF65C9654}"/>
            </c:ext>
          </c:extLst>
        </c:ser>
        <c:ser>
          <c:idx val="7"/>
          <c:order val="7"/>
          <c:tx>
            <c:strRef>
              <c:f>工作表1!$I$1</c:f>
              <c:strCache>
                <c:ptCount val="1"/>
                <c:pt idx="0">
                  <c:v>Persistent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工作表1!$I$2:$I$6</c:f>
              <c:numCache>
                <c:formatCode>General</c:formatCode>
                <c:ptCount val="5"/>
                <c:pt idx="0">
                  <c:v>42.5</c:v>
                </c:pt>
                <c:pt idx="1">
                  <c:v>33.5</c:v>
                </c:pt>
                <c:pt idx="2">
                  <c:v>48</c:v>
                </c:pt>
                <c:pt idx="3">
                  <c:v>48</c:v>
                </c:pt>
                <c:pt idx="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C4-E041-8ACC-4D1DF65C9654}"/>
            </c:ext>
          </c:extLst>
        </c:ser>
        <c:ser>
          <c:idx val="8"/>
          <c:order val="8"/>
          <c:tx>
            <c:strRef>
              <c:f>工作表1!$J$1</c:f>
              <c:strCache>
                <c:ptCount val="1"/>
                <c:pt idx="0">
                  <c:v>Wipro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工作表1!$J$2:$J$6</c:f>
              <c:numCache>
                <c:formatCode>General</c:formatCode>
                <c:ptCount val="5"/>
                <c:pt idx="0">
                  <c:v>39</c:v>
                </c:pt>
                <c:pt idx="1">
                  <c:v>46.5</c:v>
                </c:pt>
                <c:pt idx="2">
                  <c:v>43.5</c:v>
                </c:pt>
                <c:pt idx="3">
                  <c:v>53.5</c:v>
                </c:pt>
                <c:pt idx="4">
                  <c:v>33.5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C4-E041-8ACC-4D1DF65C9654}"/>
            </c:ext>
          </c:extLst>
        </c:ser>
        <c:ser>
          <c:idx val="9"/>
          <c:order val="9"/>
          <c:tx>
            <c:strRef>
              <c:f>工作表1!$K$1</c:f>
              <c:strCache>
                <c:ptCount val="1"/>
                <c:pt idx="0">
                  <c:v>HCLTech 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工作表1!$K$2:$K$6</c:f>
              <c:numCache>
                <c:formatCode>General</c:formatCode>
                <c:ptCount val="5"/>
                <c:pt idx="0">
                  <c:v>47</c:v>
                </c:pt>
                <c:pt idx="1">
                  <c:v>60</c:v>
                </c:pt>
                <c:pt idx="2">
                  <c:v>38.5</c:v>
                </c:pt>
                <c:pt idx="3">
                  <c:v>55</c:v>
                </c:pt>
                <c:pt idx="4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C4-E041-8ACC-4D1DF65C9654}"/>
            </c:ext>
          </c:extLst>
        </c:ser>
        <c:ser>
          <c:idx val="10"/>
          <c:order val="10"/>
          <c:tx>
            <c:strRef>
              <c:f>工作表1!$L$1</c:f>
              <c:strCache>
                <c:ptCount val="1"/>
                <c:pt idx="0">
                  <c:v>LTMindtree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工作表1!$A$2:$A$6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工作表1!$L$2:$L$6</c:f>
              <c:numCache>
                <c:formatCode>General</c:formatCode>
                <c:ptCount val="5"/>
                <c:pt idx="0">
                  <c:v>58.5</c:v>
                </c:pt>
                <c:pt idx="1">
                  <c:v>43</c:v>
                </c:pt>
                <c:pt idx="2">
                  <c:v>55</c:v>
                </c:pt>
                <c:pt idx="3">
                  <c:v>57.5</c:v>
                </c:pt>
                <c:pt idx="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C4-E041-8ACC-4D1DF65C9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087088"/>
        <c:axId val="1947178480"/>
      </c:lineChart>
      <c:catAx>
        <c:axId val="19470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7178480"/>
        <c:crosses val="autoZero"/>
        <c:auto val="1"/>
        <c:lblAlgn val="ctr"/>
        <c:lblOffset val="100"/>
        <c:noMultiLvlLbl val="0"/>
      </c:catAx>
      <c:valAx>
        <c:axId val="19471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70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1974850</xdr:colOff>
      <xdr:row>8</xdr:row>
      <xdr:rowOff>25400</xdr:rowOff>
    </xdr:from>
    <xdr:to>
      <xdr:col>13</xdr:col>
      <xdr:colOff>444500</xdr:colOff>
      <xdr:row>35</xdr:row>
      <xdr:rowOff>63500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54EDB196-88FD-5495-466E-5DABEE7FC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seindia.com/get-quotes/equity?symbol=WIPRO" TargetMode="External"/><Relationship Id="rId3" Type="http://schemas.openxmlformats.org/officeDocument/2006/relationships/hyperlink" Target="https://www.sec.gov/edgar/search/" TargetMode="External"/><Relationship Id="rId7" Type="http://schemas.openxmlformats.org/officeDocument/2006/relationships/hyperlink" Target="https://www.persistent.com/investors/financial-results-and-reports/annual-reports/" TargetMode="External"/><Relationship Id="rId2" Type="http://schemas.openxmlformats.org/officeDocument/2006/relationships/hyperlink" Target="https://www.sec.gov/edgar/search/" TargetMode="External"/><Relationship Id="rId1" Type="http://schemas.openxmlformats.org/officeDocument/2006/relationships/hyperlink" Target="https://www.sec.gov/edgar/search/" TargetMode="External"/><Relationship Id="rId6" Type="http://schemas.openxmlformats.org/officeDocument/2006/relationships/hyperlink" Target="https://www.infosys.com/investors/reports-filings.html" TargetMode="External"/><Relationship Id="rId5" Type="http://schemas.openxmlformats.org/officeDocument/2006/relationships/hyperlink" Target="https://www.nseindia.com/get-quotes/equity?symbol=TCS" TargetMode="External"/><Relationship Id="rId10" Type="http://schemas.openxmlformats.org/officeDocument/2006/relationships/hyperlink" Target="https://www.ltimindtree.com/investors/annual-reports/" TargetMode="External"/><Relationship Id="rId4" Type="http://schemas.openxmlformats.org/officeDocument/2006/relationships/hyperlink" Target="https://www.sec.gov/edgar/search/" TargetMode="External"/><Relationship Id="rId9" Type="http://schemas.openxmlformats.org/officeDocument/2006/relationships/hyperlink" Target="https://www.hcltech.com/investor-relations/annual-report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6" width="21.6640625" customWidth="1"/>
    <col min="7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7" width="8.5" customWidth="1"/>
    <col min="48" max="48" width="13.3320312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1.2109999999999999E-2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6" width="21.6640625" customWidth="1"/>
    <col min="7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7" width="8.5" customWidth="1"/>
    <col min="48" max="48" width="13.3320312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1.2109999999999999E-2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selection activeCell="A2" sqref="A2:D11"/>
    </sheetView>
  </sheetViews>
  <sheetFormatPr baseColWidth="10" defaultColWidth="11.1640625" defaultRowHeight="15" customHeight="1"/>
  <cols>
    <col min="1" max="1" width="22.5" customWidth="1"/>
    <col min="4" max="4" width="13" customWidth="1"/>
    <col min="5" max="5" width="11.33203125" customWidth="1"/>
  </cols>
  <sheetData>
    <row r="1" spans="1:26">
      <c r="A1" s="48" t="s">
        <v>71</v>
      </c>
      <c r="B1" s="46"/>
      <c r="C1" s="46"/>
      <c r="D1" s="47"/>
      <c r="E1" s="5"/>
      <c r="F1" s="5"/>
      <c r="G1" s="5"/>
      <c r="H1" s="5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49" t="s">
        <v>93</v>
      </c>
      <c r="B2" s="50"/>
      <c r="C2" s="50"/>
      <c r="D2" s="51"/>
      <c r="E2" s="7"/>
      <c r="F2" s="7"/>
      <c r="G2" s="7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52"/>
      <c r="B3" s="53"/>
      <c r="C3" s="53"/>
      <c r="D3" s="54"/>
      <c r="E3" s="7"/>
      <c r="F3" s="7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52"/>
      <c r="B4" s="53"/>
      <c r="C4" s="53"/>
      <c r="D4" s="54"/>
      <c r="E4" s="7"/>
      <c r="F4" s="7"/>
      <c r="G4" s="7"/>
      <c r="H4" s="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>
      <c r="A5" s="52"/>
      <c r="B5" s="53"/>
      <c r="C5" s="53"/>
      <c r="D5" s="54"/>
      <c r="E5" s="7"/>
      <c r="F5" s="7"/>
      <c r="G5" s="7"/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52"/>
      <c r="B6" s="53"/>
      <c r="C6" s="53"/>
      <c r="D6" s="54"/>
      <c r="E6" s="7"/>
      <c r="F6" s="7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>
      <c r="A7" s="52"/>
      <c r="B7" s="53"/>
      <c r="C7" s="53"/>
      <c r="D7" s="54"/>
      <c r="E7" s="7"/>
      <c r="F7" s="7"/>
      <c r="G7" s="7"/>
      <c r="H7" s="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>
      <c r="A8" s="52"/>
      <c r="B8" s="53"/>
      <c r="C8" s="53"/>
      <c r="D8" s="54"/>
      <c r="E8" s="7"/>
      <c r="F8" s="7"/>
      <c r="G8" s="7"/>
      <c r="H8" s="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52"/>
      <c r="B9" s="53"/>
      <c r="C9" s="53"/>
      <c r="D9" s="54"/>
      <c r="E9" s="7"/>
      <c r="F9" s="7"/>
      <c r="G9" s="7"/>
      <c r="H9" s="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>
      <c r="A10" s="52"/>
      <c r="B10" s="53"/>
      <c r="C10" s="53"/>
      <c r="D10" s="54"/>
      <c r="E10" s="7"/>
      <c r="F10" s="7"/>
      <c r="G10" s="7"/>
      <c r="H10" s="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>
      <c r="A11" s="55"/>
      <c r="B11" s="56"/>
      <c r="C11" s="56"/>
      <c r="D11" s="57"/>
      <c r="E11" s="7"/>
      <c r="F11" s="7"/>
      <c r="G11" s="7"/>
      <c r="H11" s="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>
      <c r="A12" s="7"/>
      <c r="B12" s="7"/>
      <c r="C12" s="7"/>
      <c r="D12" s="7"/>
      <c r="E12" s="7"/>
      <c r="F12" s="7"/>
      <c r="G12" s="7"/>
      <c r="H12" s="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>
      <c r="A13" s="7"/>
      <c r="B13" s="7"/>
      <c r="C13" s="7"/>
      <c r="D13" s="7"/>
      <c r="E13" s="7"/>
      <c r="F13" s="7"/>
      <c r="G13" s="7"/>
      <c r="H13" s="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>
      <c r="A14" s="7"/>
      <c r="B14" s="7"/>
      <c r="C14" s="7"/>
      <c r="D14" s="7"/>
      <c r="E14" s="7"/>
      <c r="F14" s="7"/>
      <c r="G14" s="7"/>
      <c r="H14" s="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>
      <c r="A15" s="7"/>
      <c r="B15" s="7"/>
      <c r="C15" s="7"/>
      <c r="D15" s="7"/>
      <c r="E15" s="7"/>
      <c r="F15" s="7"/>
      <c r="G15" s="7"/>
      <c r="H15" s="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>
      <c r="A16" s="48" t="s">
        <v>72</v>
      </c>
      <c r="B16" s="46"/>
      <c r="C16" s="46"/>
      <c r="D16" s="46"/>
      <c r="E16" s="47"/>
      <c r="F16" s="8" t="s">
        <v>73</v>
      </c>
      <c r="G16" s="7"/>
      <c r="H16" s="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>
      <c r="A17" s="9" t="s">
        <v>54</v>
      </c>
      <c r="B17" s="45" t="s">
        <v>74</v>
      </c>
      <c r="C17" s="46"/>
      <c r="D17" s="46"/>
      <c r="E17" s="47"/>
      <c r="F17" s="8"/>
      <c r="G17" s="7"/>
      <c r="H17" s="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>
      <c r="A18" s="9" t="s">
        <v>57</v>
      </c>
      <c r="B18" s="45" t="s">
        <v>75</v>
      </c>
      <c r="C18" s="46"/>
      <c r="D18" s="46"/>
      <c r="E18" s="47"/>
      <c r="F18" s="8"/>
      <c r="G18" s="7"/>
      <c r="H18" s="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>
      <c r="A19" s="9" t="s">
        <v>59</v>
      </c>
      <c r="B19" s="45" t="s">
        <v>76</v>
      </c>
      <c r="C19" s="46"/>
      <c r="D19" s="46"/>
      <c r="E19" s="47"/>
      <c r="F19" s="8"/>
      <c r="G19" s="7"/>
      <c r="H19" s="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>
      <c r="A20" s="9" t="s">
        <v>60</v>
      </c>
      <c r="B20" s="58"/>
      <c r="C20" s="46"/>
      <c r="D20" s="46"/>
      <c r="E20" s="47"/>
      <c r="F20" s="8"/>
      <c r="G20" s="7"/>
      <c r="H20" s="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>
      <c r="A21" s="9" t="s">
        <v>62</v>
      </c>
      <c r="B21" s="45" t="s">
        <v>77</v>
      </c>
      <c r="C21" s="46"/>
      <c r="D21" s="46"/>
      <c r="E21" s="47"/>
      <c r="F21" s="8"/>
      <c r="G21" s="7"/>
      <c r="H21" s="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>
      <c r="A22" s="9" t="s">
        <v>63</v>
      </c>
      <c r="B22" s="45" t="s">
        <v>78</v>
      </c>
      <c r="C22" s="46"/>
      <c r="D22" s="46"/>
      <c r="E22" s="47"/>
      <c r="F22" s="8" t="s">
        <v>79</v>
      </c>
      <c r="G22" s="7"/>
      <c r="H22" s="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>
      <c r="A23" s="9" t="s">
        <v>65</v>
      </c>
      <c r="B23" s="45" t="s">
        <v>80</v>
      </c>
      <c r="C23" s="46"/>
      <c r="D23" s="46"/>
      <c r="E23" s="47"/>
      <c r="F23" s="8" t="s">
        <v>81</v>
      </c>
      <c r="G23" s="7"/>
      <c r="H23" s="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>
      <c r="A24" s="9" t="s">
        <v>66</v>
      </c>
      <c r="B24" s="45" t="s">
        <v>82</v>
      </c>
      <c r="C24" s="46"/>
      <c r="D24" s="46"/>
      <c r="E24" s="47"/>
      <c r="F24" s="10" t="s">
        <v>83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>
      <c r="A25" s="9" t="s">
        <v>67</v>
      </c>
      <c r="B25" s="45" t="s">
        <v>84</v>
      </c>
      <c r="C25" s="46"/>
      <c r="D25" s="46"/>
      <c r="E25" s="47"/>
      <c r="F25" s="10" t="s">
        <v>85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>
      <c r="A26" s="9" t="s">
        <v>68</v>
      </c>
      <c r="B26" s="45" t="s">
        <v>86</v>
      </c>
      <c r="C26" s="46"/>
      <c r="D26" s="46"/>
      <c r="E26" s="47"/>
      <c r="F26" s="10" t="s">
        <v>87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>
      <c r="A27" s="9" t="s">
        <v>88</v>
      </c>
      <c r="B27" s="45" t="s">
        <v>89</v>
      </c>
      <c r="C27" s="46"/>
      <c r="D27" s="46"/>
      <c r="E27" s="47"/>
      <c r="F27" s="10" t="s">
        <v>85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>
      <c r="A30" s="11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4">
    <mergeCell ref="B26:E26"/>
    <mergeCell ref="B27:E27"/>
    <mergeCell ref="A1:D1"/>
    <mergeCell ref="A2:D11"/>
    <mergeCell ref="A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</mergeCells>
  <phoneticPr fontId="11" type="noConversion"/>
  <hyperlinks>
    <hyperlink ref="B17" r:id="rId1" location="/category=custom&amp;ciks=0001810019&amp;entityName=Rackspace%2520Technology%252C%2520Inc.%2520(RXT)%2520(CIK%25200001810019)&amp;forms=10-K" xr:uid="{00000000-0004-0000-0300-000000000000}"/>
    <hyperlink ref="B18" r:id="rId2" location="/category=custom&amp;ciks=0000932696&amp;entityName=INSIGHT%2520ENTERPRISES%2520INC%2520(NSIT)%2520(CIK%25200000932696)&amp;forms=10-K" xr:uid="{00000000-0004-0000-0300-000001000000}"/>
    <hyperlink ref="B19" r:id="rId3" location="/category=custom&amp;ciks=0001058290&amp;entityName=COGNIZANT%2520TECHNOLOGY%2520SOLUTIONS%2520CORP%2520(CTSH)%2520(CIK%25200001058290)&amp;forms=10-K" xr:uid="{00000000-0004-0000-0300-000002000000}"/>
    <hyperlink ref="B21" r:id="rId4" location="/category=custom&amp;ciks=0000051143&amp;entityName=INTERNATIONAL%2520BUSINESS%2520MACHINES%2520CORP%2520(IBM)%2520(CIK%25200000051143)&amp;forms=10-K" xr:uid="{00000000-0004-0000-0300-000003000000}"/>
    <hyperlink ref="B22" r:id="rId5" xr:uid="{00000000-0004-0000-0300-000004000000}"/>
    <hyperlink ref="B23" r:id="rId6" xr:uid="{00000000-0004-0000-0300-000005000000}"/>
    <hyperlink ref="B24" r:id="rId7" xr:uid="{00000000-0004-0000-0300-000006000000}"/>
    <hyperlink ref="B25" r:id="rId8" xr:uid="{00000000-0004-0000-0300-000007000000}"/>
    <hyperlink ref="B26" r:id="rId9" xr:uid="{00000000-0004-0000-0300-000008000000}"/>
    <hyperlink ref="B27" r:id="rId10" xr:uid="{00000000-0004-0000-0300-000009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C852-707C-C64F-B6FB-DC8B472DA89F}">
  <dimension ref="A1:Y56"/>
  <sheetViews>
    <sheetView tabSelected="1" zoomScale="87" workbookViewId="0">
      <selection activeCell="C29" sqref="C29"/>
    </sheetView>
  </sheetViews>
  <sheetFormatPr baseColWidth="10" defaultRowHeight="16"/>
  <cols>
    <col min="1" max="1" width="30.5" customWidth="1"/>
    <col min="2" max="2" width="20.6640625" style="38" customWidth="1"/>
    <col min="3" max="3" width="24.83203125" customWidth="1"/>
    <col min="6" max="6" width="19.6640625" customWidth="1"/>
    <col min="9" max="9" width="22.33203125" customWidth="1"/>
    <col min="10" max="10" width="23.33203125" hidden="1" customWidth="1"/>
    <col min="11" max="11" width="16.83203125" customWidth="1"/>
    <col min="12" max="12" width="25.5" customWidth="1"/>
    <col min="13" max="13" width="19.33203125" customWidth="1"/>
    <col min="14" max="14" width="20.33203125" customWidth="1"/>
    <col min="15" max="15" width="21.33203125" hidden="1" customWidth="1"/>
    <col min="16" max="16" width="26.5" customWidth="1"/>
    <col min="17" max="17" width="25.83203125" customWidth="1"/>
    <col min="18" max="18" width="21.83203125" customWidth="1"/>
    <col min="19" max="19" width="30" customWidth="1"/>
    <col min="20" max="20" width="19.6640625" customWidth="1"/>
    <col min="21" max="21" width="24.83203125" customWidth="1"/>
    <col min="22" max="22" width="30" customWidth="1"/>
    <col min="23" max="23" width="15.6640625" customWidth="1"/>
    <col min="24" max="24" width="16.1640625" customWidth="1"/>
    <col min="25" max="25" width="14.83203125" customWidth="1"/>
  </cols>
  <sheetData>
    <row r="1" spans="1:25" s="29" customFormat="1" ht="17" thickBot="1">
      <c r="A1" s="21" t="s">
        <v>5</v>
      </c>
      <c r="B1" s="35" t="s">
        <v>127</v>
      </c>
      <c r="C1" s="21" t="s">
        <v>6</v>
      </c>
      <c r="D1" s="21" t="s">
        <v>7</v>
      </c>
      <c r="E1" s="21" t="s">
        <v>8</v>
      </c>
      <c r="F1" s="22" t="s">
        <v>14</v>
      </c>
      <c r="G1" s="22" t="s">
        <v>17</v>
      </c>
      <c r="H1" s="22" t="s">
        <v>19</v>
      </c>
      <c r="I1" s="22" t="s">
        <v>21</v>
      </c>
      <c r="J1" s="23" t="s">
        <v>124</v>
      </c>
      <c r="K1" s="24" t="s">
        <v>22</v>
      </c>
      <c r="L1" s="24" t="s">
        <v>24</v>
      </c>
      <c r="M1" s="24" t="s">
        <v>26</v>
      </c>
      <c r="N1" s="24" t="s">
        <v>28</v>
      </c>
      <c r="O1" s="25" t="s">
        <v>125</v>
      </c>
      <c r="P1" s="26" t="s">
        <v>30</v>
      </c>
      <c r="Q1" s="26" t="s">
        <v>33</v>
      </c>
      <c r="R1" s="26" t="s">
        <v>35</v>
      </c>
      <c r="S1" s="26" t="s">
        <v>38</v>
      </c>
      <c r="T1" s="26" t="s">
        <v>40</v>
      </c>
      <c r="U1" s="27" t="s">
        <v>126</v>
      </c>
      <c r="V1" s="28" t="s">
        <v>130</v>
      </c>
      <c r="W1" s="28" t="s">
        <v>132</v>
      </c>
      <c r="X1" s="28" t="s">
        <v>131</v>
      </c>
      <c r="Y1" s="28" t="s">
        <v>102</v>
      </c>
    </row>
    <row r="2" spans="1:25">
      <c r="A2" s="14" t="s">
        <v>129</v>
      </c>
      <c r="B2" s="34">
        <v>2023</v>
      </c>
      <c r="C2" s="12" t="s">
        <v>55</v>
      </c>
      <c r="D2" s="12" t="s">
        <v>56</v>
      </c>
      <c r="E2" s="12">
        <v>2640.3999999999996</v>
      </c>
      <c r="F2" s="13">
        <v>-28.331811600000002</v>
      </c>
      <c r="G2" s="13">
        <v>-213.72449</v>
      </c>
      <c r="H2" s="13">
        <v>-8.8972303999999998</v>
      </c>
      <c r="I2" s="12">
        <v>-4.3989043802181662</v>
      </c>
      <c r="J2" s="20">
        <v>11</v>
      </c>
      <c r="K2" s="13">
        <v>0.92320200100000005</v>
      </c>
      <c r="L2" s="13">
        <v>-1.187274368</v>
      </c>
      <c r="M2" s="13">
        <v>46.891807399999998</v>
      </c>
      <c r="N2" s="12">
        <v>-1.5280343475487608</v>
      </c>
      <c r="O2" s="20">
        <v>9</v>
      </c>
      <c r="P2" s="13">
        <v>78.367000000000004</v>
      </c>
      <c r="Q2" s="13">
        <v>-5.2909714000000001</v>
      </c>
      <c r="R2" s="13">
        <v>-4.1003976</v>
      </c>
      <c r="S2" s="13">
        <v>-2.1</v>
      </c>
      <c r="T2" s="12">
        <v>-0.45799680935827947</v>
      </c>
      <c r="U2" s="20">
        <v>7</v>
      </c>
      <c r="V2" s="12">
        <v>-5.9478979358269743</v>
      </c>
      <c r="W2" s="20">
        <v>11</v>
      </c>
      <c r="X2" s="19">
        <v>-108.09486306202464</v>
      </c>
      <c r="Y2" s="19">
        <v>11</v>
      </c>
    </row>
    <row r="3" spans="1:25">
      <c r="A3" s="14" t="s">
        <v>128</v>
      </c>
      <c r="B3" s="34">
        <v>2023</v>
      </c>
      <c r="C3" s="12" t="s">
        <v>58</v>
      </c>
      <c r="D3" s="12" t="s">
        <v>56</v>
      </c>
      <c r="E3" s="12">
        <v>328.92600000000004</v>
      </c>
      <c r="F3" s="13">
        <v>3.0657575000000001</v>
      </c>
      <c r="G3" s="13">
        <v>16.676089999999999</v>
      </c>
      <c r="H3" s="13">
        <v>5.2469747</v>
      </c>
      <c r="I3" s="12">
        <v>-1.2317477753244541</v>
      </c>
      <c r="J3" s="20">
        <v>10</v>
      </c>
      <c r="K3" s="13">
        <v>1.2839636059999999</v>
      </c>
      <c r="L3" s="13">
        <v>11.71</v>
      </c>
      <c r="M3" s="13">
        <v>18.3652731</v>
      </c>
      <c r="N3" s="12">
        <v>-2.3838608253833695</v>
      </c>
      <c r="O3" s="20">
        <v>11</v>
      </c>
      <c r="P3" s="13">
        <v>0</v>
      </c>
      <c r="Q3" s="13">
        <v>-12.0345893</v>
      </c>
      <c r="R3" s="13">
        <v>0.2498147</v>
      </c>
      <c r="S3" s="13">
        <v>6.0949999999999998</v>
      </c>
      <c r="T3" s="12">
        <v>-1.4019229877643704</v>
      </c>
      <c r="U3" s="20">
        <v>11</v>
      </c>
      <c r="V3" s="12">
        <v>-5.6205542776277211</v>
      </c>
      <c r="W3" s="20">
        <v>10</v>
      </c>
      <c r="X3" s="19">
        <v>-66.265519058573318</v>
      </c>
      <c r="Y3" s="19">
        <v>10</v>
      </c>
    </row>
    <row r="4" spans="1:25">
      <c r="A4" s="12" t="s">
        <v>59</v>
      </c>
      <c r="B4" s="34">
        <v>2023</v>
      </c>
      <c r="C4" s="12" t="s">
        <v>58</v>
      </c>
      <c r="D4" s="12" t="s">
        <v>56</v>
      </c>
      <c r="E4" s="12">
        <v>20</v>
      </c>
      <c r="F4" s="13">
        <v>10.9853769</v>
      </c>
      <c r="G4" s="13">
        <v>16.651</v>
      </c>
      <c r="H4" s="13">
        <v>17.330646399999999</v>
      </c>
      <c r="I4" s="12">
        <v>0.30185722575108587</v>
      </c>
      <c r="J4" s="20">
        <v>8</v>
      </c>
      <c r="K4" s="13">
        <v>2.2520252030000001</v>
      </c>
      <c r="L4" s="13">
        <v>81.804878049999999</v>
      </c>
      <c r="M4" s="13">
        <v>69.906990699999994</v>
      </c>
      <c r="N4" s="12">
        <v>0.67488175783816073</v>
      </c>
      <c r="O4" s="20">
        <v>4</v>
      </c>
      <c r="P4" s="13">
        <v>0</v>
      </c>
      <c r="Q4" s="13">
        <v>-0.38604080000000002</v>
      </c>
      <c r="R4" s="13">
        <v>-7.1615720999999999</v>
      </c>
      <c r="S4" s="13">
        <v>-4.7510000000000003</v>
      </c>
      <c r="T4" s="12">
        <v>-1.2543883337649981</v>
      </c>
      <c r="U4" s="20">
        <v>10</v>
      </c>
      <c r="V4" s="12">
        <v>-0.88067203933127869</v>
      </c>
      <c r="W4" s="20">
        <v>7</v>
      </c>
      <c r="X4" s="19">
        <v>5.8711383595683486</v>
      </c>
      <c r="Y4" s="19">
        <v>6</v>
      </c>
    </row>
    <row r="5" spans="1:25">
      <c r="A5" s="12" t="s">
        <v>60</v>
      </c>
      <c r="B5" s="34">
        <v>2023</v>
      </c>
      <c r="C5" s="12" t="s">
        <v>61</v>
      </c>
      <c r="D5" s="12" t="s">
        <v>56</v>
      </c>
      <c r="E5" s="12">
        <v>12778.853999999999</v>
      </c>
      <c r="F5" s="13">
        <v>10.718093850000001</v>
      </c>
      <c r="G5" s="13">
        <v>28.751919999999998</v>
      </c>
      <c r="H5" s="13">
        <v>15.779480031310955</v>
      </c>
      <c r="I5" s="12">
        <v>0.21397099330114655</v>
      </c>
      <c r="J5" s="20">
        <v>9</v>
      </c>
      <c r="K5" s="13">
        <v>1.2983439999999999</v>
      </c>
      <c r="L5" s="13">
        <v>212.8669122</v>
      </c>
      <c r="M5" s="13">
        <v>52.886049999999997</v>
      </c>
      <c r="N5" s="12">
        <v>7.986464842529406E-2</v>
      </c>
      <c r="O5" s="20">
        <v>6</v>
      </c>
      <c r="P5" s="13">
        <v>15.611290350000001</v>
      </c>
      <c r="Q5" s="13">
        <v>4.0871311070000003</v>
      </c>
      <c r="R5" s="13">
        <v>-8.1603345999999993E-2</v>
      </c>
      <c r="S5" s="13">
        <v>0.27598896000000001</v>
      </c>
      <c r="T5" s="12">
        <v>-0.80292685333256042</v>
      </c>
      <c r="U5" s="20">
        <v>8</v>
      </c>
      <c r="V5" s="12">
        <v>-1.112113900761647</v>
      </c>
      <c r="W5" s="20">
        <v>8</v>
      </c>
      <c r="X5" s="19">
        <v>-7.2154593091522123</v>
      </c>
      <c r="Y5" s="19">
        <v>8</v>
      </c>
    </row>
    <row r="6" spans="1:25">
      <c r="A6" s="12" t="s">
        <v>62</v>
      </c>
      <c r="B6" s="34">
        <v>2023</v>
      </c>
      <c r="C6" s="12" t="s">
        <v>61</v>
      </c>
      <c r="D6" s="12" t="s">
        <v>56</v>
      </c>
      <c r="E6" s="12">
        <v>59643</v>
      </c>
      <c r="F6" s="13">
        <v>12.1273844</v>
      </c>
      <c r="G6" s="13">
        <v>33.734290000000001</v>
      </c>
      <c r="H6" s="13">
        <v>21.831555099999999</v>
      </c>
      <c r="I6" s="12">
        <v>0.93487990202072235</v>
      </c>
      <c r="J6" s="20">
        <v>4</v>
      </c>
      <c r="K6" s="13">
        <v>0.96442178099999998</v>
      </c>
      <c r="L6" s="13">
        <v>8.4038581210000007</v>
      </c>
      <c r="M6" s="13">
        <v>40.8270324</v>
      </c>
      <c r="N6" s="12">
        <v>-1.7208801818291963</v>
      </c>
      <c r="O6" s="20">
        <v>10</v>
      </c>
      <c r="P6" s="13">
        <v>3.1669999999999998</v>
      </c>
      <c r="Q6" s="13">
        <v>2.1972575999999999</v>
      </c>
      <c r="R6" s="13">
        <v>357.71812080000001</v>
      </c>
      <c r="S6" s="13">
        <v>352.19799999999998</v>
      </c>
      <c r="T6" s="12">
        <v>4.3330361696372206</v>
      </c>
      <c r="U6" s="20">
        <v>1</v>
      </c>
      <c r="V6" s="12">
        <v>2.9440132006732198</v>
      </c>
      <c r="W6" s="20">
        <v>3</v>
      </c>
      <c r="X6" s="19">
        <v>-35.914121319555171</v>
      </c>
      <c r="Y6" s="19">
        <v>9</v>
      </c>
    </row>
    <row r="7" spans="1:25">
      <c r="A7" s="12" t="s">
        <v>63</v>
      </c>
      <c r="B7" s="34">
        <v>2023</v>
      </c>
      <c r="C7" s="12" t="s">
        <v>58</v>
      </c>
      <c r="D7" s="12" t="s">
        <v>64</v>
      </c>
      <c r="E7" s="12">
        <v>27302.963799999998</v>
      </c>
      <c r="F7" s="12">
        <v>18.763139919630266</v>
      </c>
      <c r="G7" s="12">
        <v>46.381816985724619</v>
      </c>
      <c r="H7" s="12">
        <v>26.3</v>
      </c>
      <c r="I7" s="12">
        <v>1.7141141585488495</v>
      </c>
      <c r="J7" s="20">
        <v>1</v>
      </c>
      <c r="K7" s="12">
        <v>2.5</v>
      </c>
      <c r="L7" s="12">
        <v>257.45682888540034</v>
      </c>
      <c r="M7" s="12">
        <v>96.342807291427519</v>
      </c>
      <c r="N7" s="12">
        <v>2.7166573459069809</v>
      </c>
      <c r="O7" s="20">
        <v>1</v>
      </c>
      <c r="P7" s="12">
        <v>11.507582515611062</v>
      </c>
      <c r="Q7" s="12">
        <v>17.600000000000001</v>
      </c>
      <c r="R7" s="12">
        <v>10.023667715675311</v>
      </c>
      <c r="S7" s="12">
        <v>11.165798108473261</v>
      </c>
      <c r="T7" s="12">
        <v>-0.21884563540209329</v>
      </c>
      <c r="U7" s="20">
        <v>4</v>
      </c>
      <c r="V7" s="12">
        <v>4.64896347035197</v>
      </c>
      <c r="W7" s="20">
        <v>1</v>
      </c>
      <c r="X7" s="19">
        <v>69.47521142716883</v>
      </c>
      <c r="Y7" s="19">
        <v>2</v>
      </c>
    </row>
    <row r="8" spans="1:25">
      <c r="A8" s="12" t="s">
        <v>65</v>
      </c>
      <c r="B8" s="34">
        <v>2023</v>
      </c>
      <c r="C8" s="12" t="s">
        <v>58</v>
      </c>
      <c r="D8" s="12" t="s">
        <v>64</v>
      </c>
      <c r="E8" s="12">
        <v>72351</v>
      </c>
      <c r="F8" s="12">
        <v>16.36832857456622</v>
      </c>
      <c r="G8" s="12">
        <v>31.2</v>
      </c>
      <c r="H8" s="12">
        <v>21.040892268833733</v>
      </c>
      <c r="I8" s="12">
        <v>1.0047214881861222</v>
      </c>
      <c r="J8" s="20">
        <v>3</v>
      </c>
      <c r="K8" s="12">
        <v>3.0167004048582995</v>
      </c>
      <c r="L8" s="12">
        <v>24.407435031847129</v>
      </c>
      <c r="M8" s="12">
        <v>57.064181948082883</v>
      </c>
      <c r="N8" s="12">
        <v>0.11927855013497868</v>
      </c>
      <c r="O8" s="20">
        <v>5</v>
      </c>
      <c r="P8" s="12">
        <v>20</v>
      </c>
      <c r="Q8" s="12">
        <v>11.5</v>
      </c>
      <c r="R8" s="12">
        <v>9.6</v>
      </c>
      <c r="S8" s="12">
        <v>1.4</v>
      </c>
      <c r="T8" s="12">
        <v>-0.4069031066229416</v>
      </c>
      <c r="U8" s="20">
        <v>6</v>
      </c>
      <c r="V8" s="12">
        <v>0.1140742425426321</v>
      </c>
      <c r="W8" s="20">
        <v>5</v>
      </c>
      <c r="X8" s="19">
        <v>23.712719717975272</v>
      </c>
      <c r="Y8" s="19">
        <v>4</v>
      </c>
    </row>
    <row r="9" spans="1:25">
      <c r="A9" s="12" t="s">
        <v>66</v>
      </c>
      <c r="B9" s="34">
        <v>2023</v>
      </c>
      <c r="C9" s="12" t="s">
        <v>58</v>
      </c>
      <c r="D9" s="12" t="s">
        <v>64</v>
      </c>
      <c r="E9" s="12">
        <v>9.2550674999999991</v>
      </c>
      <c r="F9" s="12">
        <v>11.030271865755147</v>
      </c>
      <c r="G9" s="12">
        <v>25.120839218588962</v>
      </c>
      <c r="H9" s="12">
        <v>19.037476624411777</v>
      </c>
      <c r="I9" s="12">
        <v>0.54285977734319357</v>
      </c>
      <c r="J9" s="20">
        <v>6</v>
      </c>
      <c r="K9" s="12">
        <v>1.796582617803828</v>
      </c>
      <c r="L9" s="12">
        <v>0.40665319631616742</v>
      </c>
      <c r="M9" s="12">
        <v>48.810509333759597</v>
      </c>
      <c r="N9" s="12">
        <v>-1.0093646748459226</v>
      </c>
      <c r="O9" s="20">
        <v>8</v>
      </c>
      <c r="P9" s="12">
        <v>-100</v>
      </c>
      <c r="Q9" s="12">
        <v>46.225939658321344</v>
      </c>
      <c r="R9" s="12">
        <v>33.41710289606106</v>
      </c>
      <c r="S9" s="12">
        <v>36.960371928270973</v>
      </c>
      <c r="T9" s="12">
        <v>-0.12690727508200428</v>
      </c>
      <c r="U9" s="20">
        <v>3</v>
      </c>
      <c r="V9" s="12">
        <v>-0.1563745712865004</v>
      </c>
      <c r="W9" s="20">
        <v>6</v>
      </c>
      <c r="X9" s="19">
        <v>13.888748143902982</v>
      </c>
      <c r="Y9" s="19">
        <v>5</v>
      </c>
    </row>
    <row r="10" spans="1:25">
      <c r="A10" s="12" t="s">
        <v>67</v>
      </c>
      <c r="B10" s="34">
        <v>2023</v>
      </c>
      <c r="C10" s="12" t="s">
        <v>58</v>
      </c>
      <c r="D10" s="12" t="s">
        <v>64</v>
      </c>
      <c r="E10" s="12">
        <v>132.91935999999998</v>
      </c>
      <c r="F10" s="12">
        <v>13.089451072351643</v>
      </c>
      <c r="G10" s="12">
        <v>15.671530914586768</v>
      </c>
      <c r="H10" s="12">
        <v>20.668087340031612</v>
      </c>
      <c r="I10" s="12">
        <v>0.72678346457937004</v>
      </c>
      <c r="J10" s="20">
        <v>5</v>
      </c>
      <c r="K10" s="12">
        <v>1.6626934425881503</v>
      </c>
      <c r="L10" s="12">
        <v>20.508506916838925</v>
      </c>
      <c r="M10" s="12">
        <v>59.394569809157872</v>
      </c>
      <c r="N10" s="12">
        <v>-0.47613979705785331</v>
      </c>
      <c r="O10" s="20">
        <v>7</v>
      </c>
      <c r="P10" s="12">
        <v>25.598086124401913</v>
      </c>
      <c r="Q10" s="12">
        <v>9.0651130591703541</v>
      </c>
      <c r="R10" s="12">
        <v>-24.380114212256803</v>
      </c>
      <c r="S10" s="12">
        <v>-24.549549549549546</v>
      </c>
      <c r="T10" s="12">
        <v>-0.98954296829680477</v>
      </c>
      <c r="U10" s="20">
        <v>9</v>
      </c>
      <c r="V10" s="12">
        <v>-1.3419219899308152</v>
      </c>
      <c r="W10" s="20">
        <v>9</v>
      </c>
      <c r="X10" s="19">
        <v>-5.7757195440667513</v>
      </c>
      <c r="Y10" s="19">
        <v>7</v>
      </c>
    </row>
    <row r="11" spans="1:25">
      <c r="A11" s="12" t="s">
        <v>68</v>
      </c>
      <c r="B11" s="34">
        <v>2023</v>
      </c>
      <c r="C11" s="12" t="s">
        <v>58</v>
      </c>
      <c r="D11" s="12" t="s">
        <v>64</v>
      </c>
      <c r="E11" s="12">
        <v>65.757300000000001</v>
      </c>
      <c r="F11" s="12">
        <v>14.631958681595963</v>
      </c>
      <c r="G11" s="12">
        <v>22.699470931832778</v>
      </c>
      <c r="H11" s="12">
        <v>23.612206276612522</v>
      </c>
      <c r="I11" s="12">
        <v>1.1334993074370792</v>
      </c>
      <c r="J11" s="20">
        <v>2</v>
      </c>
      <c r="K11" s="12">
        <v>2.4999766693108114</v>
      </c>
      <c r="L11" s="12">
        <v>61.3343653250774</v>
      </c>
      <c r="M11" s="12">
        <v>84.032476319350465</v>
      </c>
      <c r="N11" s="12">
        <v>1.2895139898071795</v>
      </c>
      <c r="O11" s="20">
        <v>3</v>
      </c>
      <c r="P11" s="12">
        <v>6.9462647444298824</v>
      </c>
      <c r="Q11" s="12">
        <v>18.452790977338267</v>
      </c>
      <c r="R11" s="12">
        <v>9.7759372920210019</v>
      </c>
      <c r="S11" s="12">
        <v>10.206951979103874</v>
      </c>
      <c r="T11" s="12">
        <v>-0.26146314135327664</v>
      </c>
      <c r="U11" s="20">
        <v>5</v>
      </c>
      <c r="V11" s="12">
        <v>2.5985877571892146</v>
      </c>
      <c r="W11" s="20">
        <v>4</v>
      </c>
      <c r="X11" s="19">
        <v>34.906134933179708</v>
      </c>
      <c r="Y11" s="19">
        <v>3</v>
      </c>
    </row>
    <row r="12" spans="1:25">
      <c r="A12" s="12" t="s">
        <v>69</v>
      </c>
      <c r="B12" s="34">
        <v>2023</v>
      </c>
      <c r="C12" s="12" t="s">
        <v>58</v>
      </c>
      <c r="D12" s="12" t="s">
        <v>64</v>
      </c>
      <c r="E12" s="12">
        <v>3.5845599999999997</v>
      </c>
      <c r="F12" s="12">
        <v>13.29084169604918</v>
      </c>
      <c r="G12" s="12">
        <v>26.569352739891077</v>
      </c>
      <c r="H12" s="12">
        <v>15.922008257240151</v>
      </c>
      <c r="I12" s="12">
        <v>0.31707685668167657</v>
      </c>
      <c r="J12" s="20">
        <v>7</v>
      </c>
      <c r="K12" s="12">
        <v>4.285576186480867</v>
      </c>
      <c r="L12" s="12">
        <v>30.323803191489361</v>
      </c>
      <c r="M12" s="12">
        <v>84.199102615547375</v>
      </c>
      <c r="N12" s="12">
        <v>1.8457821173065834</v>
      </c>
      <c r="O12" s="20">
        <v>2</v>
      </c>
      <c r="P12" s="12">
        <v>9.6820809248554909</v>
      </c>
      <c r="Q12" s="12">
        <v>27.095565845867469</v>
      </c>
      <c r="R12" s="12">
        <v>11.653164556962025</v>
      </c>
      <c r="S12" s="12">
        <v>11.52090970299993</v>
      </c>
      <c r="T12" s="12">
        <v>6.2213793791731684E-2</v>
      </c>
      <c r="U12" s="20">
        <v>2</v>
      </c>
      <c r="V12" s="12">
        <v>3.7021706595319843</v>
      </c>
      <c r="W12" s="20">
        <v>2</v>
      </c>
      <c r="X12" s="19">
        <v>75.475577429677898</v>
      </c>
      <c r="Y12" s="19">
        <v>1</v>
      </c>
    </row>
    <row r="13" spans="1:25">
      <c r="A13" s="14" t="s">
        <v>129</v>
      </c>
      <c r="B13" s="34">
        <v>2022</v>
      </c>
      <c r="C13" s="12" t="s">
        <v>55</v>
      </c>
      <c r="D13" s="12" t="s">
        <v>56</v>
      </c>
      <c r="E13" s="12">
        <v>2575.5</v>
      </c>
      <c r="F13" s="13">
        <v>-25.775870399999999</v>
      </c>
      <c r="G13" s="13">
        <v>-82.252539999999996</v>
      </c>
      <c r="H13" s="13">
        <v>-9.6531403000000005</v>
      </c>
      <c r="I13" s="12">
        <v>-4.2727500700344283</v>
      </c>
      <c r="J13" s="20">
        <v>11</v>
      </c>
      <c r="K13" s="13">
        <v>1.253006421</v>
      </c>
      <c r="L13" s="13">
        <v>-1.4455635490000001</v>
      </c>
      <c r="M13" s="13">
        <v>28.803269100000001</v>
      </c>
      <c r="N13" s="12">
        <v>-1.8817950180470886</v>
      </c>
      <c r="O13" s="20">
        <v>10</v>
      </c>
      <c r="P13" s="13">
        <v>-13.428000000000001</v>
      </c>
      <c r="Q13" s="13">
        <v>3.7481309</v>
      </c>
      <c r="R13" s="13">
        <v>-268.66697210000001</v>
      </c>
      <c r="S13" s="13">
        <v>-262.85700000000003</v>
      </c>
      <c r="T13" s="12">
        <v>-5.2091976046547872</v>
      </c>
      <c r="U13" s="20">
        <v>11</v>
      </c>
      <c r="V13" s="12">
        <v>-10.926705091438071</v>
      </c>
      <c r="W13" s="20">
        <v>11</v>
      </c>
      <c r="X13" s="19">
        <v>-108.09486306202464</v>
      </c>
      <c r="Y13" s="19">
        <v>11</v>
      </c>
    </row>
    <row r="14" spans="1:25">
      <c r="A14" s="14" t="s">
        <v>128</v>
      </c>
      <c r="B14" s="34">
        <v>2022</v>
      </c>
      <c r="C14" s="12" t="s">
        <v>58</v>
      </c>
      <c r="D14" s="12" t="s">
        <v>56</v>
      </c>
      <c r="E14" s="12">
        <v>328.21199999999999</v>
      </c>
      <c r="F14" s="13">
        <v>2.6900859000000001</v>
      </c>
      <c r="G14" s="13">
        <v>17.831689999999998</v>
      </c>
      <c r="H14" s="13">
        <v>4.5109326000000003</v>
      </c>
      <c r="I14" s="12">
        <v>-1.310388264640229</v>
      </c>
      <c r="J14" s="20">
        <v>10</v>
      </c>
      <c r="K14" s="13">
        <v>1.360821405</v>
      </c>
      <c r="L14" s="13">
        <v>11.91341115</v>
      </c>
      <c r="M14" s="13">
        <v>3.4226124000000002</v>
      </c>
      <c r="N14" s="12">
        <v>-2.4399264115299681</v>
      </c>
      <c r="O14" s="20">
        <v>11</v>
      </c>
      <c r="P14" s="13">
        <v>0</v>
      </c>
      <c r="Q14" s="13">
        <v>10.5454227</v>
      </c>
      <c r="R14" s="13">
        <v>27.9299733</v>
      </c>
      <c r="S14" s="13">
        <v>28.23</v>
      </c>
      <c r="T14" s="12">
        <v>0.44269731462970263</v>
      </c>
      <c r="U14" s="20">
        <v>6</v>
      </c>
      <c r="V14" s="12">
        <v>-3.9106400506960215</v>
      </c>
      <c r="W14" s="20">
        <v>9</v>
      </c>
      <c r="X14" s="19">
        <v>-66.265519058573318</v>
      </c>
      <c r="Y14" s="19">
        <v>10</v>
      </c>
    </row>
    <row r="15" spans="1:25">
      <c r="A15" s="12" t="s">
        <v>59</v>
      </c>
      <c r="B15" s="34">
        <v>2022</v>
      </c>
      <c r="C15" s="12" t="s">
        <v>58</v>
      </c>
      <c r="D15" s="12" t="s">
        <v>56</v>
      </c>
      <c r="E15" s="12">
        <v>20</v>
      </c>
      <c r="F15" s="13">
        <v>11.787111400000001</v>
      </c>
      <c r="G15" s="13">
        <v>18.847740000000002</v>
      </c>
      <c r="H15" s="13">
        <v>18.571134399999998</v>
      </c>
      <c r="I15" s="12">
        <v>0.3603432380715712</v>
      </c>
      <c r="J15" s="20">
        <v>7</v>
      </c>
      <c r="K15" s="13">
        <v>2.1708993130000001</v>
      </c>
      <c r="L15" s="13">
        <v>189.8947368</v>
      </c>
      <c r="M15" s="13">
        <v>76.725425799999996</v>
      </c>
      <c r="N15" s="12">
        <v>1.3625032764098814</v>
      </c>
      <c r="O15" s="20">
        <v>3</v>
      </c>
      <c r="P15" s="13">
        <v>0</v>
      </c>
      <c r="Q15" s="13">
        <v>4.9764954000000001</v>
      </c>
      <c r="R15" s="13">
        <v>7.1595694999999999</v>
      </c>
      <c r="S15" s="13">
        <v>8.8670000000000009</v>
      </c>
      <c r="T15" s="12">
        <v>-0.10304817057943771</v>
      </c>
      <c r="U15" s="20">
        <v>9</v>
      </c>
      <c r="V15" s="12">
        <v>1.0167756547464877</v>
      </c>
      <c r="W15" s="20">
        <v>6</v>
      </c>
      <c r="X15" s="19">
        <v>5.8711383595683486</v>
      </c>
      <c r="Y15" s="19">
        <v>6</v>
      </c>
    </row>
    <row r="16" spans="1:25">
      <c r="A16" s="13" t="s">
        <v>60</v>
      </c>
      <c r="B16" s="34">
        <v>2022</v>
      </c>
      <c r="C16" s="13" t="s">
        <v>61</v>
      </c>
      <c r="D16" s="13" t="s">
        <v>56</v>
      </c>
      <c r="E16" s="13">
        <v>10679.252</v>
      </c>
      <c r="F16" s="13">
        <v>11.165267630000001</v>
      </c>
      <c r="G16" s="13">
        <v>33.035081009999999</v>
      </c>
      <c r="H16" s="13">
        <v>16.498832156641754</v>
      </c>
      <c r="I16" s="12">
        <v>0.35544255587655388</v>
      </c>
      <c r="J16" s="20">
        <v>8</v>
      </c>
      <c r="K16" s="13">
        <v>1.2332511159999999</v>
      </c>
      <c r="L16" s="13">
        <v>214.7578402</v>
      </c>
      <c r="M16" s="13">
        <v>54.447634190000002</v>
      </c>
      <c r="N16" s="12">
        <v>0.22173977745237888</v>
      </c>
      <c r="O16" s="20">
        <v>6</v>
      </c>
      <c r="P16" s="13">
        <v>0.44495314400000002</v>
      </c>
      <c r="Q16" s="13">
        <v>21.888332089999999</v>
      </c>
      <c r="R16" s="13">
        <v>16.427820839999999</v>
      </c>
      <c r="S16" s="13">
        <v>16.756176150000002</v>
      </c>
      <c r="T16" s="12">
        <v>0.39692934549251541</v>
      </c>
      <c r="U16" s="20">
        <v>8</v>
      </c>
      <c r="V16" s="13">
        <v>0.37108898966592097</v>
      </c>
      <c r="W16" s="20">
        <v>8</v>
      </c>
      <c r="X16" s="19">
        <v>-7.2154593091522123</v>
      </c>
      <c r="Y16" s="19">
        <v>8</v>
      </c>
    </row>
    <row r="17" spans="1:25">
      <c r="A17" s="12" t="s">
        <v>62</v>
      </c>
      <c r="B17" s="34">
        <v>2022</v>
      </c>
      <c r="C17" s="12" t="s">
        <v>61</v>
      </c>
      <c r="D17" s="12" t="s">
        <v>56</v>
      </c>
      <c r="E17" s="12">
        <v>58343</v>
      </c>
      <c r="F17" s="13">
        <v>2.7077482000000002</v>
      </c>
      <c r="G17" s="13">
        <v>8.0254600000000007</v>
      </c>
      <c r="H17" s="13">
        <v>12.649925700000001</v>
      </c>
      <c r="I17" s="12">
        <v>-0.73794689138452119</v>
      </c>
      <c r="J17" s="20">
        <v>9</v>
      </c>
      <c r="K17" s="13">
        <v>0.92423424899999995</v>
      </c>
      <c r="L17" s="13">
        <v>6.296875</v>
      </c>
      <c r="M17" s="13">
        <v>33.121726700000004</v>
      </c>
      <c r="N17" s="12">
        <v>-1.8551853498218636</v>
      </c>
      <c r="O17" s="20">
        <v>9</v>
      </c>
      <c r="P17" s="13">
        <v>1.218</v>
      </c>
      <c r="Q17" s="13">
        <v>5.5448997000000002</v>
      </c>
      <c r="R17" s="13">
        <v>-71.460908900000007</v>
      </c>
      <c r="S17" s="13">
        <v>-71.606999999999999</v>
      </c>
      <c r="T17" s="12">
        <v>-1.8479047835676492</v>
      </c>
      <c r="U17" s="20">
        <v>10</v>
      </c>
      <c r="V17" s="12">
        <v>-5.0440597139295615</v>
      </c>
      <c r="W17" s="20">
        <v>10</v>
      </c>
      <c r="X17" s="19">
        <v>-35.914121319555171</v>
      </c>
      <c r="Y17" s="19">
        <v>9</v>
      </c>
    </row>
    <row r="18" spans="1:25">
      <c r="A18" s="12" t="s">
        <v>63</v>
      </c>
      <c r="B18" s="34">
        <v>2022</v>
      </c>
      <c r="C18" s="12" t="s">
        <v>58</v>
      </c>
      <c r="D18" s="12" t="s">
        <v>64</v>
      </c>
      <c r="E18" s="12">
        <v>24352.757999999998</v>
      </c>
      <c r="F18" s="12">
        <v>20.051211448001087</v>
      </c>
      <c r="G18" s="12">
        <v>42.79433697660442</v>
      </c>
      <c r="H18" s="12">
        <v>27.7</v>
      </c>
      <c r="I18" s="12">
        <v>1.8716563282170982</v>
      </c>
      <c r="J18" s="20">
        <v>1</v>
      </c>
      <c r="K18" s="12">
        <v>2.6</v>
      </c>
      <c r="L18" s="12">
        <v>169.91341991341992</v>
      </c>
      <c r="M18" s="12">
        <v>94.328351160539299</v>
      </c>
      <c r="N18" s="12">
        <v>2.0387515733966062</v>
      </c>
      <c r="O18" s="20">
        <v>1</v>
      </c>
      <c r="P18" s="12">
        <v>21.517615176151761</v>
      </c>
      <c r="Q18" s="12">
        <v>16.8</v>
      </c>
      <c r="R18" s="12">
        <v>18.079356304895278</v>
      </c>
      <c r="S18" s="12">
        <v>16.074829169933917</v>
      </c>
      <c r="T18" s="12">
        <v>0.70772835134493051</v>
      </c>
      <c r="U18" s="20">
        <v>4</v>
      </c>
      <c r="V18" s="12">
        <v>5.0551738542568678</v>
      </c>
      <c r="W18" s="20">
        <v>2</v>
      </c>
      <c r="X18" s="19">
        <v>69.47521142716883</v>
      </c>
      <c r="Y18" s="19">
        <v>2</v>
      </c>
    </row>
    <row r="19" spans="1:25">
      <c r="A19" s="12" t="s">
        <v>65</v>
      </c>
      <c r="B19" s="34">
        <v>2022</v>
      </c>
      <c r="C19" s="12" t="s">
        <v>58</v>
      </c>
      <c r="D19" s="12" t="s">
        <v>64</v>
      </c>
      <c r="E19" s="12">
        <v>104706</v>
      </c>
      <c r="F19" s="12">
        <v>18.165655079394273</v>
      </c>
      <c r="G19" s="12">
        <v>29.1</v>
      </c>
      <c r="H19" s="12">
        <v>22.186653178836366</v>
      </c>
      <c r="I19" s="12">
        <v>1.1100891253888601</v>
      </c>
      <c r="J19" s="20">
        <v>4</v>
      </c>
      <c r="K19" s="12">
        <v>3.3039792560087764</v>
      </c>
      <c r="L19" s="12">
        <v>28.272382812499998</v>
      </c>
      <c r="M19" s="12">
        <v>73.455004820318464</v>
      </c>
      <c r="N19" s="12">
        <v>0.86959425255012723</v>
      </c>
      <c r="O19" s="20">
        <v>5</v>
      </c>
      <c r="P19" s="12">
        <v>5.66</v>
      </c>
      <c r="Q19" s="12">
        <v>21.1</v>
      </c>
      <c r="R19" s="12">
        <v>13.39</v>
      </c>
      <c r="S19" s="12">
        <v>12.9</v>
      </c>
      <c r="T19" s="12">
        <v>0.40227171941258666</v>
      </c>
      <c r="U19" s="20">
        <v>7</v>
      </c>
      <c r="V19" s="12">
        <v>1.7789324081960469</v>
      </c>
      <c r="W19" s="20">
        <v>4</v>
      </c>
      <c r="X19" s="19">
        <v>23.712719717975272</v>
      </c>
      <c r="Y19" s="19">
        <v>4</v>
      </c>
    </row>
    <row r="20" spans="1:25">
      <c r="A20" s="12" t="s">
        <v>66</v>
      </c>
      <c r="B20" s="34">
        <v>2022</v>
      </c>
      <c r="C20" s="12" t="s">
        <v>58</v>
      </c>
      <c r="D20" s="12" t="s">
        <v>64</v>
      </c>
      <c r="E20" s="12">
        <v>9.7059750000000005</v>
      </c>
      <c r="F20" s="12">
        <v>12.089243681998814</v>
      </c>
      <c r="G20" s="12">
        <v>22.400998331247525</v>
      </c>
      <c r="H20" s="12">
        <v>19.299159864578115</v>
      </c>
      <c r="I20" s="12">
        <v>0.49741726663080732</v>
      </c>
      <c r="J20" s="20">
        <v>6</v>
      </c>
      <c r="K20" s="12">
        <v>1.9943805398482009</v>
      </c>
      <c r="L20" s="12">
        <v>1.1826785128855091</v>
      </c>
      <c r="M20" s="12">
        <v>59.466063316572317</v>
      </c>
      <c r="N20" s="12">
        <v>-0.4543616893969194</v>
      </c>
      <c r="O20" s="20">
        <v>7</v>
      </c>
      <c r="P20" s="12">
        <v>-30.500203334688898</v>
      </c>
      <c r="Q20" s="12">
        <v>36.363388896742229</v>
      </c>
      <c r="R20" s="12">
        <v>53.188647301726043</v>
      </c>
      <c r="S20" s="12">
        <v>53.366118365270488</v>
      </c>
      <c r="T20" s="12">
        <v>0.9367655776124828</v>
      </c>
      <c r="U20" s="20">
        <v>2</v>
      </c>
      <c r="V20" s="12">
        <v>1.4168587561446035</v>
      </c>
      <c r="W20" s="20">
        <v>5</v>
      </c>
      <c r="X20" s="19">
        <v>13.888748143902982</v>
      </c>
      <c r="Y20" s="19">
        <v>5</v>
      </c>
    </row>
    <row r="21" spans="1:25">
      <c r="A21" s="12" t="s">
        <v>67</v>
      </c>
      <c r="B21" s="34">
        <v>2022</v>
      </c>
      <c r="C21" s="12" t="s">
        <v>58</v>
      </c>
      <c r="D21" s="12" t="s">
        <v>64</v>
      </c>
      <c r="E21" s="12">
        <v>139.24279999999999</v>
      </c>
      <c r="F21" s="12">
        <v>18.87866460279556</v>
      </c>
      <c r="G21" s="12">
        <v>24.369956311883552</v>
      </c>
      <c r="H21" s="12">
        <v>26.629071024649782</v>
      </c>
      <c r="I21" s="12">
        <v>1.4612038029039389</v>
      </c>
      <c r="J21" s="20">
        <v>2</v>
      </c>
      <c r="K21" s="12">
        <v>2.2340929588283269</v>
      </c>
      <c r="L21" s="12">
        <v>42.546543277082201</v>
      </c>
      <c r="M21" s="12">
        <v>31.244471103017645</v>
      </c>
      <c r="N21" s="12">
        <v>-1.0165633808173675</v>
      </c>
      <c r="O21" s="20">
        <v>8</v>
      </c>
      <c r="P21" s="12">
        <v>12.193251533742332</v>
      </c>
      <c r="Q21" s="12">
        <v>22.015363793911806</v>
      </c>
      <c r="R21" s="12">
        <v>20.618433738532339</v>
      </c>
      <c r="S21" s="12">
        <v>24.649073554183047</v>
      </c>
      <c r="T21" s="12">
        <v>0.75612095628390064</v>
      </c>
      <c r="U21" s="20">
        <v>3</v>
      </c>
      <c r="V21" s="12">
        <v>0.59773868921494488</v>
      </c>
      <c r="W21" s="20">
        <v>7</v>
      </c>
      <c r="X21" s="19">
        <v>-5.7757195440667513</v>
      </c>
      <c r="Y21" s="19">
        <v>7</v>
      </c>
    </row>
    <row r="22" spans="1:25">
      <c r="A22" s="12" t="s">
        <v>68</v>
      </c>
      <c r="B22" s="34">
        <v>2022</v>
      </c>
      <c r="C22" s="12" t="s">
        <v>58</v>
      </c>
      <c r="D22" s="12" t="s">
        <v>64</v>
      </c>
      <c r="E22" s="12">
        <v>68.960999999999999</v>
      </c>
      <c r="F22" s="12">
        <v>15.78849050215409</v>
      </c>
      <c r="G22" s="12">
        <v>21.809179756797729</v>
      </c>
      <c r="H22" s="12">
        <v>25.131055095678974</v>
      </c>
      <c r="I22" s="12">
        <v>1.1727815695135448</v>
      </c>
      <c r="J22" s="20">
        <v>3</v>
      </c>
      <c r="K22" s="12">
        <v>2.5587749667110518</v>
      </c>
      <c r="L22" s="12">
        <v>69.631578947368425</v>
      </c>
      <c r="M22" s="12">
        <v>90.013315579227694</v>
      </c>
      <c r="N22" s="12">
        <v>1.2857090794419013</v>
      </c>
      <c r="O22" s="20">
        <v>4</v>
      </c>
      <c r="P22" s="12">
        <v>9</v>
      </c>
      <c r="Q22" s="12">
        <v>13.627137531673277</v>
      </c>
      <c r="R22" s="12">
        <v>21.076193034291343</v>
      </c>
      <c r="S22" s="12">
        <v>21.183345507669841</v>
      </c>
      <c r="T22" s="12">
        <v>0.51054053072662053</v>
      </c>
      <c r="U22" s="20">
        <v>5</v>
      </c>
      <c r="V22" s="12">
        <v>3.4060687809802994</v>
      </c>
      <c r="W22" s="20">
        <v>3</v>
      </c>
      <c r="X22" s="19">
        <v>34.906134933179708</v>
      </c>
      <c r="Y22" s="19">
        <v>3</v>
      </c>
    </row>
    <row r="23" spans="1:25">
      <c r="A23" s="12" t="s">
        <v>69</v>
      </c>
      <c r="B23" s="34">
        <v>2022</v>
      </c>
      <c r="C23" s="12" t="s">
        <v>58</v>
      </c>
      <c r="D23" s="12" t="s">
        <v>64</v>
      </c>
      <c r="E23" s="12">
        <v>3.7591999999999999</v>
      </c>
      <c r="F23" s="12">
        <v>15.129056597992237</v>
      </c>
      <c r="G23" s="12">
        <v>27.636099042181783</v>
      </c>
      <c r="H23" s="12">
        <v>17.888673124284242</v>
      </c>
      <c r="I23" s="12">
        <v>0.56418998164408274</v>
      </c>
      <c r="J23" s="20">
        <v>5</v>
      </c>
      <c r="K23" s="12">
        <v>4.0418671327298075</v>
      </c>
      <c r="L23" s="12">
        <v>33.009724473257698</v>
      </c>
      <c r="M23" s="12">
        <v>90.303006500009815</v>
      </c>
      <c r="N23" s="12">
        <v>1.7305393429886924</v>
      </c>
      <c r="O23" s="20">
        <v>2</v>
      </c>
      <c r="P23" s="12">
        <v>81.627296587926509</v>
      </c>
      <c r="Q23" s="12">
        <v>106.48755951345281</v>
      </c>
      <c r="R23" s="12">
        <v>103.79733773604376</v>
      </c>
      <c r="S23" s="12">
        <v>20.445125247792379</v>
      </c>
      <c r="T23" s="12">
        <v>3.714891072567144</v>
      </c>
      <c r="U23" s="20">
        <v>1</v>
      </c>
      <c r="V23" s="12">
        <v>7.4867182889519119</v>
      </c>
      <c r="W23" s="20">
        <v>1</v>
      </c>
      <c r="X23" s="19">
        <v>75.475577429677898</v>
      </c>
      <c r="Y23" s="19">
        <v>1</v>
      </c>
    </row>
    <row r="24" spans="1:25">
      <c r="A24" s="14" t="s">
        <v>129</v>
      </c>
      <c r="B24" s="34">
        <v>2021</v>
      </c>
      <c r="C24" s="12" t="s">
        <v>55</v>
      </c>
      <c r="D24" s="12" t="s">
        <v>56</v>
      </c>
      <c r="E24" s="12">
        <v>2502.1</v>
      </c>
      <c r="F24" s="13">
        <v>-7.2536965999999996</v>
      </c>
      <c r="G24" s="13">
        <v>-16.10416</v>
      </c>
      <c r="H24" s="13">
        <v>12.653264699999999</v>
      </c>
      <c r="I24" s="12">
        <v>-3.5823663327539559</v>
      </c>
      <c r="J24" s="20">
        <v>11</v>
      </c>
      <c r="K24" s="13">
        <v>1.1816336279999999</v>
      </c>
      <c r="L24" s="13">
        <v>1.85665529</v>
      </c>
      <c r="M24" s="13">
        <v>44.279913999999998</v>
      </c>
      <c r="N24" s="12">
        <v>-1.738693170725897</v>
      </c>
      <c r="O24" s="20">
        <v>9</v>
      </c>
      <c r="P24" s="13">
        <v>-22.888000000000002</v>
      </c>
      <c r="Q24" s="13">
        <v>11.170999999999999</v>
      </c>
      <c r="R24" s="13">
        <v>11.188000000000001</v>
      </c>
      <c r="S24" s="13">
        <v>23.358000000000001</v>
      </c>
      <c r="T24" s="12">
        <v>-0.39287715662833578</v>
      </c>
      <c r="U24" s="20">
        <v>6</v>
      </c>
      <c r="V24" s="12">
        <v>-5.2768990588099562</v>
      </c>
      <c r="W24" s="20">
        <v>10</v>
      </c>
      <c r="X24" s="19">
        <v>-108.09486306202464</v>
      </c>
      <c r="Y24" s="19">
        <v>11</v>
      </c>
    </row>
    <row r="25" spans="1:25">
      <c r="A25" s="14" t="s">
        <v>128</v>
      </c>
      <c r="B25" s="34">
        <v>2021</v>
      </c>
      <c r="C25" s="12" t="s">
        <v>58</v>
      </c>
      <c r="D25" s="12" t="s">
        <v>56</v>
      </c>
      <c r="E25" s="12">
        <v>368.63099999999997</v>
      </c>
      <c r="F25" s="13">
        <v>2.3245271000000001</v>
      </c>
      <c r="G25" s="13">
        <v>15.38369</v>
      </c>
      <c r="H25" s="13">
        <v>4.1170977999999998</v>
      </c>
      <c r="I25" s="12">
        <v>-2.2925086567453743</v>
      </c>
      <c r="J25" s="20">
        <v>10</v>
      </c>
      <c r="K25" s="13">
        <v>1.4186665620000001</v>
      </c>
      <c r="L25" s="13">
        <v>9.5886563329999994</v>
      </c>
      <c r="M25" s="13">
        <v>6.5087185999999999</v>
      </c>
      <c r="N25" s="12">
        <v>-1.891084836482178</v>
      </c>
      <c r="O25" s="20">
        <v>10</v>
      </c>
      <c r="P25" s="13">
        <v>0</v>
      </c>
      <c r="Q25" s="13">
        <v>13.135</v>
      </c>
      <c r="R25" s="13">
        <v>27.053000000000001</v>
      </c>
      <c r="S25" s="13">
        <v>27.439</v>
      </c>
      <c r="T25" s="12">
        <v>1.3952343430286125</v>
      </c>
      <c r="U25" s="20">
        <v>4</v>
      </c>
      <c r="V25" s="12">
        <v>-3.3913818393544668</v>
      </c>
      <c r="W25" s="20">
        <v>9</v>
      </c>
      <c r="X25" s="19">
        <v>-66.265519058573318</v>
      </c>
      <c r="Y25" s="19">
        <v>10</v>
      </c>
    </row>
    <row r="26" spans="1:25">
      <c r="A26" s="12" t="s">
        <v>59</v>
      </c>
      <c r="B26" s="34">
        <v>2021</v>
      </c>
      <c r="C26" s="12" t="s">
        <v>58</v>
      </c>
      <c r="D26" s="12" t="s">
        <v>56</v>
      </c>
      <c r="E26" s="12">
        <v>32</v>
      </c>
      <c r="F26" s="13">
        <v>11.5469822</v>
      </c>
      <c r="G26" s="13">
        <v>18.72344</v>
      </c>
      <c r="H26" s="13">
        <v>18.4416707</v>
      </c>
      <c r="I26" s="12">
        <v>-0.18988441140355164</v>
      </c>
      <c r="J26" s="20">
        <v>8</v>
      </c>
      <c r="K26" s="13">
        <v>2.0804760560000002</v>
      </c>
      <c r="L26" s="13">
        <v>379.22222219999998</v>
      </c>
      <c r="M26" s="13">
        <v>70.699915000000004</v>
      </c>
      <c r="N26" s="12">
        <v>0.70559993739057314</v>
      </c>
      <c r="O26" s="20">
        <v>5</v>
      </c>
      <c r="P26" s="13">
        <v>0</v>
      </c>
      <c r="Q26" s="13">
        <v>11.14</v>
      </c>
      <c r="R26" s="13">
        <v>53.52</v>
      </c>
      <c r="S26" s="13">
        <v>57.363999999999997</v>
      </c>
      <c r="T26" s="12">
        <v>4.1942369191012201</v>
      </c>
      <c r="U26" s="20">
        <v>1</v>
      </c>
      <c r="V26" s="12">
        <v>4.1069297559327147</v>
      </c>
      <c r="W26" s="20">
        <v>2</v>
      </c>
      <c r="X26" s="19">
        <v>5.8711383595683486</v>
      </c>
      <c r="Y26" s="19">
        <v>6</v>
      </c>
    </row>
    <row r="27" spans="1:25">
      <c r="A27" s="13" t="s">
        <v>60</v>
      </c>
      <c r="B27" s="34">
        <v>2021</v>
      </c>
      <c r="C27" s="13" t="s">
        <v>61</v>
      </c>
      <c r="D27" s="13" t="s">
        <v>56</v>
      </c>
      <c r="E27" s="13">
        <v>8617.91</v>
      </c>
      <c r="F27" s="13">
        <v>11.68892314</v>
      </c>
      <c r="G27" s="13">
        <v>32.340000000000003</v>
      </c>
      <c r="H27" s="13">
        <v>16.942518935351831</v>
      </c>
      <c r="I27" s="12">
        <v>0.21775858369891873</v>
      </c>
      <c r="J27" s="20">
        <v>7</v>
      </c>
      <c r="K27" s="13">
        <v>1.2519369469999999</v>
      </c>
      <c r="L27" s="13">
        <v>143.9122739</v>
      </c>
      <c r="M27" s="13">
        <v>1.2519369469999999</v>
      </c>
      <c r="N27" s="12">
        <v>-1.5789051204410001</v>
      </c>
      <c r="O27" s="20">
        <v>8</v>
      </c>
      <c r="P27" s="13">
        <v>28.45231682</v>
      </c>
      <c r="Q27" s="13">
        <v>14.001273579999999</v>
      </c>
      <c r="R27" s="13">
        <v>15.642035699999999</v>
      </c>
      <c r="S27" s="13">
        <v>15.94022416</v>
      </c>
      <c r="T27" s="12">
        <v>0.47661798903470354</v>
      </c>
      <c r="U27" s="20">
        <v>5</v>
      </c>
      <c r="V27" s="13">
        <v>-1.4875512368629049</v>
      </c>
      <c r="W27" s="20">
        <v>8</v>
      </c>
      <c r="X27" s="19">
        <v>-7.2154593091522123</v>
      </c>
      <c r="Y27" s="19">
        <v>8</v>
      </c>
    </row>
    <row r="28" spans="1:25">
      <c r="A28" s="12" t="s">
        <v>62</v>
      </c>
      <c r="B28" s="34">
        <v>2021</v>
      </c>
      <c r="C28" s="12" t="s">
        <v>61</v>
      </c>
      <c r="D28" s="12" t="s">
        <v>56</v>
      </c>
      <c r="E28" s="12">
        <v>57319</v>
      </c>
      <c r="F28" s="13">
        <v>10.0139494</v>
      </c>
      <c r="G28" s="13">
        <v>29.07995</v>
      </c>
      <c r="H28" s="13">
        <v>23.217088100000002</v>
      </c>
      <c r="I28" s="12">
        <v>0.33707371323170643</v>
      </c>
      <c r="J28" s="20">
        <v>6</v>
      </c>
      <c r="K28" s="13">
        <v>0.87864005499999998</v>
      </c>
      <c r="L28" s="13">
        <v>11.52813853</v>
      </c>
      <c r="M28" s="13">
        <v>38.061810299999998</v>
      </c>
      <c r="N28" s="12">
        <v>-2.0277104429735706</v>
      </c>
      <c r="O28" s="20">
        <v>11</v>
      </c>
      <c r="P28" s="13">
        <v>-48.487000000000002</v>
      </c>
      <c r="Q28" s="13">
        <v>-55.472999999999999</v>
      </c>
      <c r="R28" s="13">
        <v>2.7370000000000001</v>
      </c>
      <c r="S28" s="13">
        <v>2.0699999999999998</v>
      </c>
      <c r="T28" s="12">
        <v>-3.9863516091160975</v>
      </c>
      <c r="U28" s="20">
        <v>11</v>
      </c>
      <c r="V28" s="12">
        <v>-6.2800110280134893</v>
      </c>
      <c r="W28" s="20">
        <v>11</v>
      </c>
      <c r="X28" s="19">
        <v>-35.914121319555171</v>
      </c>
      <c r="Y28" s="19">
        <v>9</v>
      </c>
    </row>
    <row r="29" spans="1:25">
      <c r="A29" s="12" t="s">
        <v>63</v>
      </c>
      <c r="B29" s="34">
        <v>2021</v>
      </c>
      <c r="C29" s="12" t="s">
        <v>58</v>
      </c>
      <c r="D29" s="12" t="s">
        <v>64</v>
      </c>
      <c r="E29" s="12">
        <v>21983</v>
      </c>
      <c r="F29" s="12">
        <v>19.833472410873629</v>
      </c>
      <c r="G29" s="12">
        <v>37.381181980989112</v>
      </c>
      <c r="H29" s="12">
        <v>28.4</v>
      </c>
      <c r="I29" s="12">
        <v>2.185845444525663</v>
      </c>
      <c r="J29" s="20">
        <v>1</v>
      </c>
      <c r="K29" s="12">
        <v>3</v>
      </c>
      <c r="L29" s="12">
        <v>326.53061224489795</v>
      </c>
      <c r="M29" s="12">
        <v>113.60562143170839</v>
      </c>
      <c r="N29" s="12">
        <v>1.9964652225242097</v>
      </c>
      <c r="O29" s="20">
        <v>1</v>
      </c>
      <c r="P29" s="12">
        <v>4.5999999999999996</v>
      </c>
      <c r="Q29" s="12">
        <v>7.2</v>
      </c>
      <c r="R29" s="12">
        <v>0.3544241378247604</v>
      </c>
      <c r="S29" s="12">
        <v>3.5735004060795896</v>
      </c>
      <c r="T29" s="12">
        <v>-1.8145647762161283</v>
      </c>
      <c r="U29" s="20">
        <v>9</v>
      </c>
      <c r="V29" s="12">
        <v>2.804783492131977</v>
      </c>
      <c r="W29" s="20">
        <v>4</v>
      </c>
      <c r="X29" s="19">
        <v>69.47521142716883</v>
      </c>
      <c r="Y29" s="19">
        <v>2</v>
      </c>
    </row>
    <row r="30" spans="1:25">
      <c r="A30" s="12" t="s">
        <v>65</v>
      </c>
      <c r="B30" s="34">
        <v>2021</v>
      </c>
      <c r="C30" s="12" t="s">
        <v>58</v>
      </c>
      <c r="D30" s="12" t="s">
        <v>64</v>
      </c>
      <c r="E30" s="12">
        <v>79760</v>
      </c>
      <c r="F30" s="12">
        <v>19.268490524297619</v>
      </c>
      <c r="G30" s="12">
        <v>27.4</v>
      </c>
      <c r="H30" s="12">
        <v>23</v>
      </c>
      <c r="I30" s="12">
        <v>1.4241838941317093</v>
      </c>
      <c r="J30" s="20">
        <v>3</v>
      </c>
      <c r="K30" s="12">
        <v>3.9793001281229983</v>
      </c>
      <c r="L30" s="15">
        <v>17.191022727272728</v>
      </c>
      <c r="M30" s="12">
        <v>112.93837248893428</v>
      </c>
      <c r="N30" s="12">
        <v>1.7434080892524095</v>
      </c>
      <c r="O30" s="20">
        <v>2</v>
      </c>
      <c r="P30" s="12">
        <v>8.085106382978724E-2</v>
      </c>
      <c r="Q30" s="12">
        <v>10.7</v>
      </c>
      <c r="R30" s="12">
        <v>12.1</v>
      </c>
      <c r="S30" s="12">
        <v>12.7</v>
      </c>
      <c r="T30" s="12">
        <v>-0.56429276666963935</v>
      </c>
      <c r="U30" s="20">
        <v>7</v>
      </c>
      <c r="V30" s="12">
        <v>2.0002765275589525</v>
      </c>
      <c r="W30" s="20">
        <v>5</v>
      </c>
      <c r="X30" s="19">
        <v>23.712719717975272</v>
      </c>
      <c r="Y30" s="19">
        <v>4</v>
      </c>
    </row>
    <row r="31" spans="1:25">
      <c r="A31" s="12" t="s">
        <v>66</v>
      </c>
      <c r="B31" s="34">
        <v>2021</v>
      </c>
      <c r="C31" s="12" t="s">
        <v>58</v>
      </c>
      <c r="D31" s="12" t="s">
        <v>64</v>
      </c>
      <c r="E31" s="12">
        <v>10.317375</v>
      </c>
      <c r="F31" s="12">
        <v>10.761438701321527</v>
      </c>
      <c r="G31" s="12">
        <v>17.395884256461695</v>
      </c>
      <c r="H31" s="12">
        <v>18.882716061174513</v>
      </c>
      <c r="I31" s="12">
        <v>-0.30946711799771742</v>
      </c>
      <c r="J31" s="20">
        <v>9</v>
      </c>
      <c r="K31" s="12">
        <v>3.4692004884893208</v>
      </c>
      <c r="L31" s="12">
        <v>1.8425309803244736</v>
      </c>
      <c r="M31" s="12">
        <v>95.609442394637014</v>
      </c>
      <c r="N31" s="12">
        <v>1.0851077508473499</v>
      </c>
      <c r="O31" s="20">
        <v>3</v>
      </c>
      <c r="P31" s="12">
        <v>-19.406776189110573</v>
      </c>
      <c r="Q31" s="12">
        <v>17.445695337494321</v>
      </c>
      <c r="R31" s="12">
        <v>32.439485261057534</v>
      </c>
      <c r="S31" s="12">
        <v>32.875168995042806</v>
      </c>
      <c r="T31" s="12">
        <v>1.7714372070818745</v>
      </c>
      <c r="U31" s="20">
        <v>2</v>
      </c>
      <c r="V31" s="12">
        <v>2.9841154412297395</v>
      </c>
      <c r="W31" s="20">
        <v>3</v>
      </c>
      <c r="X31" s="19">
        <v>13.888748143902982</v>
      </c>
      <c r="Y31" s="19">
        <v>5</v>
      </c>
    </row>
    <row r="32" spans="1:25">
      <c r="A32" s="12" t="s">
        <v>67</v>
      </c>
      <c r="B32" s="34">
        <v>2021</v>
      </c>
      <c r="C32" s="12" t="s">
        <v>58</v>
      </c>
      <c r="D32" s="12" t="s">
        <v>64</v>
      </c>
      <c r="E32" s="12">
        <v>147.93299999999999</v>
      </c>
      <c r="F32" s="12">
        <v>19.097305926278842</v>
      </c>
      <c r="G32" s="12">
        <v>21.94419997535315</v>
      </c>
      <c r="H32" s="12">
        <v>27.403321419148369</v>
      </c>
      <c r="I32" s="12">
        <v>1.4989267983375654</v>
      </c>
      <c r="J32" s="20">
        <v>2</v>
      </c>
      <c r="K32" s="12">
        <v>2.5026747700249277</v>
      </c>
      <c r="L32" s="12">
        <v>32.507203179334326</v>
      </c>
      <c r="M32" s="12">
        <v>70.193134940769013</v>
      </c>
      <c r="N32" s="12">
        <v>-2.6994486257132379E-2</v>
      </c>
      <c r="O32" s="20">
        <v>7</v>
      </c>
      <c r="P32" s="12">
        <v>-43.537562242909722</v>
      </c>
      <c r="Q32" s="12">
        <v>-0.38064730842832184</v>
      </c>
      <c r="R32" s="12">
        <v>15.899639429999885</v>
      </c>
      <c r="S32" s="12">
        <v>19.69086021505375</v>
      </c>
      <c r="T32" s="12">
        <v>-0.97758252218844022</v>
      </c>
      <c r="U32" s="20">
        <v>8</v>
      </c>
      <c r="V32" s="12">
        <v>-0.10867289926353429</v>
      </c>
      <c r="W32" s="20">
        <v>7</v>
      </c>
      <c r="X32" s="19">
        <v>-5.7757195440667513</v>
      </c>
      <c r="Y32" s="19">
        <v>7</v>
      </c>
    </row>
    <row r="33" spans="1:25">
      <c r="A33" s="12" t="s">
        <v>68</v>
      </c>
      <c r="B33" s="34">
        <v>2021</v>
      </c>
      <c r="C33" s="12" t="s">
        <v>58</v>
      </c>
      <c r="D33" s="12" t="s">
        <v>64</v>
      </c>
      <c r="E33" s="12">
        <v>73.304999999999993</v>
      </c>
      <c r="F33" s="12">
        <v>14.817124132716012</v>
      </c>
      <c r="G33" s="12">
        <v>18.589594221230985</v>
      </c>
      <c r="H33" s="12">
        <v>27.646957375396337</v>
      </c>
      <c r="I33" s="12">
        <v>0.86634044163950608</v>
      </c>
      <c r="J33" s="20">
        <v>4</v>
      </c>
      <c r="K33" s="12">
        <v>2.4766150837024679</v>
      </c>
      <c r="L33" s="12">
        <v>43.162234042553195</v>
      </c>
      <c r="M33" s="12">
        <v>112.85738940344015</v>
      </c>
      <c r="N33" s="12">
        <v>0.48327468106740989</v>
      </c>
      <c r="O33" s="20">
        <v>6</v>
      </c>
      <c r="P33" s="12">
        <v>8.8646967340590983</v>
      </c>
      <c r="Q33" s="12">
        <v>6.6543098081385477</v>
      </c>
      <c r="R33" s="12">
        <v>1.0129329836302794</v>
      </c>
      <c r="S33" s="12">
        <v>0.7852760736196327</v>
      </c>
      <c r="T33" s="12">
        <v>-1.8600113929357474</v>
      </c>
      <c r="U33" s="20">
        <v>10</v>
      </c>
      <c r="V33" s="12">
        <v>-7.3358668930598447E-2</v>
      </c>
      <c r="W33" s="20">
        <v>6</v>
      </c>
      <c r="X33" s="19">
        <v>34.906134933179708</v>
      </c>
      <c r="Y33" s="19">
        <v>3</v>
      </c>
    </row>
    <row r="34" spans="1:25">
      <c r="A34" s="12" t="s">
        <v>69</v>
      </c>
      <c r="B34" s="34">
        <v>2021</v>
      </c>
      <c r="C34" s="12" t="s">
        <v>58</v>
      </c>
      <c r="D34" s="12" t="s">
        <v>64</v>
      </c>
      <c r="E34" s="12">
        <v>2.3624999999999998</v>
      </c>
      <c r="F34" s="12">
        <v>15.32876733996615</v>
      </c>
      <c r="G34" s="12">
        <v>26.524886753979004</v>
      </c>
      <c r="H34" s="12">
        <v>18.58164217585929</v>
      </c>
      <c r="I34" s="12">
        <v>0.59681218902166977</v>
      </c>
      <c r="J34" s="20">
        <v>5</v>
      </c>
      <c r="K34" s="12">
        <v>3.0890476009573375</v>
      </c>
      <c r="L34" s="12">
        <v>25.596446700507613</v>
      </c>
      <c r="M34" s="12">
        <v>115.47316035406298</v>
      </c>
      <c r="N34" s="12">
        <v>1.0494271413568983</v>
      </c>
      <c r="O34" s="20">
        <v>4</v>
      </c>
      <c r="P34" s="12">
        <v>31.833910034602077</v>
      </c>
      <c r="Q34" s="12">
        <v>0.1281607451953104</v>
      </c>
      <c r="R34" s="12">
        <v>27.471226570207168</v>
      </c>
      <c r="S34" s="12">
        <v>26.906803887935965</v>
      </c>
      <c r="T34" s="12">
        <v>1.6347192611441956</v>
      </c>
      <c r="U34" s="20">
        <v>3</v>
      </c>
      <c r="V34" s="12">
        <v>4.7580564832747569</v>
      </c>
      <c r="W34" s="20">
        <v>1</v>
      </c>
      <c r="X34" s="19">
        <v>75.475577429677898</v>
      </c>
      <c r="Y34" s="19">
        <v>1</v>
      </c>
    </row>
    <row r="35" spans="1:25">
      <c r="A35" s="13" t="s">
        <v>90</v>
      </c>
      <c r="B35" s="36">
        <v>2020</v>
      </c>
      <c r="C35" s="13" t="s">
        <v>55</v>
      </c>
      <c r="D35" s="13" t="s">
        <v>56</v>
      </c>
      <c r="E35" s="13">
        <v>2365.6</v>
      </c>
      <c r="F35" s="13">
        <v>-9.0798270999999993</v>
      </c>
      <c r="G35" s="13">
        <v>-21.537790000000001</v>
      </c>
      <c r="H35" s="13">
        <v>15.610801199999999</v>
      </c>
      <c r="I35" s="12">
        <v>-3.1932846485191897</v>
      </c>
      <c r="J35" s="20">
        <v>11</v>
      </c>
      <c r="K35" s="13">
        <v>1.0219617350000001</v>
      </c>
      <c r="L35" s="13">
        <v>1.574515648</v>
      </c>
      <c r="M35" s="13">
        <v>15.7235247</v>
      </c>
      <c r="N35" s="12">
        <v>-1.931239545493727</v>
      </c>
      <c r="O35" s="20">
        <v>11</v>
      </c>
      <c r="P35" s="13">
        <v>-34.463999999999999</v>
      </c>
      <c r="Q35" s="13">
        <v>11.033181600000001</v>
      </c>
      <c r="R35" s="13">
        <v>-140.27370479999999</v>
      </c>
      <c r="S35" s="13">
        <v>-120.968</v>
      </c>
      <c r="T35" s="12">
        <v>-4.6545821173531241</v>
      </c>
      <c r="U35" s="20">
        <v>11</v>
      </c>
      <c r="V35" s="12">
        <v>-9.3420687100678084</v>
      </c>
      <c r="W35" s="20">
        <v>11</v>
      </c>
      <c r="X35" s="19">
        <v>-108.09486306202464</v>
      </c>
      <c r="Y35" s="19">
        <v>11</v>
      </c>
    </row>
    <row r="36" spans="1:25">
      <c r="A36" s="13" t="s">
        <v>91</v>
      </c>
      <c r="B36" s="36">
        <v>2020</v>
      </c>
      <c r="C36" s="13" t="s">
        <v>58</v>
      </c>
      <c r="D36" s="13" t="s">
        <v>56</v>
      </c>
      <c r="E36" s="13">
        <v>364.63900000000001</v>
      </c>
      <c r="F36" s="13">
        <v>2.0698802999999999</v>
      </c>
      <c r="G36" s="13">
        <v>13.79604</v>
      </c>
      <c r="H36" s="13">
        <v>4.0237733999999996</v>
      </c>
      <c r="I36" s="12">
        <v>-2.0372719685637479</v>
      </c>
      <c r="J36" s="20">
        <v>10</v>
      </c>
      <c r="K36" s="13">
        <v>1.42603876</v>
      </c>
      <c r="L36" s="13">
        <v>8.0686156659999995</v>
      </c>
      <c r="M36" s="13">
        <v>15.963535200000001</v>
      </c>
      <c r="N36" s="12">
        <v>-1.5957623209415681</v>
      </c>
      <c r="O36" s="20">
        <v>10</v>
      </c>
      <c r="P36" s="13">
        <v>0</v>
      </c>
      <c r="Q36" s="13">
        <v>7.8822147999999999</v>
      </c>
      <c r="R36" s="13">
        <v>8.3013919999999999</v>
      </c>
      <c r="S36" s="13">
        <v>9.577</v>
      </c>
      <c r="T36" s="12">
        <v>1.2839523821408079</v>
      </c>
      <c r="U36" s="20">
        <v>3</v>
      </c>
      <c r="V36" s="12">
        <v>-2.952104596520035</v>
      </c>
      <c r="W36" s="20">
        <v>9</v>
      </c>
      <c r="X36" s="19">
        <v>-66.265519058573318</v>
      </c>
      <c r="Y36" s="19">
        <v>10</v>
      </c>
    </row>
    <row r="37" spans="1:25">
      <c r="A37" s="13" t="s">
        <v>59</v>
      </c>
      <c r="B37" s="36">
        <v>2020</v>
      </c>
      <c r="C37" s="13" t="s">
        <v>58</v>
      </c>
      <c r="D37" s="13" t="s">
        <v>56</v>
      </c>
      <c r="E37" s="13">
        <v>37</v>
      </c>
      <c r="F37" s="13">
        <v>8.3593562000000006</v>
      </c>
      <c r="G37" s="13">
        <v>12.73676</v>
      </c>
      <c r="H37" s="13">
        <v>16.046120599999998</v>
      </c>
      <c r="I37" s="12">
        <v>-0.57471794315340741</v>
      </c>
      <c r="J37" s="20">
        <v>8</v>
      </c>
      <c r="K37" s="13">
        <v>1.935310734</v>
      </c>
      <c r="L37" s="13">
        <v>111.33333330000001</v>
      </c>
      <c r="M37" s="13">
        <v>93.192090399999998</v>
      </c>
      <c r="N37" s="12">
        <v>0.49589165860587836</v>
      </c>
      <c r="O37" s="20">
        <v>4</v>
      </c>
      <c r="P37" s="13">
        <v>0</v>
      </c>
      <c r="Q37" s="13">
        <v>-0.78055169999999996</v>
      </c>
      <c r="R37" s="13">
        <v>-24.429967399999999</v>
      </c>
      <c r="S37" s="13">
        <v>-21.818000000000001</v>
      </c>
      <c r="T37" s="12">
        <v>-0.99057599226995363</v>
      </c>
      <c r="U37" s="20">
        <v>9</v>
      </c>
      <c r="V37" s="12">
        <v>-1.6724249659730099</v>
      </c>
      <c r="W37" s="20">
        <v>8</v>
      </c>
      <c r="X37" s="19">
        <v>5.8711383595683486</v>
      </c>
      <c r="Y37" s="19">
        <v>6</v>
      </c>
    </row>
    <row r="38" spans="1:25">
      <c r="A38" s="13" t="s">
        <v>60</v>
      </c>
      <c r="B38" s="36">
        <v>2020</v>
      </c>
      <c r="C38" s="13" t="s">
        <v>92</v>
      </c>
      <c r="D38" s="13" t="s">
        <v>56</v>
      </c>
      <c r="E38" s="13">
        <v>7167.299</v>
      </c>
      <c r="F38" s="13">
        <v>11.523077369999999</v>
      </c>
      <c r="G38" s="13">
        <v>32.520000000000003</v>
      </c>
      <c r="H38" s="13">
        <v>16.81061078769552</v>
      </c>
      <c r="I38" s="12">
        <v>0.51347918553763527</v>
      </c>
      <c r="J38" s="20">
        <v>6</v>
      </c>
      <c r="K38" s="13">
        <v>1.4017476680000001</v>
      </c>
      <c r="L38" s="13">
        <v>225.3226694</v>
      </c>
      <c r="M38" s="13">
        <v>64.877343420000003</v>
      </c>
      <c r="N38" s="12">
        <v>0.19616544935033736</v>
      </c>
      <c r="O38" s="20">
        <v>5</v>
      </c>
      <c r="P38" s="13">
        <v>8.862571805</v>
      </c>
      <c r="Q38" s="13">
        <v>2.5732399990000001</v>
      </c>
      <c r="R38" s="13">
        <v>6.8784117220000001</v>
      </c>
      <c r="S38" s="13">
        <v>7.209612817</v>
      </c>
      <c r="T38" s="12">
        <v>0.91640661004686574</v>
      </c>
      <c r="U38" s="20">
        <v>7</v>
      </c>
      <c r="V38" s="13">
        <v>1.0230285557793111</v>
      </c>
      <c r="W38" s="20">
        <v>5</v>
      </c>
      <c r="X38" s="19">
        <v>-7.2154593091522123</v>
      </c>
      <c r="Y38" s="19">
        <v>8</v>
      </c>
    </row>
    <row r="39" spans="1:25">
      <c r="A39" s="13" t="s">
        <v>62</v>
      </c>
      <c r="B39" s="36">
        <v>2020</v>
      </c>
      <c r="C39" s="13" t="s">
        <v>92</v>
      </c>
      <c r="D39" s="13" t="s">
        <v>56</v>
      </c>
      <c r="E39" s="13">
        <v>56556</v>
      </c>
      <c r="F39" s="13">
        <v>4.3400958000000003</v>
      </c>
      <c r="G39" s="13">
        <v>26.980070000000001</v>
      </c>
      <c r="H39" s="13">
        <v>10.538125300000001</v>
      </c>
      <c r="I39" s="12">
        <v>-0.97865718477752095</v>
      </c>
      <c r="J39" s="20">
        <v>9</v>
      </c>
      <c r="K39" s="13">
        <v>0.98234217099999999</v>
      </c>
      <c r="L39" s="13">
        <v>10.538043480000001</v>
      </c>
      <c r="M39" s="13">
        <v>45.641977500000003</v>
      </c>
      <c r="N39" s="12">
        <v>-1.5048224630395581</v>
      </c>
      <c r="O39" s="20">
        <v>9</v>
      </c>
      <c r="P39" s="13">
        <v>5.8490000000000002</v>
      </c>
      <c r="Q39" s="13">
        <v>-4.4949985999999997</v>
      </c>
      <c r="R39" s="13">
        <v>-40.727388400000002</v>
      </c>
      <c r="S39" s="13">
        <v>-40.921999999999997</v>
      </c>
      <c r="T39" s="12">
        <v>-1.9893868121540785</v>
      </c>
      <c r="U39" s="20">
        <v>10</v>
      </c>
      <c r="V39" s="12">
        <v>-5.0758891491266853</v>
      </c>
      <c r="W39" s="20">
        <v>10</v>
      </c>
      <c r="X39" s="19">
        <v>-35.914121319555171</v>
      </c>
      <c r="Y39" s="19">
        <v>9</v>
      </c>
    </row>
    <row r="40" spans="1:25">
      <c r="A40" s="12" t="s">
        <v>63</v>
      </c>
      <c r="B40" s="36">
        <v>2020</v>
      </c>
      <c r="C40" s="12" t="s">
        <v>58</v>
      </c>
      <c r="D40" s="12" t="s">
        <v>64</v>
      </c>
      <c r="E40" s="12">
        <v>20482</v>
      </c>
      <c r="F40" s="12">
        <v>20.674780170765896</v>
      </c>
      <c r="G40" s="12">
        <v>38.285997474896462</v>
      </c>
      <c r="H40" s="12">
        <v>26.8</v>
      </c>
      <c r="I40" s="12">
        <v>2.4399029043052156</v>
      </c>
      <c r="J40" s="20">
        <v>1</v>
      </c>
      <c r="K40" s="12">
        <v>3.3</v>
      </c>
      <c r="L40" s="12">
        <v>263.24581005586595</v>
      </c>
      <c r="M40" s="12">
        <v>119.61936437546194</v>
      </c>
      <c r="N40" s="12">
        <v>2.5638875803731449</v>
      </c>
      <c r="O40" s="20">
        <v>1</v>
      </c>
      <c r="P40" s="12">
        <v>10.691823899371069</v>
      </c>
      <c r="Q40" s="12">
        <v>7.2</v>
      </c>
      <c r="R40" s="12">
        <v>2.8040048159178759</v>
      </c>
      <c r="S40" s="12">
        <v>3.7808549066827219</v>
      </c>
      <c r="T40" s="12">
        <v>1.1426643992502306</v>
      </c>
      <c r="U40" s="20">
        <v>5</v>
      </c>
      <c r="V40" s="12">
        <v>6.5834924852268237</v>
      </c>
      <c r="W40" s="20">
        <v>1</v>
      </c>
      <c r="X40" s="19">
        <v>69.47521142716883</v>
      </c>
      <c r="Y40" s="19">
        <v>2</v>
      </c>
    </row>
    <row r="41" spans="1:25">
      <c r="A41" s="12" t="s">
        <v>65</v>
      </c>
      <c r="B41" s="36">
        <v>2020</v>
      </c>
      <c r="C41" s="12" t="s">
        <v>58</v>
      </c>
      <c r="D41" s="12" t="s">
        <v>64</v>
      </c>
      <c r="E41" s="12">
        <v>34966</v>
      </c>
      <c r="F41" s="12">
        <v>18.239436619718312</v>
      </c>
      <c r="G41" s="12">
        <v>25.8</v>
      </c>
      <c r="H41" s="12">
        <v>24.2</v>
      </c>
      <c r="I41" s="12">
        <v>1.6360791270674193</v>
      </c>
      <c r="J41" s="20">
        <v>2</v>
      </c>
      <c r="K41" s="12">
        <v>5.3246386333771349</v>
      </c>
      <c r="L41" s="12">
        <v>26.060921052631578</v>
      </c>
      <c r="M41" s="12">
        <v>102.31274638633377</v>
      </c>
      <c r="N41" s="12">
        <v>2.3649925040757664</v>
      </c>
      <c r="O41" s="20">
        <v>2</v>
      </c>
      <c r="P41" s="12">
        <v>4.4444444444444446</v>
      </c>
      <c r="Q41" s="12">
        <v>8.31</v>
      </c>
      <c r="R41" s="12">
        <v>6</v>
      </c>
      <c r="S41" s="12">
        <v>7.8</v>
      </c>
      <c r="T41" s="12">
        <v>1.3010724268810521</v>
      </c>
      <c r="U41" s="20">
        <v>2</v>
      </c>
      <c r="V41" s="12">
        <v>4.6991213688687106</v>
      </c>
      <c r="W41" s="20">
        <v>2</v>
      </c>
      <c r="X41" s="19">
        <v>23.712719717975272</v>
      </c>
      <c r="Y41" s="19">
        <v>4</v>
      </c>
    </row>
    <row r="42" spans="1:25">
      <c r="A42" s="12" t="s">
        <v>66</v>
      </c>
      <c r="B42" s="36">
        <v>2020</v>
      </c>
      <c r="C42" s="12" t="s">
        <v>58</v>
      </c>
      <c r="D42" s="12" t="s">
        <v>64</v>
      </c>
      <c r="E42" s="12">
        <v>10.317375</v>
      </c>
      <c r="F42" s="12">
        <v>9.5431105656838504</v>
      </c>
      <c r="G42" s="12">
        <v>14.387218088822697</v>
      </c>
      <c r="H42" s="12">
        <v>17.517376145883343</v>
      </c>
      <c r="I42" s="12">
        <v>-0.26374445440606908</v>
      </c>
      <c r="J42" s="20">
        <v>7</v>
      </c>
      <c r="K42" s="12">
        <v>3.0670671521098085</v>
      </c>
      <c r="L42" s="12">
        <v>1.3317413139608336</v>
      </c>
      <c r="M42" s="12">
        <v>49.865226196011307</v>
      </c>
      <c r="N42" s="12">
        <v>0.11437582253972289</v>
      </c>
      <c r="O42" s="20">
        <v>6</v>
      </c>
      <c r="P42" s="12">
        <v>-71.803343075305833</v>
      </c>
      <c r="Q42" s="12">
        <v>5.937923451421157</v>
      </c>
      <c r="R42" s="12">
        <v>-3.2387489727848431</v>
      </c>
      <c r="S42" s="12">
        <v>0.88656512843828272</v>
      </c>
      <c r="T42" s="12">
        <v>-0.43396662176498846</v>
      </c>
      <c r="U42" s="20">
        <v>8</v>
      </c>
      <c r="V42" s="12">
        <v>-0.14629765233310182</v>
      </c>
      <c r="W42" s="20">
        <v>7</v>
      </c>
      <c r="X42" s="19">
        <v>13.888748143902982</v>
      </c>
      <c r="Y42" s="19">
        <v>5</v>
      </c>
    </row>
    <row r="43" spans="1:25">
      <c r="A43" s="12" t="s">
        <v>67</v>
      </c>
      <c r="B43" s="36">
        <v>2020</v>
      </c>
      <c r="C43" s="12" t="s">
        <v>58</v>
      </c>
      <c r="D43" s="12" t="s">
        <v>64</v>
      </c>
      <c r="E43" s="12">
        <v>148.01400000000001</v>
      </c>
      <c r="F43" s="12">
        <v>16.414729708264943</v>
      </c>
      <c r="G43" s="12">
        <v>18.686778448218334</v>
      </c>
      <c r="H43" s="12">
        <v>23.984751416318101</v>
      </c>
      <c r="I43" s="12">
        <v>1.1828748787614976</v>
      </c>
      <c r="J43" s="20">
        <v>4</v>
      </c>
      <c r="K43" s="12">
        <v>1.1915189919604958</v>
      </c>
      <c r="L43" s="12">
        <v>21.567451420029894</v>
      </c>
      <c r="M43" s="12">
        <v>55.146012478867412</v>
      </c>
      <c r="N43" s="12">
        <v>-1.1494604190199098</v>
      </c>
      <c r="O43" s="20">
        <v>8</v>
      </c>
      <c r="P43" s="12">
        <v>17.174023338406901</v>
      </c>
      <c r="Q43" s="12">
        <v>4.3225414460550295</v>
      </c>
      <c r="R43" s="12">
        <v>14.009718938796953</v>
      </c>
      <c r="S43" s="12">
        <v>0.17442778216258886</v>
      </c>
      <c r="T43" s="12">
        <v>1.1757376752443447</v>
      </c>
      <c r="U43" s="20">
        <v>4</v>
      </c>
      <c r="V43" s="12">
        <v>0.60612944583040529</v>
      </c>
      <c r="W43" s="20">
        <v>6</v>
      </c>
      <c r="X43" s="19">
        <v>-5.7757195440667513</v>
      </c>
      <c r="Y43" s="19">
        <v>7</v>
      </c>
    </row>
    <row r="44" spans="1:25">
      <c r="A44" s="12" t="s">
        <v>68</v>
      </c>
      <c r="B44" s="36">
        <v>2020</v>
      </c>
      <c r="C44" s="12" t="s">
        <v>58</v>
      </c>
      <c r="D44" s="12" t="s">
        <v>64</v>
      </c>
      <c r="E44" s="12">
        <v>73.304999999999993</v>
      </c>
      <c r="F44" s="12">
        <v>15.644631841077592</v>
      </c>
      <c r="G44" s="12">
        <v>21.50288792516676</v>
      </c>
      <c r="H44" s="12">
        <v>25.241949176523853</v>
      </c>
      <c r="I44" s="12">
        <v>1.2729877046132445</v>
      </c>
      <c r="J44" s="20">
        <v>3</v>
      </c>
      <c r="K44" s="12">
        <v>1.6190476190476191</v>
      </c>
      <c r="L44" s="12">
        <v>32.772727272727273</v>
      </c>
      <c r="M44" s="12">
        <v>56.29582806573957</v>
      </c>
      <c r="N44" s="12">
        <v>-0.74736054661150131</v>
      </c>
      <c r="O44" s="20">
        <v>7</v>
      </c>
      <c r="P44" s="12">
        <v>38.131041890440386</v>
      </c>
      <c r="Q44" s="12">
        <v>16.960961159746471</v>
      </c>
      <c r="R44" s="12">
        <v>9.258893280632412</v>
      </c>
      <c r="S44" s="12">
        <v>10.763794509377551</v>
      </c>
      <c r="T44" s="12">
        <v>2.6296300837208428</v>
      </c>
      <c r="U44" s="20">
        <v>1</v>
      </c>
      <c r="V44" s="12">
        <v>3.5922948430208184</v>
      </c>
      <c r="W44" s="20">
        <v>4</v>
      </c>
      <c r="X44" s="19">
        <v>34.906134933179708</v>
      </c>
      <c r="Y44" s="19">
        <v>3</v>
      </c>
    </row>
    <row r="45" spans="1:25">
      <c r="A45" s="12" t="s">
        <v>69</v>
      </c>
      <c r="B45" s="36">
        <v>2020</v>
      </c>
      <c r="C45" s="12" t="s">
        <v>58</v>
      </c>
      <c r="D45" s="12" t="s">
        <v>64</v>
      </c>
      <c r="E45" s="12">
        <v>2.3489999999999998</v>
      </c>
      <c r="F45" s="12">
        <v>13.56644479737326</v>
      </c>
      <c r="G45" s="12">
        <v>28.130839392425671</v>
      </c>
      <c r="H45" s="12">
        <v>16.739235175502778</v>
      </c>
      <c r="I45" s="12">
        <v>0.6192041601274455</v>
      </c>
      <c r="J45" s="20">
        <v>5</v>
      </c>
      <c r="K45" s="12">
        <v>2.7149107755662318</v>
      </c>
      <c r="L45" s="12">
        <v>19.407990314769975</v>
      </c>
      <c r="M45" s="12">
        <v>88.164893617021278</v>
      </c>
      <c r="N45" s="12">
        <v>0.52961970029596017</v>
      </c>
      <c r="O45" s="20">
        <v>3</v>
      </c>
      <c r="P45" s="12">
        <v>-13.73134328358209</v>
      </c>
      <c r="Q45" s="12">
        <v>14.974200100532412</v>
      </c>
      <c r="R45" s="12">
        <v>0.32992411745298583</v>
      </c>
      <c r="S45" s="12">
        <v>-0.25094102885821701</v>
      </c>
      <c r="T45" s="12">
        <v>1.1376908640547374</v>
      </c>
      <c r="U45" s="20">
        <v>6</v>
      </c>
      <c r="V45" s="12">
        <v>3.763612616230136</v>
      </c>
      <c r="W45" s="20">
        <v>3</v>
      </c>
      <c r="X45" s="19">
        <v>75.475577429677898</v>
      </c>
      <c r="Y45" s="19">
        <v>1</v>
      </c>
    </row>
    <row r="46" spans="1:25">
      <c r="A46" s="16" t="s">
        <v>129</v>
      </c>
      <c r="B46" s="37">
        <v>2019</v>
      </c>
      <c r="C46" s="16" t="s">
        <v>55</v>
      </c>
      <c r="D46" s="16" t="s">
        <v>56</v>
      </c>
      <c r="E46" s="16">
        <v>1604.3</v>
      </c>
      <c r="F46" s="16">
        <v>-4.1958902</v>
      </c>
      <c r="G46" s="16">
        <v>-11.325100000000001</v>
      </c>
      <c r="H46" s="16">
        <v>28.858540000000001</v>
      </c>
      <c r="I46" s="12">
        <v>-1.8750322463858047</v>
      </c>
      <c r="J46" s="20">
        <v>10</v>
      </c>
      <c r="K46" s="16">
        <v>0.80919779700000005</v>
      </c>
      <c r="L46" s="16">
        <v>2.1327675049999999</v>
      </c>
      <c r="M46" s="16">
        <v>43.592796499999999</v>
      </c>
      <c r="N46" s="12">
        <v>-2.0583080582565652</v>
      </c>
      <c r="O46" s="20">
        <v>11</v>
      </c>
      <c r="P46" s="16">
        <v>-25.0334672</v>
      </c>
      <c r="Q46" s="16">
        <v>-0.59931509999999999</v>
      </c>
      <c r="R46" s="16">
        <v>78.261793499999996</v>
      </c>
      <c r="S46" s="16">
        <v>78.245614035087712</v>
      </c>
      <c r="T46" s="12">
        <v>3.3625842827721426</v>
      </c>
      <c r="U46" s="20">
        <v>1</v>
      </c>
      <c r="V46" s="12">
        <v>-0.1337184205719944</v>
      </c>
      <c r="W46" s="20">
        <v>6</v>
      </c>
      <c r="X46" s="19">
        <v>-108.09486306202464</v>
      </c>
      <c r="Y46" s="19">
        <v>11</v>
      </c>
    </row>
    <row r="47" spans="1:25">
      <c r="A47" s="16" t="s">
        <v>128</v>
      </c>
      <c r="B47" s="37">
        <v>2019</v>
      </c>
      <c r="C47" s="16" t="s">
        <v>58</v>
      </c>
      <c r="D47" s="16" t="s">
        <v>56</v>
      </c>
      <c r="E47" s="16">
        <v>357.38499999999999</v>
      </c>
      <c r="F47" s="16">
        <v>2.0618688999999999</v>
      </c>
      <c r="G47" s="16">
        <v>14.847160000000001</v>
      </c>
      <c r="H47" s="16">
        <v>3.70451</v>
      </c>
      <c r="I47" s="12">
        <v>-2.4221861373343625</v>
      </c>
      <c r="J47" s="20">
        <v>11</v>
      </c>
      <c r="K47" s="16">
        <v>1.618256803</v>
      </c>
      <c r="L47" s="16">
        <v>10.05699136</v>
      </c>
      <c r="M47" s="16">
        <v>6.7891744000000003</v>
      </c>
      <c r="N47" s="12">
        <v>-1.9258100405606888</v>
      </c>
      <c r="O47" s="20">
        <v>9</v>
      </c>
      <c r="P47" s="16">
        <v>0</v>
      </c>
      <c r="Q47" s="16">
        <v>9.1955013000000001</v>
      </c>
      <c r="R47" s="16">
        <v>-2.6087965999999998</v>
      </c>
      <c r="S47" s="16">
        <v>-2.3913042999999998</v>
      </c>
      <c r="T47" s="12">
        <v>-1.4908138894965679</v>
      </c>
      <c r="U47" s="20">
        <v>9</v>
      </c>
      <c r="V47" s="12">
        <v>-6.4418327565471465</v>
      </c>
      <c r="W47" s="20">
        <v>11</v>
      </c>
      <c r="X47" s="19">
        <v>-66.265519058573318</v>
      </c>
      <c r="Y47" s="19">
        <v>10</v>
      </c>
    </row>
    <row r="48" spans="1:25">
      <c r="A48" s="16" t="s">
        <v>59</v>
      </c>
      <c r="B48" s="37">
        <v>2019</v>
      </c>
      <c r="C48" s="16" t="s">
        <v>58</v>
      </c>
      <c r="D48" s="16" t="s">
        <v>56</v>
      </c>
      <c r="E48" s="16">
        <v>38</v>
      </c>
      <c r="F48" s="16">
        <v>10.975391800000001</v>
      </c>
      <c r="G48" s="16">
        <v>16.41272</v>
      </c>
      <c r="H48" s="16">
        <v>17.982479999999999</v>
      </c>
      <c r="I48" s="12">
        <v>-0.34232310806308641</v>
      </c>
      <c r="J48" s="20">
        <v>8</v>
      </c>
      <c r="K48" s="16">
        <v>2.5514582629999998</v>
      </c>
      <c r="L48" s="16">
        <v>116.0769231</v>
      </c>
      <c r="M48" s="16">
        <v>83.774723399999999</v>
      </c>
      <c r="N48" s="12">
        <v>0.37485159996883466</v>
      </c>
      <c r="O48" s="20">
        <v>5</v>
      </c>
      <c r="P48" s="16">
        <v>0</v>
      </c>
      <c r="Q48" s="16">
        <v>4.0806202000000003</v>
      </c>
      <c r="R48" s="16">
        <v>-12.327463099999999</v>
      </c>
      <c r="S48" s="16">
        <v>-8.5872575999999992</v>
      </c>
      <c r="T48" s="12">
        <v>-2.1980492013635549</v>
      </c>
      <c r="U48" s="20">
        <v>11</v>
      </c>
      <c r="V48" s="12">
        <v>-2.7685433986133337</v>
      </c>
      <c r="W48" s="20">
        <v>10</v>
      </c>
      <c r="X48" s="19">
        <v>5.8711383595683486</v>
      </c>
      <c r="Y48" s="19">
        <v>6</v>
      </c>
    </row>
    <row r="49" spans="1:25">
      <c r="A49" s="16" t="s">
        <v>60</v>
      </c>
      <c r="B49" s="37">
        <v>2019</v>
      </c>
      <c r="C49" s="16" t="s">
        <v>92</v>
      </c>
      <c r="D49" s="16" t="s">
        <v>56</v>
      </c>
      <c r="E49" s="16">
        <v>5804.52</v>
      </c>
      <c r="F49" s="16">
        <v>11.058916030000001</v>
      </c>
      <c r="G49" s="16">
        <v>38.58</v>
      </c>
      <c r="H49" s="16">
        <v>15.794457819554516</v>
      </c>
      <c r="I49" s="12">
        <v>-3.3944614581263716E-2</v>
      </c>
      <c r="J49" s="20">
        <v>7</v>
      </c>
      <c r="K49" s="16">
        <v>1.396740758</v>
      </c>
      <c r="L49" s="16">
        <v>297.24238989999998</v>
      </c>
      <c r="M49" s="16">
        <v>59.907930790000002</v>
      </c>
      <c r="N49" s="12">
        <v>3.5756124882039331E-2</v>
      </c>
      <c r="O49" s="20">
        <v>7</v>
      </c>
      <c r="P49" s="16">
        <v>1.1324276440000001</v>
      </c>
      <c r="Q49" s="16">
        <v>5.4216677600000001</v>
      </c>
      <c r="R49" s="16">
        <v>17.714814650000001</v>
      </c>
      <c r="S49" s="16">
        <v>15.94427245</v>
      </c>
      <c r="T49" s="12">
        <v>-0.12143798612281753</v>
      </c>
      <c r="U49" s="20">
        <v>5</v>
      </c>
      <c r="V49" s="16">
        <v>-0.72264916497756904</v>
      </c>
      <c r="W49" s="20">
        <v>7</v>
      </c>
      <c r="X49" s="19">
        <v>-7.2154593091522123</v>
      </c>
      <c r="Y49" s="19">
        <v>8</v>
      </c>
    </row>
    <row r="50" spans="1:25">
      <c r="A50" s="16" t="s">
        <v>62</v>
      </c>
      <c r="B50" s="37">
        <v>2019</v>
      </c>
      <c r="C50" s="16" t="s">
        <v>92</v>
      </c>
      <c r="D50" s="16" t="s">
        <v>56</v>
      </c>
      <c r="E50" s="16">
        <v>55895</v>
      </c>
      <c r="F50" s="16">
        <v>6.9931263000000001</v>
      </c>
      <c r="G50" s="16">
        <v>90.504289999999997</v>
      </c>
      <c r="H50" s="16">
        <v>12.482480000000001</v>
      </c>
      <c r="I50" s="12">
        <v>-1.4828240779647506E-2</v>
      </c>
      <c r="J50" s="20">
        <v>6</v>
      </c>
      <c r="K50" s="16">
        <v>1.019071112</v>
      </c>
      <c r="L50" s="16">
        <v>12.52529762</v>
      </c>
      <c r="M50" s="16">
        <v>39.176679700000001</v>
      </c>
      <c r="N50" s="12">
        <v>-1.9333753188698342</v>
      </c>
      <c r="O50" s="20">
        <v>10</v>
      </c>
      <c r="P50" s="16">
        <v>121.2121212</v>
      </c>
      <c r="Q50" s="16">
        <v>69.442524899999995</v>
      </c>
      <c r="R50" s="16">
        <v>8.0545370999999992</v>
      </c>
      <c r="S50" s="16">
        <v>11.076280000000001</v>
      </c>
      <c r="T50" s="12">
        <v>1.0850891638958238</v>
      </c>
      <c r="U50" s="20">
        <v>3</v>
      </c>
      <c r="V50" s="12">
        <v>-1.466137084909185</v>
      </c>
      <c r="W50" s="20">
        <v>8</v>
      </c>
      <c r="X50" s="19">
        <v>-35.914121319555171</v>
      </c>
      <c r="Y50" s="19">
        <v>9</v>
      </c>
    </row>
    <row r="51" spans="1:25">
      <c r="A51" s="12" t="s">
        <v>63</v>
      </c>
      <c r="B51" s="37">
        <v>2019</v>
      </c>
      <c r="C51" s="12" t="s">
        <v>58</v>
      </c>
      <c r="D51" s="12" t="s">
        <v>64</v>
      </c>
      <c r="E51" s="12">
        <v>20935</v>
      </c>
      <c r="F51" s="12">
        <v>21.549469831971212</v>
      </c>
      <c r="G51" s="12">
        <v>35.108288190079975</v>
      </c>
      <c r="H51" s="12">
        <v>21.5</v>
      </c>
      <c r="I51" s="12">
        <v>1.6806991509280076</v>
      </c>
      <c r="J51" s="20">
        <v>1</v>
      </c>
      <c r="K51" s="12">
        <v>4.2</v>
      </c>
      <c r="L51" s="12">
        <v>169.80519480519482</v>
      </c>
      <c r="M51" s="12">
        <v>129.47382720521645</v>
      </c>
      <c r="N51" s="12">
        <v>2.3969293352274113</v>
      </c>
      <c r="O51" s="20">
        <v>1</v>
      </c>
      <c r="P51" s="12">
        <v>15.72052401746725</v>
      </c>
      <c r="Q51" s="12">
        <v>19</v>
      </c>
      <c r="R51" s="12">
        <v>21.955177743431221</v>
      </c>
      <c r="S51" s="12">
        <v>0.58461999700194955</v>
      </c>
      <c r="T51" s="12">
        <v>-8.6302875921724906E-2</v>
      </c>
      <c r="U51" s="20">
        <v>4</v>
      </c>
      <c r="V51" s="12">
        <v>4.4283632115319271</v>
      </c>
      <c r="W51" s="20">
        <v>2</v>
      </c>
      <c r="X51" s="19">
        <v>69.47521142716883</v>
      </c>
      <c r="Y51" s="19">
        <v>2</v>
      </c>
    </row>
    <row r="52" spans="1:25">
      <c r="A52" s="12" t="s">
        <v>65</v>
      </c>
      <c r="B52" s="37">
        <v>2019</v>
      </c>
      <c r="C52" s="12" t="s">
        <v>58</v>
      </c>
      <c r="D52" s="12" t="s">
        <v>64</v>
      </c>
      <c r="E52" s="12">
        <v>47614</v>
      </c>
      <c r="F52" s="12">
        <v>18.637172641749299</v>
      </c>
      <c r="G52" s="12">
        <v>22.7</v>
      </c>
      <c r="H52" s="12">
        <v>25.5</v>
      </c>
      <c r="I52" s="12">
        <v>1.3665680425344224</v>
      </c>
      <c r="J52" s="20">
        <v>2</v>
      </c>
      <c r="K52" s="12">
        <v>5.1153596889176924</v>
      </c>
      <c r="L52" s="12">
        <v>24.898516666666669</v>
      </c>
      <c r="M52" s="12">
        <v>90.661049902786786</v>
      </c>
      <c r="N52" s="12">
        <v>1.5835399162331898</v>
      </c>
      <c r="O52" s="20">
        <v>2</v>
      </c>
      <c r="P52" s="12">
        <v>20.59</v>
      </c>
      <c r="Q52" s="12">
        <v>7.86</v>
      </c>
      <c r="R52" s="12">
        <v>-11.5</v>
      </c>
      <c r="S52" s="12">
        <v>-0.3</v>
      </c>
      <c r="T52" s="12">
        <v>-1.7195387175484371</v>
      </c>
      <c r="U52" s="20">
        <v>10</v>
      </c>
      <c r="V52" s="12">
        <v>0.62754655206364796</v>
      </c>
      <c r="W52" s="20">
        <v>4</v>
      </c>
      <c r="X52" s="19">
        <v>23.712719717975272</v>
      </c>
      <c r="Y52" s="19">
        <v>4</v>
      </c>
    </row>
    <row r="53" spans="1:25">
      <c r="A53" s="12" t="s">
        <v>66</v>
      </c>
      <c r="B53" s="37">
        <v>2019</v>
      </c>
      <c r="C53" s="12" t="s">
        <v>58</v>
      </c>
      <c r="D53" s="12" t="s">
        <v>64</v>
      </c>
      <c r="E53" s="12">
        <v>11.234898000000001</v>
      </c>
      <c r="F53" s="12">
        <v>10.448162935713965</v>
      </c>
      <c r="G53" s="12">
        <v>15.728466713880227</v>
      </c>
      <c r="H53" s="12">
        <v>19.129717365812411</v>
      </c>
      <c r="I53" s="12">
        <v>-0.34287911479561639</v>
      </c>
      <c r="J53" s="20">
        <v>9</v>
      </c>
      <c r="K53" s="12">
        <v>3.8421404546332147</v>
      </c>
      <c r="L53" s="12">
        <v>29.978062295081973</v>
      </c>
      <c r="M53" s="12">
        <v>87.860256683839893</v>
      </c>
      <c r="N53" s="12">
        <v>0.84457661021278763</v>
      </c>
      <c r="O53" s="20">
        <v>4</v>
      </c>
      <c r="P53" s="12">
        <v>-1.9592964653385807</v>
      </c>
      <c r="Q53" s="12">
        <v>10.951566451956584</v>
      </c>
      <c r="R53" s="12">
        <v>8.8492918338037878</v>
      </c>
      <c r="S53" s="12">
        <v>8.9130973013122095</v>
      </c>
      <c r="T53" s="12">
        <v>-0.59530013998134867</v>
      </c>
      <c r="U53" s="20">
        <v>7</v>
      </c>
      <c r="V53" s="12">
        <v>0.34343495673405539</v>
      </c>
      <c r="W53" s="20">
        <v>5</v>
      </c>
      <c r="X53" s="19">
        <v>13.888748143902982</v>
      </c>
      <c r="Y53" s="19">
        <v>5</v>
      </c>
    </row>
    <row r="54" spans="1:25">
      <c r="A54" s="12" t="s">
        <v>67</v>
      </c>
      <c r="B54" s="37">
        <v>2019</v>
      </c>
      <c r="C54" s="12" t="s">
        <v>58</v>
      </c>
      <c r="D54" s="12" t="s">
        <v>64</v>
      </c>
      <c r="E54" s="12">
        <v>155.6036</v>
      </c>
      <c r="F54" s="12">
        <v>15.020002998477089</v>
      </c>
      <c r="G54" s="12">
        <v>15.415451895043732</v>
      </c>
      <c r="H54" s="12">
        <v>22.349898604130008</v>
      </c>
      <c r="I54" s="12">
        <v>0.52434327537462933</v>
      </c>
      <c r="J54" s="20">
        <v>5</v>
      </c>
      <c r="K54" s="12">
        <v>1.1934454864165107</v>
      </c>
      <c r="L54" s="12">
        <v>82.047355958958164</v>
      </c>
      <c r="M54" s="12">
        <v>63.241579227729396</v>
      </c>
      <c r="N54" s="12">
        <v>-1.0874904327937802</v>
      </c>
      <c r="O54" s="20">
        <v>8</v>
      </c>
      <c r="P54" s="12">
        <v>29.628411706675433</v>
      </c>
      <c r="Q54" s="12">
        <v>7.4228219777239053</v>
      </c>
      <c r="R54" s="17">
        <v>-1.408815455534262</v>
      </c>
      <c r="S54" s="12">
        <v>3.9376538146021365</v>
      </c>
      <c r="T54" s="12">
        <v>-1.1771346985679847</v>
      </c>
      <c r="U54" s="20">
        <v>8</v>
      </c>
      <c r="V54" s="12">
        <v>-2.3433045451426624</v>
      </c>
      <c r="W54" s="20">
        <v>9</v>
      </c>
      <c r="X54" s="19">
        <v>-5.7757195440667513</v>
      </c>
      <c r="Y54" s="19">
        <v>7</v>
      </c>
    </row>
    <row r="55" spans="1:25">
      <c r="A55" s="12" t="s">
        <v>68</v>
      </c>
      <c r="B55" s="37">
        <v>2019</v>
      </c>
      <c r="C55" s="12" t="s">
        <v>58</v>
      </c>
      <c r="D55" s="12" t="s">
        <v>64</v>
      </c>
      <c r="E55" s="12">
        <v>38.481999999999999</v>
      </c>
      <c r="F55" s="12">
        <v>16.747480430933194</v>
      </c>
      <c r="G55" s="12">
        <v>24.403771491957851</v>
      </c>
      <c r="H55" s="12">
        <v>24.510566468631577</v>
      </c>
      <c r="I55" s="12">
        <v>1.0947015650376226</v>
      </c>
      <c r="J55" s="20">
        <v>3</v>
      </c>
      <c r="K55" s="12">
        <v>2.4166192373363686</v>
      </c>
      <c r="L55" s="12">
        <v>109.81034482758621</v>
      </c>
      <c r="M55" s="12">
        <v>72.94088950321165</v>
      </c>
      <c r="N55" s="12">
        <v>7.826672097116126E-2</v>
      </c>
      <c r="O55" s="20">
        <v>6</v>
      </c>
      <c r="P55" s="12">
        <v>560.28368794326241</v>
      </c>
      <c r="Q55" s="12">
        <v>19.494156499040916</v>
      </c>
      <c r="R55" s="12">
        <v>16.028433845448291</v>
      </c>
      <c r="S55" s="12">
        <v>-40.880604210188011</v>
      </c>
      <c r="T55" s="12">
        <v>-0.28559854324442213</v>
      </c>
      <c r="U55" s="20">
        <v>6</v>
      </c>
      <c r="V55" s="12">
        <v>1.3244073440625945</v>
      </c>
      <c r="W55" s="20">
        <v>3</v>
      </c>
      <c r="X55" s="19">
        <v>34.906134933179708</v>
      </c>
      <c r="Y55" s="19">
        <v>3</v>
      </c>
    </row>
    <row r="56" spans="1:25">
      <c r="A56" s="12" t="s">
        <v>69</v>
      </c>
      <c r="B56" s="37">
        <v>2019</v>
      </c>
      <c r="C56" s="12" t="s">
        <v>58</v>
      </c>
      <c r="D56" s="12" t="s">
        <v>64</v>
      </c>
      <c r="E56" s="12">
        <v>2.4708000000000001</v>
      </c>
      <c r="F56" s="12">
        <v>15.546619341204954</v>
      </c>
      <c r="G56" s="12">
        <v>30.96269358068075</v>
      </c>
      <c r="H56" s="12">
        <v>17.165396333644505</v>
      </c>
      <c r="I56" s="12">
        <v>0.52870692069697267</v>
      </c>
      <c r="J56" s="20">
        <v>4</v>
      </c>
      <c r="K56" s="12">
        <v>3.1404361295025209</v>
      </c>
      <c r="L56" s="12">
        <v>143.97169811320754</v>
      </c>
      <c r="M56" s="12">
        <v>113.60019437526574</v>
      </c>
      <c r="N56" s="12">
        <v>1.3700021624529883</v>
      </c>
      <c r="O56" s="20">
        <v>3</v>
      </c>
      <c r="P56" s="12">
        <v>10.927152317880795</v>
      </c>
      <c r="Q56" s="12">
        <v>26.064971678348808</v>
      </c>
      <c r="R56" s="12">
        <v>36.236965120460269</v>
      </c>
      <c r="S56" s="12">
        <v>35.02233174187586</v>
      </c>
      <c r="T56" s="12">
        <v>1.8406493190238313</v>
      </c>
      <c r="U56" s="20">
        <v>2</v>
      </c>
      <c r="V56" s="12">
        <v>5.216456293925785</v>
      </c>
      <c r="W56" s="20">
        <v>1</v>
      </c>
      <c r="X56" s="19">
        <v>75.475577429677898</v>
      </c>
      <c r="Y56" s="19">
        <v>1</v>
      </c>
    </row>
  </sheetData>
  <phoneticPr fontId="1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C0AE-33A1-0E47-A766-38CEA114EC8F}">
  <dimension ref="A1:W999"/>
  <sheetViews>
    <sheetView zoomScale="90" workbookViewId="0">
      <pane xSplit="1" topLeftCell="M1" activePane="topRight" state="frozen"/>
      <selection pane="topRight" activeCell="W15" sqref="W15"/>
    </sheetView>
  </sheetViews>
  <sheetFormatPr baseColWidth="10" defaultRowHeight="16"/>
  <cols>
    <col min="1" max="1" width="32.83203125" style="19" customWidth="1"/>
    <col min="2" max="2" width="22.6640625" style="19" customWidth="1"/>
    <col min="3" max="3" width="25" style="19" customWidth="1"/>
    <col min="4" max="6" width="23.1640625" customWidth="1"/>
    <col min="7" max="7" width="17.1640625" style="19" customWidth="1"/>
    <col min="8" max="21" width="10.83203125" style="19"/>
    <col min="22" max="22" width="14.1640625" style="19" customWidth="1"/>
    <col min="23" max="16384" width="10.83203125" style="19"/>
  </cols>
  <sheetData>
    <row r="1" spans="1:23">
      <c r="A1" s="14" t="s">
        <v>5</v>
      </c>
      <c r="B1" s="14" t="s">
        <v>6</v>
      </c>
      <c r="C1" s="14" t="s">
        <v>7</v>
      </c>
      <c r="D1" s="31" t="s">
        <v>10</v>
      </c>
      <c r="E1" s="32" t="s">
        <v>123</v>
      </c>
      <c r="F1" s="31" t="s">
        <v>12</v>
      </c>
      <c r="G1" s="19" t="s">
        <v>98</v>
      </c>
      <c r="H1" s="19" t="s">
        <v>94</v>
      </c>
      <c r="I1" s="19" t="s">
        <v>96</v>
      </c>
      <c r="J1" s="19" t="s">
        <v>99</v>
      </c>
      <c r="K1" s="19" t="s">
        <v>94</v>
      </c>
      <c r="L1" s="19" t="s">
        <v>96</v>
      </c>
      <c r="M1" s="19" t="s">
        <v>100</v>
      </c>
      <c r="N1" s="19" t="s">
        <v>94</v>
      </c>
      <c r="O1" s="19" t="s">
        <v>96</v>
      </c>
      <c r="P1" s="19" t="s">
        <v>101</v>
      </c>
      <c r="Q1" s="19" t="s">
        <v>94</v>
      </c>
      <c r="R1" s="19" t="s">
        <v>96</v>
      </c>
      <c r="S1" s="19" t="s">
        <v>95</v>
      </c>
      <c r="T1" s="19" t="s">
        <v>94</v>
      </c>
      <c r="U1" s="19" t="s">
        <v>96</v>
      </c>
      <c r="V1" s="19" t="s">
        <v>97</v>
      </c>
      <c r="W1" s="19" t="s">
        <v>94</v>
      </c>
    </row>
    <row r="2" spans="1:23" ht="17" thickBot="1">
      <c r="A2" s="18" t="s">
        <v>42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</row>
    <row r="3" spans="1:23">
      <c r="A3" s="13" t="s">
        <v>90</v>
      </c>
      <c r="B3" s="13" t="s">
        <v>55</v>
      </c>
      <c r="C3" s="13" t="s">
        <v>56</v>
      </c>
      <c r="D3" s="12">
        <v>1</v>
      </c>
      <c r="E3" s="12">
        <v>0</v>
      </c>
      <c r="F3" s="12">
        <v>1</v>
      </c>
      <c r="G3" s="19">
        <v>-0.1337184205719944</v>
      </c>
      <c r="H3" s="19">
        <v>6</v>
      </c>
      <c r="I3" s="19">
        <v>1</v>
      </c>
      <c r="J3" s="19">
        <v>-9.3420687100678084</v>
      </c>
      <c r="K3" s="19">
        <v>11</v>
      </c>
      <c r="L3" s="19">
        <v>2</v>
      </c>
      <c r="M3" s="19">
        <v>-5.2768990588099562</v>
      </c>
      <c r="N3" s="19">
        <v>10</v>
      </c>
      <c r="O3" s="19">
        <v>3</v>
      </c>
      <c r="P3" s="19">
        <v>-10.926705091438071</v>
      </c>
      <c r="Q3" s="19">
        <v>11</v>
      </c>
      <c r="R3" s="19">
        <v>4</v>
      </c>
      <c r="S3" s="19">
        <v>-5.9478979358269743</v>
      </c>
      <c r="T3" s="19">
        <v>11</v>
      </c>
      <c r="U3" s="19">
        <v>5</v>
      </c>
      <c r="V3" s="19">
        <f>G3*I3+J3*L3+M3*O3+P3*R3+S3*U3</f>
        <v>-108.09486306202464</v>
      </c>
      <c r="W3" s="19">
        <f>RANK(V3,V$3:V$13)</f>
        <v>11</v>
      </c>
    </row>
    <row r="4" spans="1:23">
      <c r="A4" s="13" t="s">
        <v>91</v>
      </c>
      <c r="B4" s="13" t="s">
        <v>58</v>
      </c>
      <c r="C4" s="13" t="s">
        <v>56</v>
      </c>
      <c r="D4" s="12">
        <v>0</v>
      </c>
      <c r="E4" s="12">
        <v>0</v>
      </c>
      <c r="F4" s="12">
        <v>1</v>
      </c>
      <c r="G4" s="19">
        <v>-6.4418327565471465</v>
      </c>
      <c r="H4" s="19">
        <v>11</v>
      </c>
      <c r="I4" s="19">
        <v>1</v>
      </c>
      <c r="J4" s="19">
        <v>-2.952104596520035</v>
      </c>
      <c r="K4" s="19">
        <v>9</v>
      </c>
      <c r="L4" s="19">
        <v>2</v>
      </c>
      <c r="M4" s="19">
        <v>-3.3913818393544668</v>
      </c>
      <c r="N4" s="19">
        <v>9</v>
      </c>
      <c r="O4" s="19">
        <v>3</v>
      </c>
      <c r="P4" s="19">
        <v>-3.9106400506960215</v>
      </c>
      <c r="Q4" s="19">
        <v>9</v>
      </c>
      <c r="R4" s="19">
        <v>4</v>
      </c>
      <c r="S4" s="19">
        <v>-5.6205542776277211</v>
      </c>
      <c r="T4" s="19">
        <v>10</v>
      </c>
      <c r="U4" s="19">
        <v>5</v>
      </c>
      <c r="V4" s="19">
        <f t="shared" ref="V4:V13" si="0">G4*I4+J4*L4+M4*O4+P4*R4+S4*U4</f>
        <v>-66.265519058573318</v>
      </c>
      <c r="W4" s="19">
        <f t="shared" ref="W4:W13" si="1">RANK(V4,V$3:V$13)</f>
        <v>10</v>
      </c>
    </row>
    <row r="5" spans="1:23">
      <c r="A5" s="13" t="s">
        <v>59</v>
      </c>
      <c r="B5" s="13" t="s">
        <v>58</v>
      </c>
      <c r="C5" s="13" t="s">
        <v>56</v>
      </c>
      <c r="D5" s="12">
        <v>0</v>
      </c>
      <c r="E5" s="12">
        <v>0</v>
      </c>
      <c r="F5" s="12">
        <v>1</v>
      </c>
      <c r="G5" s="19">
        <v>-2.7685433986133337</v>
      </c>
      <c r="H5" s="19">
        <v>10</v>
      </c>
      <c r="I5" s="19">
        <v>1</v>
      </c>
      <c r="J5" s="19">
        <v>-1.6724249659730099</v>
      </c>
      <c r="K5" s="19">
        <v>8</v>
      </c>
      <c r="L5" s="19">
        <v>2</v>
      </c>
      <c r="M5" s="19">
        <v>4.1069297559327147</v>
      </c>
      <c r="N5" s="19">
        <v>2</v>
      </c>
      <c r="O5" s="19">
        <v>3</v>
      </c>
      <c r="P5" s="19">
        <v>1.0167756547464877</v>
      </c>
      <c r="Q5" s="19">
        <v>6</v>
      </c>
      <c r="R5" s="19">
        <v>4</v>
      </c>
      <c r="S5" s="19">
        <v>-0.88067203933127869</v>
      </c>
      <c r="T5" s="19">
        <v>7</v>
      </c>
      <c r="U5" s="19">
        <v>5</v>
      </c>
      <c r="V5" s="19">
        <f t="shared" si="0"/>
        <v>5.8711383595683486</v>
      </c>
      <c r="W5" s="19">
        <f t="shared" si="1"/>
        <v>6</v>
      </c>
    </row>
    <row r="6" spans="1:23">
      <c r="A6" s="13" t="s">
        <v>60</v>
      </c>
      <c r="B6" s="13" t="s">
        <v>92</v>
      </c>
      <c r="C6" s="13" t="s">
        <v>56</v>
      </c>
      <c r="D6" s="12">
        <v>0</v>
      </c>
      <c r="E6" s="12">
        <v>0</v>
      </c>
      <c r="F6" s="12">
        <v>1</v>
      </c>
      <c r="G6" s="19">
        <v>-0.72264916497756904</v>
      </c>
      <c r="H6" s="19">
        <v>7</v>
      </c>
      <c r="I6" s="19">
        <v>1</v>
      </c>
      <c r="J6" s="19">
        <v>1.0230285557793111</v>
      </c>
      <c r="K6" s="19">
        <v>5</v>
      </c>
      <c r="L6" s="19">
        <v>2</v>
      </c>
      <c r="M6" s="19">
        <v>-1.4875512368629049</v>
      </c>
      <c r="N6" s="19">
        <v>8</v>
      </c>
      <c r="O6" s="19">
        <v>3</v>
      </c>
      <c r="P6" s="19">
        <v>0.37108898966592097</v>
      </c>
      <c r="Q6" s="19">
        <v>8</v>
      </c>
      <c r="R6" s="19">
        <v>4</v>
      </c>
      <c r="S6" s="19">
        <v>-1.112113900761647</v>
      </c>
      <c r="T6" s="19">
        <v>8</v>
      </c>
      <c r="U6" s="19">
        <v>5</v>
      </c>
      <c r="V6" s="19">
        <f t="shared" si="0"/>
        <v>-7.2154593091522123</v>
      </c>
      <c r="W6" s="19">
        <f t="shared" si="1"/>
        <v>8</v>
      </c>
    </row>
    <row r="7" spans="1:23">
      <c r="A7" s="13" t="s">
        <v>62</v>
      </c>
      <c r="B7" s="13" t="s">
        <v>92</v>
      </c>
      <c r="C7" s="13" t="s">
        <v>56</v>
      </c>
      <c r="D7" s="12">
        <v>0</v>
      </c>
      <c r="E7" s="12">
        <v>0</v>
      </c>
      <c r="F7" s="12">
        <v>1</v>
      </c>
      <c r="G7" s="19">
        <v>-1.466137084909185</v>
      </c>
      <c r="H7" s="19">
        <v>8</v>
      </c>
      <c r="I7" s="19">
        <v>1</v>
      </c>
      <c r="J7" s="19">
        <v>-5.0758891491266853</v>
      </c>
      <c r="K7" s="19">
        <v>10</v>
      </c>
      <c r="L7" s="19">
        <v>2</v>
      </c>
      <c r="M7" s="19">
        <v>-6.2800110280134893</v>
      </c>
      <c r="N7" s="19">
        <v>11</v>
      </c>
      <c r="O7" s="19">
        <v>3</v>
      </c>
      <c r="P7" s="19">
        <v>-5.0440597139295615</v>
      </c>
      <c r="Q7" s="19">
        <v>10</v>
      </c>
      <c r="R7" s="19">
        <v>4</v>
      </c>
      <c r="S7" s="19">
        <v>2.9440132006732198</v>
      </c>
      <c r="T7" s="19">
        <v>3</v>
      </c>
      <c r="U7" s="19">
        <v>5</v>
      </c>
      <c r="V7" s="19">
        <f t="shared" si="0"/>
        <v>-35.914121319555171</v>
      </c>
      <c r="W7" s="19">
        <f t="shared" si="1"/>
        <v>9</v>
      </c>
    </row>
    <row r="8" spans="1:23">
      <c r="A8" s="14" t="s">
        <v>63</v>
      </c>
      <c r="B8" s="14" t="s">
        <v>58</v>
      </c>
      <c r="C8" s="14" t="s">
        <v>64</v>
      </c>
      <c r="D8" s="12">
        <v>1</v>
      </c>
      <c r="E8" s="12">
        <v>0</v>
      </c>
      <c r="F8" s="12">
        <v>1</v>
      </c>
      <c r="G8" s="19">
        <v>4.4283632115319271</v>
      </c>
      <c r="H8" s="19">
        <v>2</v>
      </c>
      <c r="I8" s="19">
        <v>1</v>
      </c>
      <c r="J8" s="19">
        <v>6.5834924852268237</v>
      </c>
      <c r="K8" s="19">
        <v>1</v>
      </c>
      <c r="L8" s="19">
        <v>2</v>
      </c>
      <c r="M8" s="19">
        <v>2.804783492131977</v>
      </c>
      <c r="N8" s="19">
        <v>4</v>
      </c>
      <c r="O8" s="19">
        <v>3</v>
      </c>
      <c r="P8" s="19">
        <v>5.0551738542568678</v>
      </c>
      <c r="Q8" s="19">
        <v>2</v>
      </c>
      <c r="R8" s="19">
        <v>4</v>
      </c>
      <c r="S8" s="19">
        <v>4.64896347035197</v>
      </c>
      <c r="T8" s="19">
        <v>1</v>
      </c>
      <c r="U8" s="19">
        <v>5</v>
      </c>
      <c r="V8" s="19">
        <f t="shared" si="0"/>
        <v>69.47521142716883</v>
      </c>
      <c r="W8" s="19">
        <f t="shared" si="1"/>
        <v>2</v>
      </c>
    </row>
    <row r="9" spans="1:23">
      <c r="A9" s="14" t="s">
        <v>65</v>
      </c>
      <c r="B9" s="14" t="s">
        <v>58</v>
      </c>
      <c r="C9" s="14" t="s">
        <v>64</v>
      </c>
      <c r="D9" s="12">
        <v>0</v>
      </c>
      <c r="E9" s="12">
        <v>0</v>
      </c>
      <c r="F9" s="12">
        <v>1</v>
      </c>
      <c r="G9" s="19">
        <v>0.62754655206364796</v>
      </c>
      <c r="H9" s="19">
        <v>4</v>
      </c>
      <c r="I9" s="19">
        <v>1</v>
      </c>
      <c r="J9" s="19">
        <v>4.6991213688687106</v>
      </c>
      <c r="K9" s="19">
        <v>2</v>
      </c>
      <c r="L9" s="19">
        <v>2</v>
      </c>
      <c r="M9" s="19">
        <v>2.0002765275589525</v>
      </c>
      <c r="N9" s="19">
        <v>5</v>
      </c>
      <c r="O9" s="19">
        <v>3</v>
      </c>
      <c r="P9" s="19">
        <v>1.7789324081960469</v>
      </c>
      <c r="Q9" s="19">
        <v>4</v>
      </c>
      <c r="R9" s="19">
        <v>4</v>
      </c>
      <c r="S9" s="19">
        <v>0.1140742425426321</v>
      </c>
      <c r="T9" s="19">
        <v>5</v>
      </c>
      <c r="U9" s="19">
        <v>5</v>
      </c>
      <c r="V9" s="19">
        <f t="shared" si="0"/>
        <v>23.712719717975272</v>
      </c>
      <c r="W9" s="19">
        <f t="shared" si="1"/>
        <v>4</v>
      </c>
    </row>
    <row r="10" spans="1:23">
      <c r="A10" s="14" t="s">
        <v>66</v>
      </c>
      <c r="B10" s="14" t="s">
        <v>58</v>
      </c>
      <c r="C10" s="14" t="s">
        <v>64</v>
      </c>
      <c r="D10" s="12">
        <v>0</v>
      </c>
      <c r="E10" s="12">
        <v>1</v>
      </c>
      <c r="F10" s="12">
        <v>1</v>
      </c>
      <c r="G10" s="19">
        <v>0.34343495673405539</v>
      </c>
      <c r="H10" s="19">
        <v>5</v>
      </c>
      <c r="I10" s="19">
        <v>1</v>
      </c>
      <c r="J10" s="19">
        <v>-0.14629765233310182</v>
      </c>
      <c r="K10" s="19">
        <v>7</v>
      </c>
      <c r="L10" s="19">
        <v>2</v>
      </c>
      <c r="M10" s="19">
        <v>2.9841154412297395</v>
      </c>
      <c r="N10" s="19">
        <v>3</v>
      </c>
      <c r="O10" s="19">
        <v>3</v>
      </c>
      <c r="P10" s="19">
        <v>1.4168587561446035</v>
      </c>
      <c r="Q10" s="19">
        <v>5</v>
      </c>
      <c r="R10" s="19">
        <v>4</v>
      </c>
      <c r="S10" s="19">
        <v>-0.1563745712865004</v>
      </c>
      <c r="T10" s="19">
        <v>6</v>
      </c>
      <c r="U10" s="19">
        <v>5</v>
      </c>
      <c r="V10" s="19">
        <f t="shared" si="0"/>
        <v>13.888748143902982</v>
      </c>
      <c r="W10" s="19">
        <f t="shared" si="1"/>
        <v>5</v>
      </c>
    </row>
    <row r="11" spans="1:23">
      <c r="A11" s="14" t="s">
        <v>67</v>
      </c>
      <c r="B11" s="14" t="s">
        <v>58</v>
      </c>
      <c r="C11" s="14" t="s">
        <v>64</v>
      </c>
      <c r="D11" s="12">
        <v>0</v>
      </c>
      <c r="E11" s="12">
        <v>0</v>
      </c>
      <c r="F11" s="12">
        <v>1</v>
      </c>
      <c r="G11" s="19">
        <v>-2.3433045451426624</v>
      </c>
      <c r="H11" s="19">
        <v>9</v>
      </c>
      <c r="I11" s="19">
        <v>1</v>
      </c>
      <c r="J11" s="19">
        <v>0.60612944583040529</v>
      </c>
      <c r="K11" s="19">
        <v>6</v>
      </c>
      <c r="L11" s="19">
        <v>2</v>
      </c>
      <c r="M11" s="19">
        <v>-0.10867289926353429</v>
      </c>
      <c r="N11" s="19">
        <v>7</v>
      </c>
      <c r="O11" s="19">
        <v>3</v>
      </c>
      <c r="P11" s="19">
        <v>0.59773868921494488</v>
      </c>
      <c r="Q11" s="19">
        <v>7</v>
      </c>
      <c r="R11" s="19">
        <v>4</v>
      </c>
      <c r="S11" s="19">
        <v>-1.3419219899308152</v>
      </c>
      <c r="T11" s="19">
        <v>9</v>
      </c>
      <c r="U11" s="19">
        <v>5</v>
      </c>
      <c r="V11" s="19">
        <f t="shared" si="0"/>
        <v>-5.7757195440667513</v>
      </c>
      <c r="W11" s="19">
        <f t="shared" si="1"/>
        <v>7</v>
      </c>
    </row>
    <row r="12" spans="1:23">
      <c r="A12" s="14" t="s">
        <v>68</v>
      </c>
      <c r="B12" s="14" t="s">
        <v>58</v>
      </c>
      <c r="C12" s="14" t="s">
        <v>64</v>
      </c>
      <c r="D12" s="12">
        <v>0</v>
      </c>
      <c r="E12" s="12">
        <v>1</v>
      </c>
      <c r="F12" s="12">
        <v>1</v>
      </c>
      <c r="G12" s="19">
        <v>1.3244073440625945</v>
      </c>
      <c r="H12" s="19">
        <v>3</v>
      </c>
      <c r="I12" s="19">
        <v>1</v>
      </c>
      <c r="J12" s="19">
        <v>3.5922948430208184</v>
      </c>
      <c r="K12" s="19">
        <v>4</v>
      </c>
      <c r="L12" s="19">
        <v>2</v>
      </c>
      <c r="M12" s="19">
        <v>-7.3358668930598447E-2</v>
      </c>
      <c r="N12" s="19">
        <v>6</v>
      </c>
      <c r="O12" s="19">
        <v>3</v>
      </c>
      <c r="P12" s="19">
        <v>3.4060687809802994</v>
      </c>
      <c r="Q12" s="19">
        <v>3</v>
      </c>
      <c r="R12" s="19">
        <v>4</v>
      </c>
      <c r="S12" s="19">
        <v>2.5985877571892146</v>
      </c>
      <c r="T12" s="19">
        <v>4</v>
      </c>
      <c r="U12" s="19">
        <v>5</v>
      </c>
      <c r="V12" s="19">
        <f t="shared" si="0"/>
        <v>34.906134933179708</v>
      </c>
      <c r="W12" s="19">
        <f t="shared" si="1"/>
        <v>3</v>
      </c>
    </row>
    <row r="13" spans="1:23">
      <c r="A13" s="14" t="s">
        <v>69</v>
      </c>
      <c r="B13" s="14" t="s">
        <v>58</v>
      </c>
      <c r="C13" s="14" t="s">
        <v>64</v>
      </c>
      <c r="D13" s="12">
        <v>1</v>
      </c>
      <c r="E13" s="12">
        <v>1</v>
      </c>
      <c r="F13" s="12">
        <v>1</v>
      </c>
      <c r="G13" s="19">
        <v>5.216456293925785</v>
      </c>
      <c r="H13" s="19">
        <v>1</v>
      </c>
      <c r="I13" s="19">
        <v>1</v>
      </c>
      <c r="J13" s="19">
        <v>3.763612616230136</v>
      </c>
      <c r="K13" s="19">
        <v>3</v>
      </c>
      <c r="L13" s="19">
        <v>2</v>
      </c>
      <c r="M13" s="19">
        <v>4.7580564832747569</v>
      </c>
      <c r="N13" s="19">
        <v>1</v>
      </c>
      <c r="O13" s="19">
        <v>3</v>
      </c>
      <c r="P13" s="19">
        <v>7.4867182889519119</v>
      </c>
      <c r="Q13" s="19">
        <v>1</v>
      </c>
      <c r="R13" s="19">
        <v>4</v>
      </c>
      <c r="S13" s="19">
        <v>3.7021706595319843</v>
      </c>
      <c r="T13" s="19">
        <v>2</v>
      </c>
      <c r="U13" s="19">
        <v>5</v>
      </c>
      <c r="V13" s="19">
        <f t="shared" si="0"/>
        <v>75.475577429677898</v>
      </c>
      <c r="W13" s="19">
        <f t="shared" si="1"/>
        <v>1</v>
      </c>
    </row>
    <row r="15" spans="1:23">
      <c r="D15" s="12"/>
      <c r="E15" s="12"/>
      <c r="F15" s="12"/>
    </row>
    <row r="16" spans="1:23">
      <c r="D16" s="12"/>
      <c r="E16" s="12"/>
      <c r="F16" s="12"/>
    </row>
    <row r="17" spans="4:6">
      <c r="D17" s="12"/>
      <c r="E17" s="12"/>
      <c r="F17" s="12"/>
    </row>
    <row r="18" spans="4:6">
      <c r="D18" s="12"/>
      <c r="E18" s="12"/>
      <c r="F18" s="12"/>
    </row>
    <row r="19" spans="4:6">
      <c r="D19" s="12"/>
      <c r="E19" s="12"/>
      <c r="F19" s="12"/>
    </row>
    <row r="20" spans="4:6">
      <c r="D20" s="12"/>
      <c r="E20" s="12"/>
      <c r="F20" s="12"/>
    </row>
    <row r="21" spans="4:6">
      <c r="D21" s="12"/>
      <c r="E21" s="12"/>
      <c r="F21" s="12"/>
    </row>
    <row r="22" spans="4:6">
      <c r="D22" s="12"/>
      <c r="E22" s="12"/>
      <c r="F22" s="12"/>
    </row>
    <row r="23" spans="4:6">
      <c r="D23" s="12"/>
      <c r="E23" s="12"/>
      <c r="F23" s="12"/>
    </row>
    <row r="24" spans="4:6">
      <c r="D24" s="12"/>
      <c r="E24" s="12"/>
      <c r="F24" s="12"/>
    </row>
    <row r="25" spans="4:6">
      <c r="D25" s="12"/>
      <c r="E25" s="12"/>
      <c r="F25" s="12"/>
    </row>
    <row r="26" spans="4:6">
      <c r="D26" s="12"/>
      <c r="E26" s="12"/>
      <c r="F26" s="12"/>
    </row>
    <row r="27" spans="4:6">
      <c r="D27" s="12"/>
      <c r="E27" s="12"/>
      <c r="F27" s="12"/>
    </row>
    <row r="28" spans="4:6">
      <c r="D28" s="12"/>
      <c r="E28" s="12"/>
      <c r="F28" s="12"/>
    </row>
    <row r="29" spans="4:6">
      <c r="D29" s="12"/>
      <c r="E29" s="12"/>
      <c r="F29" s="12"/>
    </row>
    <row r="30" spans="4:6">
      <c r="D30" s="12"/>
      <c r="E30" s="12"/>
      <c r="F30" s="12"/>
    </row>
    <row r="31" spans="4:6">
      <c r="D31" s="12"/>
      <c r="E31" s="12"/>
      <c r="F31" s="12"/>
    </row>
    <row r="32" spans="4:6">
      <c r="D32" s="12"/>
      <c r="E32" s="12"/>
      <c r="F32" s="12"/>
    </row>
    <row r="33" spans="4:6">
      <c r="D33" s="12"/>
      <c r="E33" s="12"/>
      <c r="F33" s="12"/>
    </row>
    <row r="34" spans="4:6">
      <c r="D34" s="12"/>
      <c r="E34" s="12"/>
      <c r="F34" s="12"/>
    </row>
    <row r="35" spans="4:6">
      <c r="D35" s="12"/>
      <c r="E35" s="12"/>
      <c r="F35" s="12"/>
    </row>
    <row r="36" spans="4:6">
      <c r="D36" s="12"/>
      <c r="E36" s="12"/>
      <c r="F36" s="12"/>
    </row>
    <row r="37" spans="4:6">
      <c r="D37" s="12"/>
      <c r="E37" s="12"/>
      <c r="F37" s="12"/>
    </row>
    <row r="38" spans="4:6">
      <c r="D38" s="12"/>
      <c r="E38" s="12"/>
      <c r="F38" s="12"/>
    </row>
    <row r="39" spans="4:6">
      <c r="D39" s="12"/>
      <c r="E39" s="12"/>
      <c r="F39" s="12"/>
    </row>
    <row r="40" spans="4:6">
      <c r="D40" s="12"/>
      <c r="E40" s="12"/>
      <c r="F40" s="12"/>
    </row>
    <row r="41" spans="4:6">
      <c r="D41" s="12"/>
      <c r="E41" s="12"/>
      <c r="F41" s="12"/>
    </row>
    <row r="42" spans="4:6">
      <c r="D42" s="12"/>
      <c r="E42" s="12"/>
      <c r="F42" s="12"/>
    </row>
    <row r="43" spans="4:6">
      <c r="D43" s="12"/>
      <c r="E43" s="12"/>
      <c r="F43" s="12"/>
    </row>
    <row r="44" spans="4:6">
      <c r="D44" s="12"/>
      <c r="E44" s="12"/>
      <c r="F44" s="12"/>
    </row>
    <row r="45" spans="4:6">
      <c r="D45" s="12"/>
      <c r="E45" s="12"/>
      <c r="F45" s="12"/>
    </row>
    <row r="46" spans="4:6">
      <c r="D46" s="12"/>
      <c r="E46" s="12"/>
      <c r="F46" s="12"/>
    </row>
    <row r="47" spans="4:6">
      <c r="D47" s="12"/>
      <c r="E47" s="12"/>
      <c r="F47" s="12"/>
    </row>
    <row r="48" spans="4:6">
      <c r="D48" s="12"/>
      <c r="E48" s="12"/>
      <c r="F48" s="12"/>
    </row>
    <row r="49" spans="4:6">
      <c r="D49" s="12"/>
      <c r="E49" s="12"/>
      <c r="F49" s="12"/>
    </row>
    <row r="50" spans="4:6">
      <c r="D50" s="12"/>
      <c r="E50" s="12"/>
      <c r="F50" s="12"/>
    </row>
    <row r="51" spans="4:6">
      <c r="D51" s="12"/>
      <c r="E51" s="12"/>
      <c r="F51" s="12"/>
    </row>
    <row r="52" spans="4:6">
      <c r="D52" s="12"/>
      <c r="E52" s="12"/>
      <c r="F52" s="12"/>
    </row>
    <row r="53" spans="4:6">
      <c r="D53" s="12"/>
      <c r="E53" s="12"/>
      <c r="F53" s="12"/>
    </row>
    <row r="54" spans="4:6">
      <c r="D54" s="12"/>
      <c r="E54" s="12"/>
      <c r="F54" s="12"/>
    </row>
    <row r="55" spans="4:6">
      <c r="D55" s="12"/>
      <c r="E55" s="12"/>
      <c r="F55" s="12"/>
    </row>
    <row r="56" spans="4:6">
      <c r="D56" s="12"/>
      <c r="E56" s="12"/>
      <c r="F56" s="12"/>
    </row>
    <row r="57" spans="4:6">
      <c r="D57" s="12"/>
      <c r="E57" s="12"/>
      <c r="F57" s="12"/>
    </row>
    <row r="58" spans="4:6">
      <c r="D58" s="12"/>
      <c r="E58" s="12"/>
      <c r="F58" s="12"/>
    </row>
    <row r="59" spans="4:6">
      <c r="D59" s="12"/>
      <c r="E59" s="12"/>
      <c r="F59" s="12"/>
    </row>
    <row r="60" spans="4:6">
      <c r="D60" s="12"/>
      <c r="E60" s="12"/>
      <c r="F60" s="12"/>
    </row>
    <row r="61" spans="4:6">
      <c r="D61" s="12"/>
      <c r="E61" s="12"/>
      <c r="F61" s="12"/>
    </row>
    <row r="62" spans="4:6">
      <c r="D62" s="12"/>
      <c r="E62" s="12"/>
      <c r="F62" s="12"/>
    </row>
    <row r="63" spans="4:6">
      <c r="D63" s="12"/>
      <c r="E63" s="12"/>
      <c r="F63" s="12"/>
    </row>
    <row r="64" spans="4:6">
      <c r="D64" s="12"/>
      <c r="E64" s="12"/>
      <c r="F64" s="12"/>
    </row>
    <row r="65" spans="4:6">
      <c r="D65" s="12"/>
      <c r="E65" s="12"/>
      <c r="F65" s="12"/>
    </row>
    <row r="66" spans="4:6">
      <c r="D66" s="12"/>
      <c r="E66" s="12"/>
      <c r="F66" s="12"/>
    </row>
    <row r="67" spans="4:6">
      <c r="D67" s="12"/>
      <c r="E67" s="12"/>
      <c r="F67" s="12"/>
    </row>
    <row r="68" spans="4:6">
      <c r="D68" s="12"/>
      <c r="E68" s="12"/>
      <c r="F68" s="12"/>
    </row>
    <row r="69" spans="4:6">
      <c r="D69" s="12"/>
      <c r="E69" s="12"/>
      <c r="F69" s="12"/>
    </row>
    <row r="70" spans="4:6">
      <c r="D70" s="12"/>
      <c r="E70" s="12"/>
      <c r="F70" s="12"/>
    </row>
    <row r="71" spans="4:6">
      <c r="D71" s="12"/>
      <c r="E71" s="12"/>
      <c r="F71" s="12"/>
    </row>
    <row r="72" spans="4:6">
      <c r="D72" s="12"/>
      <c r="E72" s="12"/>
      <c r="F72" s="12"/>
    </row>
    <row r="73" spans="4:6">
      <c r="D73" s="12"/>
      <c r="E73" s="12"/>
      <c r="F73" s="12"/>
    </row>
    <row r="74" spans="4:6">
      <c r="D74" s="12"/>
      <c r="E74" s="12"/>
      <c r="F74" s="12"/>
    </row>
    <row r="75" spans="4:6">
      <c r="D75" s="12"/>
      <c r="E75" s="12"/>
      <c r="F75" s="12"/>
    </row>
    <row r="76" spans="4:6">
      <c r="D76" s="12"/>
      <c r="E76" s="12"/>
      <c r="F76" s="12"/>
    </row>
    <row r="77" spans="4:6">
      <c r="D77" s="12"/>
      <c r="E77" s="12"/>
      <c r="F77" s="12"/>
    </row>
    <row r="78" spans="4:6">
      <c r="D78" s="12"/>
      <c r="E78" s="12"/>
      <c r="F78" s="12"/>
    </row>
    <row r="79" spans="4:6">
      <c r="D79" s="12"/>
      <c r="E79" s="12"/>
      <c r="F79" s="12"/>
    </row>
    <row r="80" spans="4:6">
      <c r="D80" s="12"/>
      <c r="E80" s="12"/>
      <c r="F80" s="12"/>
    </row>
    <row r="81" spans="4:6">
      <c r="D81" s="12"/>
      <c r="E81" s="12"/>
      <c r="F81" s="12"/>
    </row>
    <row r="82" spans="4:6">
      <c r="D82" s="12"/>
      <c r="E82" s="12"/>
      <c r="F82" s="12"/>
    </row>
    <row r="83" spans="4:6">
      <c r="D83" s="12"/>
      <c r="E83" s="12"/>
      <c r="F83" s="12"/>
    </row>
    <row r="84" spans="4:6">
      <c r="D84" s="12"/>
      <c r="E84" s="12"/>
      <c r="F84" s="12"/>
    </row>
    <row r="85" spans="4:6">
      <c r="D85" s="12"/>
      <c r="E85" s="12"/>
      <c r="F85" s="12"/>
    </row>
    <row r="86" spans="4:6">
      <c r="D86" s="12"/>
      <c r="E86" s="12"/>
      <c r="F86" s="12"/>
    </row>
    <row r="87" spans="4:6">
      <c r="D87" s="12"/>
      <c r="E87" s="12"/>
      <c r="F87" s="12"/>
    </row>
    <row r="88" spans="4:6">
      <c r="D88" s="12"/>
      <c r="E88" s="12"/>
      <c r="F88" s="12"/>
    </row>
    <row r="89" spans="4:6">
      <c r="D89" s="12"/>
      <c r="E89" s="12"/>
      <c r="F89" s="12"/>
    </row>
    <row r="90" spans="4:6">
      <c r="D90" s="12"/>
      <c r="E90" s="12"/>
      <c r="F90" s="12"/>
    </row>
    <row r="91" spans="4:6">
      <c r="D91" s="12"/>
      <c r="E91" s="12"/>
      <c r="F91" s="12"/>
    </row>
    <row r="92" spans="4:6">
      <c r="D92" s="12"/>
      <c r="E92" s="12"/>
      <c r="F92" s="12"/>
    </row>
    <row r="93" spans="4:6">
      <c r="D93" s="12"/>
      <c r="E93" s="12"/>
      <c r="F93" s="12"/>
    </row>
    <row r="94" spans="4:6">
      <c r="D94" s="12"/>
      <c r="E94" s="12"/>
      <c r="F94" s="12"/>
    </row>
    <row r="95" spans="4:6">
      <c r="D95" s="12"/>
      <c r="E95" s="12"/>
      <c r="F95" s="12"/>
    </row>
    <row r="96" spans="4:6">
      <c r="D96" s="12"/>
      <c r="E96" s="12"/>
      <c r="F96" s="12"/>
    </row>
    <row r="97" spans="4:6">
      <c r="D97" s="12"/>
      <c r="E97" s="12"/>
      <c r="F97" s="12"/>
    </row>
    <row r="98" spans="4:6">
      <c r="D98" s="12"/>
      <c r="E98" s="12"/>
      <c r="F98" s="12"/>
    </row>
    <row r="99" spans="4:6">
      <c r="D99" s="12"/>
      <c r="E99" s="12"/>
      <c r="F99" s="12"/>
    </row>
    <row r="100" spans="4:6">
      <c r="D100" s="12"/>
      <c r="E100" s="12"/>
      <c r="F100" s="12"/>
    </row>
    <row r="101" spans="4:6">
      <c r="D101" s="12"/>
      <c r="E101" s="12"/>
      <c r="F101" s="12"/>
    </row>
    <row r="102" spans="4:6">
      <c r="D102" s="12"/>
      <c r="E102" s="12"/>
      <c r="F102" s="12"/>
    </row>
    <row r="103" spans="4:6">
      <c r="D103" s="12"/>
      <c r="E103" s="12"/>
      <c r="F103" s="12"/>
    </row>
    <row r="104" spans="4:6">
      <c r="D104" s="12"/>
      <c r="E104" s="12"/>
      <c r="F104" s="12"/>
    </row>
    <row r="105" spans="4:6">
      <c r="D105" s="12"/>
      <c r="E105" s="12"/>
      <c r="F105" s="12"/>
    </row>
    <row r="106" spans="4:6">
      <c r="D106" s="12"/>
      <c r="E106" s="12"/>
      <c r="F106" s="12"/>
    </row>
    <row r="107" spans="4:6">
      <c r="D107" s="12"/>
      <c r="E107" s="12"/>
      <c r="F107" s="12"/>
    </row>
    <row r="108" spans="4:6">
      <c r="D108" s="12"/>
      <c r="E108" s="12"/>
      <c r="F108" s="12"/>
    </row>
    <row r="109" spans="4:6">
      <c r="D109" s="12"/>
      <c r="E109" s="12"/>
      <c r="F109" s="12"/>
    </row>
    <row r="110" spans="4:6">
      <c r="D110" s="12"/>
      <c r="E110" s="12"/>
      <c r="F110" s="12"/>
    </row>
    <row r="111" spans="4:6">
      <c r="D111" s="12"/>
      <c r="E111" s="12"/>
      <c r="F111" s="12"/>
    </row>
    <row r="112" spans="4:6">
      <c r="D112" s="12"/>
      <c r="E112" s="12"/>
      <c r="F112" s="12"/>
    </row>
    <row r="113" spans="4:6">
      <c r="D113" s="12"/>
      <c r="E113" s="12"/>
      <c r="F113" s="12"/>
    </row>
    <row r="114" spans="4:6">
      <c r="D114" s="12"/>
      <c r="E114" s="12"/>
      <c r="F114" s="12"/>
    </row>
    <row r="115" spans="4:6">
      <c r="D115" s="12"/>
      <c r="E115" s="12"/>
      <c r="F115" s="12"/>
    </row>
    <row r="116" spans="4:6">
      <c r="D116" s="12"/>
      <c r="E116" s="12"/>
      <c r="F116" s="12"/>
    </row>
    <row r="117" spans="4:6">
      <c r="D117" s="12"/>
      <c r="E117" s="12"/>
      <c r="F117" s="12"/>
    </row>
    <row r="118" spans="4:6">
      <c r="D118" s="12"/>
      <c r="E118" s="12"/>
      <c r="F118" s="12"/>
    </row>
    <row r="119" spans="4:6">
      <c r="D119" s="12"/>
      <c r="E119" s="12"/>
      <c r="F119" s="12"/>
    </row>
    <row r="120" spans="4:6">
      <c r="D120" s="12"/>
      <c r="E120" s="12"/>
      <c r="F120" s="12"/>
    </row>
    <row r="121" spans="4:6">
      <c r="D121" s="12"/>
      <c r="E121" s="12"/>
      <c r="F121" s="12"/>
    </row>
    <row r="122" spans="4:6">
      <c r="D122" s="12"/>
      <c r="E122" s="12"/>
      <c r="F122" s="12"/>
    </row>
    <row r="123" spans="4:6">
      <c r="D123" s="12"/>
      <c r="E123" s="12"/>
      <c r="F123" s="12"/>
    </row>
    <row r="124" spans="4:6">
      <c r="D124" s="12"/>
      <c r="E124" s="12"/>
      <c r="F124" s="12"/>
    </row>
    <row r="125" spans="4:6">
      <c r="D125" s="12"/>
      <c r="E125" s="12"/>
      <c r="F125" s="12"/>
    </row>
    <row r="126" spans="4:6">
      <c r="D126" s="12"/>
      <c r="E126" s="12"/>
      <c r="F126" s="12"/>
    </row>
    <row r="127" spans="4:6">
      <c r="D127" s="12"/>
      <c r="E127" s="12"/>
      <c r="F127" s="12"/>
    </row>
    <row r="128" spans="4:6">
      <c r="D128" s="12"/>
      <c r="E128" s="12"/>
      <c r="F128" s="12"/>
    </row>
    <row r="129" spans="4:6">
      <c r="D129" s="12"/>
      <c r="E129" s="12"/>
      <c r="F129" s="12"/>
    </row>
    <row r="130" spans="4:6">
      <c r="D130" s="12"/>
      <c r="E130" s="12"/>
      <c r="F130" s="12"/>
    </row>
    <row r="131" spans="4:6">
      <c r="D131" s="12"/>
      <c r="E131" s="12"/>
      <c r="F131" s="12"/>
    </row>
    <row r="132" spans="4:6">
      <c r="D132" s="12"/>
      <c r="E132" s="12"/>
      <c r="F132" s="12"/>
    </row>
    <row r="133" spans="4:6">
      <c r="D133" s="12"/>
      <c r="E133" s="12"/>
      <c r="F133" s="12"/>
    </row>
    <row r="134" spans="4:6">
      <c r="D134" s="12"/>
      <c r="E134" s="12"/>
      <c r="F134" s="12"/>
    </row>
    <row r="135" spans="4:6">
      <c r="D135" s="12"/>
      <c r="E135" s="12"/>
      <c r="F135" s="12"/>
    </row>
    <row r="136" spans="4:6">
      <c r="D136" s="12"/>
      <c r="E136" s="12"/>
      <c r="F136" s="12"/>
    </row>
    <row r="137" spans="4:6">
      <c r="D137" s="12"/>
      <c r="E137" s="12"/>
      <c r="F137" s="12"/>
    </row>
    <row r="138" spans="4:6">
      <c r="D138" s="12"/>
      <c r="E138" s="12"/>
      <c r="F138" s="12"/>
    </row>
    <row r="139" spans="4:6">
      <c r="D139" s="12"/>
      <c r="E139" s="12"/>
      <c r="F139" s="12"/>
    </row>
    <row r="140" spans="4:6">
      <c r="D140" s="12"/>
      <c r="E140" s="12"/>
      <c r="F140" s="12"/>
    </row>
    <row r="141" spans="4:6">
      <c r="D141" s="12"/>
      <c r="E141" s="12"/>
      <c r="F141" s="12"/>
    </row>
    <row r="142" spans="4:6">
      <c r="D142" s="12"/>
      <c r="E142" s="12"/>
      <c r="F142" s="12"/>
    </row>
    <row r="143" spans="4:6">
      <c r="D143" s="12"/>
      <c r="E143" s="12"/>
      <c r="F143" s="12"/>
    </row>
    <row r="144" spans="4:6">
      <c r="D144" s="12"/>
      <c r="E144" s="12"/>
      <c r="F144" s="12"/>
    </row>
    <row r="145" spans="4:6">
      <c r="D145" s="12"/>
      <c r="E145" s="12"/>
      <c r="F145" s="12"/>
    </row>
    <row r="146" spans="4:6">
      <c r="D146" s="12"/>
      <c r="E146" s="12"/>
      <c r="F146" s="12"/>
    </row>
    <row r="147" spans="4:6">
      <c r="D147" s="12"/>
      <c r="E147" s="12"/>
      <c r="F147" s="12"/>
    </row>
    <row r="148" spans="4:6">
      <c r="D148" s="12"/>
      <c r="E148" s="12"/>
      <c r="F148" s="12"/>
    </row>
    <row r="149" spans="4:6">
      <c r="D149" s="12"/>
      <c r="E149" s="12"/>
      <c r="F149" s="12"/>
    </row>
    <row r="150" spans="4:6">
      <c r="D150" s="12"/>
      <c r="E150" s="12"/>
      <c r="F150" s="12"/>
    </row>
    <row r="151" spans="4:6">
      <c r="D151" s="12"/>
      <c r="E151" s="12"/>
      <c r="F151" s="12"/>
    </row>
    <row r="152" spans="4:6">
      <c r="D152" s="12"/>
      <c r="E152" s="12"/>
      <c r="F152" s="12"/>
    </row>
    <row r="153" spans="4:6">
      <c r="D153" s="12"/>
      <c r="E153" s="12"/>
      <c r="F153" s="12"/>
    </row>
    <row r="154" spans="4:6">
      <c r="D154" s="12"/>
      <c r="E154" s="12"/>
      <c r="F154" s="12"/>
    </row>
    <row r="155" spans="4:6">
      <c r="D155" s="12"/>
      <c r="E155" s="12"/>
      <c r="F155" s="12"/>
    </row>
    <row r="156" spans="4:6">
      <c r="D156" s="12"/>
      <c r="E156" s="12"/>
      <c r="F156" s="12"/>
    </row>
    <row r="157" spans="4:6">
      <c r="D157" s="12"/>
      <c r="E157" s="12"/>
      <c r="F157" s="12"/>
    </row>
    <row r="158" spans="4:6">
      <c r="D158" s="12"/>
      <c r="E158" s="12"/>
      <c r="F158" s="12"/>
    </row>
    <row r="159" spans="4:6">
      <c r="D159" s="12"/>
      <c r="E159" s="12"/>
      <c r="F159" s="12"/>
    </row>
    <row r="160" spans="4:6">
      <c r="D160" s="12"/>
      <c r="E160" s="12"/>
      <c r="F160" s="12"/>
    </row>
    <row r="161" spans="4:6">
      <c r="D161" s="12"/>
      <c r="E161" s="12"/>
      <c r="F161" s="12"/>
    </row>
    <row r="162" spans="4:6">
      <c r="D162" s="12"/>
      <c r="E162" s="12"/>
      <c r="F162" s="12"/>
    </row>
    <row r="163" spans="4:6">
      <c r="D163" s="12"/>
      <c r="E163" s="12"/>
      <c r="F163" s="12"/>
    </row>
    <row r="164" spans="4:6">
      <c r="D164" s="12"/>
      <c r="E164" s="12"/>
      <c r="F164" s="12"/>
    </row>
    <row r="165" spans="4:6">
      <c r="D165" s="12"/>
      <c r="E165" s="12"/>
      <c r="F165" s="12"/>
    </row>
    <row r="166" spans="4:6">
      <c r="D166" s="12"/>
      <c r="E166" s="12"/>
      <c r="F166" s="12"/>
    </row>
    <row r="167" spans="4:6">
      <c r="D167" s="12"/>
      <c r="E167" s="12"/>
      <c r="F167" s="12"/>
    </row>
    <row r="168" spans="4:6">
      <c r="D168" s="12"/>
      <c r="E168" s="12"/>
      <c r="F168" s="12"/>
    </row>
    <row r="169" spans="4:6">
      <c r="D169" s="12"/>
      <c r="E169" s="12"/>
      <c r="F169" s="12"/>
    </row>
    <row r="170" spans="4:6">
      <c r="D170" s="12"/>
      <c r="E170" s="12"/>
      <c r="F170" s="12"/>
    </row>
    <row r="171" spans="4:6">
      <c r="D171" s="12"/>
      <c r="E171" s="12"/>
      <c r="F171" s="12"/>
    </row>
    <row r="172" spans="4:6">
      <c r="D172" s="12"/>
      <c r="E172" s="12"/>
      <c r="F172" s="12"/>
    </row>
    <row r="173" spans="4:6">
      <c r="D173" s="12"/>
      <c r="E173" s="12"/>
      <c r="F173" s="12"/>
    </row>
    <row r="174" spans="4:6">
      <c r="D174" s="12"/>
      <c r="E174" s="12"/>
      <c r="F174" s="12"/>
    </row>
    <row r="175" spans="4:6">
      <c r="D175" s="12"/>
      <c r="E175" s="12"/>
      <c r="F175" s="12"/>
    </row>
    <row r="176" spans="4:6">
      <c r="D176" s="12"/>
      <c r="E176" s="12"/>
      <c r="F176" s="12"/>
    </row>
    <row r="177" spans="4:6">
      <c r="D177" s="12"/>
      <c r="E177" s="12"/>
      <c r="F177" s="12"/>
    </row>
    <row r="178" spans="4:6">
      <c r="D178" s="12"/>
      <c r="E178" s="12"/>
      <c r="F178" s="12"/>
    </row>
    <row r="179" spans="4:6">
      <c r="D179" s="12"/>
      <c r="E179" s="12"/>
      <c r="F179" s="12"/>
    </row>
    <row r="180" spans="4:6">
      <c r="D180" s="12"/>
      <c r="E180" s="12"/>
      <c r="F180" s="12"/>
    </row>
    <row r="181" spans="4:6">
      <c r="D181" s="12"/>
      <c r="E181" s="12"/>
      <c r="F181" s="12"/>
    </row>
    <row r="182" spans="4:6">
      <c r="D182" s="12"/>
      <c r="E182" s="12"/>
      <c r="F182" s="12"/>
    </row>
    <row r="183" spans="4:6">
      <c r="D183" s="12"/>
      <c r="E183" s="12"/>
      <c r="F183" s="12"/>
    </row>
    <row r="184" spans="4:6">
      <c r="D184" s="12"/>
      <c r="E184" s="12"/>
      <c r="F184" s="12"/>
    </row>
    <row r="185" spans="4:6">
      <c r="D185" s="12"/>
      <c r="E185" s="12"/>
      <c r="F185" s="12"/>
    </row>
    <row r="186" spans="4:6">
      <c r="D186" s="12"/>
      <c r="E186" s="12"/>
      <c r="F186" s="12"/>
    </row>
    <row r="187" spans="4:6">
      <c r="D187" s="12"/>
      <c r="E187" s="12"/>
      <c r="F187" s="12"/>
    </row>
    <row r="188" spans="4:6">
      <c r="D188" s="12"/>
      <c r="E188" s="12"/>
      <c r="F188" s="12"/>
    </row>
    <row r="189" spans="4:6">
      <c r="D189" s="12"/>
      <c r="E189" s="12"/>
      <c r="F189" s="12"/>
    </row>
    <row r="190" spans="4:6">
      <c r="D190" s="12"/>
      <c r="E190" s="12"/>
      <c r="F190" s="12"/>
    </row>
    <row r="191" spans="4:6">
      <c r="D191" s="12"/>
      <c r="E191" s="12"/>
      <c r="F191" s="12"/>
    </row>
    <row r="192" spans="4:6">
      <c r="D192" s="12"/>
      <c r="E192" s="12"/>
      <c r="F192" s="12"/>
    </row>
    <row r="193" spans="4:6">
      <c r="D193" s="12"/>
      <c r="E193" s="12"/>
      <c r="F193" s="12"/>
    </row>
    <row r="194" spans="4:6">
      <c r="D194" s="12"/>
      <c r="E194" s="12"/>
      <c r="F194" s="12"/>
    </row>
    <row r="195" spans="4:6">
      <c r="D195" s="12"/>
      <c r="E195" s="12"/>
      <c r="F195" s="12"/>
    </row>
    <row r="196" spans="4:6">
      <c r="D196" s="12"/>
      <c r="E196" s="12"/>
      <c r="F196" s="12"/>
    </row>
    <row r="197" spans="4:6">
      <c r="D197" s="12"/>
      <c r="E197" s="12"/>
      <c r="F197" s="12"/>
    </row>
    <row r="198" spans="4:6">
      <c r="D198" s="12"/>
      <c r="E198" s="12"/>
      <c r="F198" s="12"/>
    </row>
    <row r="199" spans="4:6">
      <c r="D199" s="12"/>
      <c r="E199" s="12"/>
      <c r="F199" s="12"/>
    </row>
    <row r="200" spans="4:6">
      <c r="D200" s="12"/>
      <c r="E200" s="12"/>
      <c r="F200" s="12"/>
    </row>
    <row r="201" spans="4:6">
      <c r="D201" s="12"/>
      <c r="E201" s="12"/>
      <c r="F201" s="12"/>
    </row>
    <row r="202" spans="4:6">
      <c r="D202" s="12"/>
      <c r="E202" s="12"/>
      <c r="F202" s="12"/>
    </row>
    <row r="203" spans="4:6">
      <c r="D203" s="12"/>
      <c r="E203" s="12"/>
      <c r="F203" s="12"/>
    </row>
    <row r="204" spans="4:6">
      <c r="D204" s="12"/>
      <c r="E204" s="12"/>
      <c r="F204" s="12"/>
    </row>
    <row r="205" spans="4:6">
      <c r="D205" s="12"/>
      <c r="E205" s="12"/>
      <c r="F205" s="12"/>
    </row>
    <row r="206" spans="4:6">
      <c r="D206" s="12"/>
      <c r="E206" s="12"/>
      <c r="F206" s="12"/>
    </row>
    <row r="207" spans="4:6">
      <c r="D207" s="12"/>
      <c r="E207" s="12"/>
      <c r="F207" s="12"/>
    </row>
    <row r="208" spans="4:6">
      <c r="D208" s="12"/>
      <c r="E208" s="12"/>
      <c r="F208" s="12"/>
    </row>
    <row r="209" spans="4:6">
      <c r="D209" s="12"/>
      <c r="E209" s="12"/>
      <c r="F209" s="12"/>
    </row>
    <row r="210" spans="4:6">
      <c r="D210" s="12"/>
      <c r="E210" s="12"/>
      <c r="F210" s="12"/>
    </row>
    <row r="211" spans="4:6">
      <c r="D211" s="12"/>
      <c r="E211" s="12"/>
      <c r="F211" s="12"/>
    </row>
    <row r="212" spans="4:6">
      <c r="D212" s="12"/>
      <c r="E212" s="12"/>
      <c r="F212" s="12"/>
    </row>
    <row r="213" spans="4:6">
      <c r="D213" s="12"/>
      <c r="E213" s="12"/>
      <c r="F213" s="12"/>
    </row>
    <row r="214" spans="4:6">
      <c r="D214" s="12"/>
      <c r="E214" s="12"/>
      <c r="F214" s="12"/>
    </row>
    <row r="215" spans="4:6">
      <c r="D215" s="12"/>
      <c r="E215" s="12"/>
      <c r="F215" s="12"/>
    </row>
    <row r="216" spans="4:6">
      <c r="D216" s="12"/>
      <c r="E216" s="12"/>
      <c r="F216" s="12"/>
    </row>
    <row r="217" spans="4:6">
      <c r="D217" s="12"/>
      <c r="E217" s="12"/>
      <c r="F217" s="12"/>
    </row>
    <row r="218" spans="4:6">
      <c r="D218" s="12"/>
      <c r="E218" s="12"/>
      <c r="F218" s="12"/>
    </row>
    <row r="219" spans="4:6">
      <c r="D219" s="12"/>
      <c r="E219" s="12"/>
      <c r="F219" s="12"/>
    </row>
    <row r="220" spans="4:6">
      <c r="D220" s="12"/>
      <c r="E220" s="12"/>
      <c r="F220" s="12"/>
    </row>
    <row r="221" spans="4:6">
      <c r="D221" s="12"/>
      <c r="E221" s="12"/>
      <c r="F221" s="12"/>
    </row>
    <row r="222" spans="4:6">
      <c r="D222" s="12"/>
      <c r="E222" s="12"/>
      <c r="F222" s="12"/>
    </row>
    <row r="223" spans="4:6">
      <c r="D223" s="12"/>
      <c r="E223" s="12"/>
      <c r="F223" s="12"/>
    </row>
    <row r="224" spans="4:6">
      <c r="D224" s="12"/>
      <c r="E224" s="12"/>
      <c r="F224" s="12"/>
    </row>
    <row r="225" spans="4:6">
      <c r="D225" s="12"/>
      <c r="E225" s="12"/>
      <c r="F225" s="12"/>
    </row>
    <row r="226" spans="4:6">
      <c r="D226" s="12"/>
      <c r="E226" s="12"/>
      <c r="F226" s="12"/>
    </row>
    <row r="227" spans="4:6">
      <c r="D227" s="12"/>
      <c r="E227" s="12"/>
      <c r="F227" s="12"/>
    </row>
    <row r="228" spans="4:6">
      <c r="D228" s="12"/>
      <c r="E228" s="12"/>
      <c r="F228" s="12"/>
    </row>
    <row r="229" spans="4:6">
      <c r="D229" s="12"/>
      <c r="E229" s="12"/>
      <c r="F229" s="12"/>
    </row>
    <row r="230" spans="4:6">
      <c r="D230" s="12"/>
      <c r="E230" s="12"/>
      <c r="F230" s="12"/>
    </row>
    <row r="231" spans="4:6">
      <c r="D231" s="12"/>
      <c r="E231" s="12"/>
      <c r="F231" s="12"/>
    </row>
    <row r="232" spans="4:6">
      <c r="D232" s="12"/>
      <c r="E232" s="12"/>
      <c r="F232" s="12"/>
    </row>
    <row r="233" spans="4:6">
      <c r="D233" s="12"/>
      <c r="E233" s="12"/>
      <c r="F233" s="12"/>
    </row>
    <row r="234" spans="4:6">
      <c r="D234" s="12"/>
      <c r="E234" s="12"/>
      <c r="F234" s="12"/>
    </row>
    <row r="235" spans="4:6">
      <c r="D235" s="12"/>
      <c r="E235" s="12"/>
      <c r="F235" s="12"/>
    </row>
    <row r="236" spans="4:6">
      <c r="D236" s="12"/>
      <c r="E236" s="12"/>
      <c r="F236" s="12"/>
    </row>
    <row r="237" spans="4:6">
      <c r="D237" s="12"/>
      <c r="E237" s="12"/>
      <c r="F237" s="12"/>
    </row>
    <row r="238" spans="4:6">
      <c r="D238" s="12"/>
      <c r="E238" s="12"/>
      <c r="F238" s="12"/>
    </row>
    <row r="239" spans="4:6">
      <c r="D239" s="12"/>
      <c r="E239" s="12"/>
      <c r="F239" s="12"/>
    </row>
    <row r="240" spans="4:6">
      <c r="D240" s="12"/>
      <c r="E240" s="12"/>
      <c r="F240" s="12"/>
    </row>
    <row r="241" spans="4:6">
      <c r="D241" s="12"/>
      <c r="E241" s="12"/>
      <c r="F241" s="12"/>
    </row>
    <row r="242" spans="4:6">
      <c r="D242" s="12"/>
      <c r="E242" s="12"/>
      <c r="F242" s="12"/>
    </row>
    <row r="243" spans="4:6">
      <c r="D243" s="12"/>
      <c r="E243" s="12"/>
      <c r="F243" s="12"/>
    </row>
    <row r="244" spans="4:6">
      <c r="D244" s="12"/>
      <c r="E244" s="12"/>
      <c r="F244" s="12"/>
    </row>
    <row r="245" spans="4:6">
      <c r="D245" s="12"/>
      <c r="E245" s="12"/>
      <c r="F245" s="12"/>
    </row>
    <row r="246" spans="4:6">
      <c r="D246" s="12"/>
      <c r="E246" s="12"/>
      <c r="F246" s="12"/>
    </row>
    <row r="247" spans="4:6">
      <c r="D247" s="12"/>
      <c r="E247" s="12"/>
      <c r="F247" s="12"/>
    </row>
    <row r="248" spans="4:6">
      <c r="D248" s="12"/>
      <c r="E248" s="12"/>
      <c r="F248" s="12"/>
    </row>
    <row r="249" spans="4:6">
      <c r="D249" s="12"/>
      <c r="E249" s="12"/>
      <c r="F249" s="12"/>
    </row>
    <row r="250" spans="4:6">
      <c r="D250" s="12"/>
      <c r="E250" s="12"/>
      <c r="F250" s="12"/>
    </row>
    <row r="251" spans="4:6">
      <c r="D251" s="12"/>
      <c r="E251" s="12"/>
      <c r="F251" s="12"/>
    </row>
    <row r="252" spans="4:6">
      <c r="D252" s="12"/>
      <c r="E252" s="12"/>
      <c r="F252" s="12"/>
    </row>
    <row r="253" spans="4:6">
      <c r="D253" s="12"/>
      <c r="E253" s="12"/>
      <c r="F253" s="12"/>
    </row>
    <row r="254" spans="4:6">
      <c r="D254" s="12"/>
      <c r="E254" s="12"/>
      <c r="F254" s="12"/>
    </row>
    <row r="255" spans="4:6">
      <c r="D255" s="12"/>
      <c r="E255" s="12"/>
      <c r="F255" s="12"/>
    </row>
    <row r="256" spans="4:6">
      <c r="D256" s="12"/>
      <c r="E256" s="12"/>
      <c r="F256" s="12"/>
    </row>
    <row r="257" spans="4:6">
      <c r="D257" s="12"/>
      <c r="E257" s="12"/>
      <c r="F257" s="12"/>
    </row>
    <row r="258" spans="4:6">
      <c r="D258" s="12"/>
      <c r="E258" s="12"/>
      <c r="F258" s="12"/>
    </row>
    <row r="259" spans="4:6">
      <c r="D259" s="12"/>
      <c r="E259" s="12"/>
      <c r="F259" s="12"/>
    </row>
    <row r="260" spans="4:6">
      <c r="D260" s="12"/>
      <c r="E260" s="12"/>
      <c r="F260" s="12"/>
    </row>
    <row r="261" spans="4:6">
      <c r="D261" s="12"/>
      <c r="E261" s="12"/>
      <c r="F261" s="12"/>
    </row>
    <row r="262" spans="4:6">
      <c r="D262" s="12"/>
      <c r="E262" s="12"/>
      <c r="F262" s="12"/>
    </row>
    <row r="263" spans="4:6">
      <c r="D263" s="12"/>
      <c r="E263" s="12"/>
      <c r="F263" s="12"/>
    </row>
    <row r="264" spans="4:6">
      <c r="D264" s="12"/>
      <c r="E264" s="12"/>
      <c r="F264" s="12"/>
    </row>
    <row r="265" spans="4:6">
      <c r="D265" s="12"/>
      <c r="E265" s="12"/>
      <c r="F265" s="12"/>
    </row>
    <row r="266" spans="4:6">
      <c r="D266" s="12"/>
      <c r="E266" s="12"/>
      <c r="F266" s="12"/>
    </row>
    <row r="267" spans="4:6">
      <c r="D267" s="12"/>
      <c r="E267" s="12"/>
      <c r="F267" s="12"/>
    </row>
    <row r="268" spans="4:6">
      <c r="D268" s="12"/>
      <c r="E268" s="12"/>
      <c r="F268" s="12"/>
    </row>
    <row r="269" spans="4:6">
      <c r="D269" s="12"/>
      <c r="E269" s="12"/>
      <c r="F269" s="12"/>
    </row>
    <row r="270" spans="4:6">
      <c r="D270" s="12"/>
      <c r="E270" s="12"/>
      <c r="F270" s="12"/>
    </row>
    <row r="271" spans="4:6">
      <c r="D271" s="12"/>
      <c r="E271" s="12"/>
      <c r="F271" s="12"/>
    </row>
    <row r="272" spans="4:6">
      <c r="D272" s="12"/>
      <c r="E272" s="12"/>
      <c r="F272" s="12"/>
    </row>
    <row r="273" spans="4:6">
      <c r="D273" s="12"/>
      <c r="E273" s="12"/>
      <c r="F273" s="12"/>
    </row>
    <row r="274" spans="4:6">
      <c r="D274" s="12"/>
      <c r="E274" s="12"/>
      <c r="F274" s="12"/>
    </row>
    <row r="275" spans="4:6">
      <c r="D275" s="12"/>
      <c r="E275" s="12"/>
      <c r="F275" s="12"/>
    </row>
    <row r="276" spans="4:6">
      <c r="D276" s="12"/>
      <c r="E276" s="12"/>
      <c r="F276" s="12"/>
    </row>
    <row r="277" spans="4:6">
      <c r="D277" s="12"/>
      <c r="E277" s="12"/>
      <c r="F277" s="12"/>
    </row>
    <row r="278" spans="4:6">
      <c r="D278" s="12"/>
      <c r="E278" s="12"/>
      <c r="F278" s="12"/>
    </row>
    <row r="279" spans="4:6">
      <c r="D279" s="12"/>
      <c r="E279" s="12"/>
      <c r="F279" s="12"/>
    </row>
    <row r="280" spans="4:6">
      <c r="D280" s="12"/>
      <c r="E280" s="12"/>
      <c r="F280" s="12"/>
    </row>
    <row r="281" spans="4:6">
      <c r="D281" s="12"/>
      <c r="E281" s="12"/>
      <c r="F281" s="12"/>
    </row>
    <row r="282" spans="4:6">
      <c r="D282" s="12"/>
      <c r="E282" s="12"/>
      <c r="F282" s="12"/>
    </row>
    <row r="283" spans="4:6">
      <c r="D283" s="12"/>
      <c r="E283" s="12"/>
      <c r="F283" s="12"/>
    </row>
    <row r="284" spans="4:6">
      <c r="D284" s="12"/>
      <c r="E284" s="12"/>
      <c r="F284" s="12"/>
    </row>
    <row r="285" spans="4:6">
      <c r="D285" s="12"/>
      <c r="E285" s="12"/>
      <c r="F285" s="12"/>
    </row>
    <row r="286" spans="4:6">
      <c r="D286" s="12"/>
      <c r="E286" s="12"/>
      <c r="F286" s="12"/>
    </row>
    <row r="287" spans="4:6">
      <c r="D287" s="12"/>
      <c r="E287" s="12"/>
      <c r="F287" s="12"/>
    </row>
    <row r="288" spans="4:6">
      <c r="D288" s="12"/>
      <c r="E288" s="12"/>
      <c r="F288" s="12"/>
    </row>
    <row r="289" spans="4:6">
      <c r="D289" s="12"/>
      <c r="E289" s="12"/>
      <c r="F289" s="12"/>
    </row>
    <row r="290" spans="4:6">
      <c r="D290" s="12"/>
      <c r="E290" s="12"/>
      <c r="F290" s="12"/>
    </row>
    <row r="291" spans="4:6">
      <c r="D291" s="12"/>
      <c r="E291" s="12"/>
      <c r="F291" s="12"/>
    </row>
    <row r="292" spans="4:6">
      <c r="D292" s="12"/>
      <c r="E292" s="12"/>
      <c r="F292" s="12"/>
    </row>
    <row r="293" spans="4:6">
      <c r="D293" s="12"/>
      <c r="E293" s="12"/>
      <c r="F293" s="12"/>
    </row>
    <row r="294" spans="4:6">
      <c r="D294" s="12"/>
      <c r="E294" s="12"/>
      <c r="F294" s="12"/>
    </row>
    <row r="295" spans="4:6">
      <c r="D295" s="12"/>
      <c r="E295" s="12"/>
      <c r="F295" s="12"/>
    </row>
    <row r="296" spans="4:6">
      <c r="D296" s="12"/>
      <c r="E296" s="12"/>
      <c r="F296" s="12"/>
    </row>
    <row r="297" spans="4:6">
      <c r="D297" s="12"/>
      <c r="E297" s="12"/>
      <c r="F297" s="12"/>
    </row>
    <row r="298" spans="4:6">
      <c r="D298" s="12"/>
      <c r="E298" s="12"/>
      <c r="F298" s="12"/>
    </row>
    <row r="299" spans="4:6">
      <c r="D299" s="12"/>
      <c r="E299" s="12"/>
      <c r="F299" s="12"/>
    </row>
    <row r="300" spans="4:6">
      <c r="D300" s="12"/>
      <c r="E300" s="12"/>
      <c r="F300" s="12"/>
    </row>
    <row r="301" spans="4:6">
      <c r="D301" s="12"/>
      <c r="E301" s="12"/>
      <c r="F301" s="12"/>
    </row>
    <row r="302" spans="4:6">
      <c r="D302" s="12"/>
      <c r="E302" s="12"/>
      <c r="F302" s="12"/>
    </row>
    <row r="303" spans="4:6">
      <c r="D303" s="12"/>
      <c r="E303" s="12"/>
      <c r="F303" s="12"/>
    </row>
    <row r="304" spans="4:6">
      <c r="D304" s="12"/>
      <c r="E304" s="12"/>
      <c r="F304" s="12"/>
    </row>
    <row r="305" spans="4:6">
      <c r="D305" s="12"/>
      <c r="E305" s="12"/>
      <c r="F305" s="12"/>
    </row>
    <row r="306" spans="4:6">
      <c r="D306" s="12"/>
      <c r="E306" s="12"/>
      <c r="F306" s="12"/>
    </row>
    <row r="307" spans="4:6">
      <c r="D307" s="12"/>
      <c r="E307" s="12"/>
      <c r="F307" s="12"/>
    </row>
    <row r="308" spans="4:6">
      <c r="D308" s="12"/>
      <c r="E308" s="12"/>
      <c r="F308" s="12"/>
    </row>
    <row r="309" spans="4:6">
      <c r="D309" s="12"/>
      <c r="E309" s="12"/>
      <c r="F309" s="12"/>
    </row>
    <row r="310" spans="4:6">
      <c r="D310" s="12"/>
      <c r="E310" s="12"/>
      <c r="F310" s="12"/>
    </row>
    <row r="311" spans="4:6">
      <c r="D311" s="12"/>
      <c r="E311" s="12"/>
      <c r="F311" s="12"/>
    </row>
    <row r="312" spans="4:6">
      <c r="D312" s="12"/>
      <c r="E312" s="12"/>
      <c r="F312" s="12"/>
    </row>
    <row r="313" spans="4:6">
      <c r="D313" s="12"/>
      <c r="E313" s="12"/>
      <c r="F313" s="12"/>
    </row>
    <row r="314" spans="4:6">
      <c r="D314" s="12"/>
      <c r="E314" s="12"/>
      <c r="F314" s="12"/>
    </row>
    <row r="315" spans="4:6">
      <c r="D315" s="12"/>
      <c r="E315" s="12"/>
      <c r="F315" s="12"/>
    </row>
    <row r="316" spans="4:6">
      <c r="D316" s="12"/>
      <c r="E316" s="12"/>
      <c r="F316" s="12"/>
    </row>
    <row r="317" spans="4:6">
      <c r="D317" s="12"/>
      <c r="E317" s="12"/>
      <c r="F317" s="12"/>
    </row>
    <row r="318" spans="4:6">
      <c r="D318" s="12"/>
      <c r="E318" s="12"/>
      <c r="F318" s="12"/>
    </row>
    <row r="319" spans="4:6">
      <c r="D319" s="12"/>
      <c r="E319" s="12"/>
      <c r="F319" s="12"/>
    </row>
    <row r="320" spans="4:6">
      <c r="D320" s="12"/>
      <c r="E320" s="12"/>
      <c r="F320" s="12"/>
    </row>
    <row r="321" spans="4:6">
      <c r="D321" s="12"/>
      <c r="E321" s="12"/>
      <c r="F321" s="12"/>
    </row>
    <row r="322" spans="4:6">
      <c r="D322" s="12"/>
      <c r="E322" s="12"/>
      <c r="F322" s="12"/>
    </row>
    <row r="323" spans="4:6">
      <c r="D323" s="12"/>
      <c r="E323" s="12"/>
      <c r="F323" s="12"/>
    </row>
    <row r="324" spans="4:6">
      <c r="D324" s="12"/>
      <c r="E324" s="12"/>
      <c r="F324" s="12"/>
    </row>
    <row r="325" spans="4:6">
      <c r="D325" s="12"/>
      <c r="E325" s="12"/>
      <c r="F325" s="12"/>
    </row>
    <row r="326" spans="4:6">
      <c r="D326" s="12"/>
      <c r="E326" s="12"/>
      <c r="F326" s="12"/>
    </row>
    <row r="327" spans="4:6">
      <c r="D327" s="12"/>
      <c r="E327" s="12"/>
      <c r="F327" s="12"/>
    </row>
    <row r="328" spans="4:6">
      <c r="D328" s="12"/>
      <c r="E328" s="12"/>
      <c r="F328" s="12"/>
    </row>
    <row r="329" spans="4:6">
      <c r="D329" s="12"/>
      <c r="E329" s="12"/>
      <c r="F329" s="12"/>
    </row>
    <row r="330" spans="4:6">
      <c r="D330" s="12"/>
      <c r="E330" s="12"/>
      <c r="F330" s="12"/>
    </row>
    <row r="331" spans="4:6">
      <c r="D331" s="12"/>
      <c r="E331" s="12"/>
      <c r="F331" s="12"/>
    </row>
    <row r="332" spans="4:6">
      <c r="D332" s="12"/>
      <c r="E332" s="12"/>
      <c r="F332" s="12"/>
    </row>
    <row r="333" spans="4:6">
      <c r="D333" s="12"/>
      <c r="E333" s="12"/>
      <c r="F333" s="12"/>
    </row>
    <row r="334" spans="4:6">
      <c r="D334" s="12"/>
      <c r="E334" s="12"/>
      <c r="F334" s="12"/>
    </row>
    <row r="335" spans="4:6">
      <c r="D335" s="12"/>
      <c r="E335" s="12"/>
      <c r="F335" s="12"/>
    </row>
    <row r="336" spans="4:6">
      <c r="D336" s="12"/>
      <c r="E336" s="12"/>
      <c r="F336" s="12"/>
    </row>
    <row r="337" spans="4:6">
      <c r="D337" s="12"/>
      <c r="E337" s="12"/>
      <c r="F337" s="12"/>
    </row>
    <row r="338" spans="4:6">
      <c r="D338" s="12"/>
      <c r="E338" s="12"/>
      <c r="F338" s="12"/>
    </row>
    <row r="339" spans="4:6">
      <c r="D339" s="12"/>
      <c r="E339" s="12"/>
      <c r="F339" s="12"/>
    </row>
    <row r="340" spans="4:6">
      <c r="D340" s="12"/>
      <c r="E340" s="12"/>
      <c r="F340" s="12"/>
    </row>
    <row r="341" spans="4:6">
      <c r="D341" s="12"/>
      <c r="E341" s="12"/>
      <c r="F341" s="12"/>
    </row>
    <row r="342" spans="4:6">
      <c r="D342" s="12"/>
      <c r="E342" s="12"/>
      <c r="F342" s="12"/>
    </row>
    <row r="343" spans="4:6">
      <c r="D343" s="12"/>
      <c r="E343" s="12"/>
      <c r="F343" s="12"/>
    </row>
    <row r="344" spans="4:6">
      <c r="D344" s="12"/>
      <c r="E344" s="12"/>
      <c r="F344" s="12"/>
    </row>
    <row r="345" spans="4:6">
      <c r="D345" s="12"/>
      <c r="E345" s="12"/>
      <c r="F345" s="12"/>
    </row>
    <row r="346" spans="4:6">
      <c r="D346" s="12"/>
      <c r="E346" s="12"/>
      <c r="F346" s="12"/>
    </row>
    <row r="347" spans="4:6">
      <c r="D347" s="12"/>
      <c r="E347" s="12"/>
      <c r="F347" s="12"/>
    </row>
    <row r="348" spans="4:6">
      <c r="D348" s="12"/>
      <c r="E348" s="12"/>
      <c r="F348" s="12"/>
    </row>
    <row r="349" spans="4:6">
      <c r="D349" s="12"/>
      <c r="E349" s="12"/>
      <c r="F349" s="12"/>
    </row>
    <row r="350" spans="4:6">
      <c r="D350" s="12"/>
      <c r="E350" s="12"/>
      <c r="F350" s="12"/>
    </row>
    <row r="351" spans="4:6">
      <c r="D351" s="12"/>
      <c r="E351" s="12"/>
      <c r="F351" s="12"/>
    </row>
    <row r="352" spans="4:6">
      <c r="D352" s="12"/>
      <c r="E352" s="12"/>
      <c r="F352" s="12"/>
    </row>
    <row r="353" spans="4:6">
      <c r="D353" s="12"/>
      <c r="E353" s="12"/>
      <c r="F353" s="12"/>
    </row>
    <row r="354" spans="4:6">
      <c r="D354" s="12"/>
      <c r="E354" s="12"/>
      <c r="F354" s="12"/>
    </row>
    <row r="355" spans="4:6">
      <c r="D355" s="12"/>
      <c r="E355" s="12"/>
      <c r="F355" s="12"/>
    </row>
    <row r="356" spans="4:6">
      <c r="D356" s="12"/>
      <c r="E356" s="12"/>
      <c r="F356" s="12"/>
    </row>
    <row r="357" spans="4:6">
      <c r="D357" s="12"/>
      <c r="E357" s="12"/>
      <c r="F357" s="12"/>
    </row>
    <row r="358" spans="4:6">
      <c r="D358" s="12"/>
      <c r="E358" s="12"/>
      <c r="F358" s="12"/>
    </row>
    <row r="359" spans="4:6">
      <c r="D359" s="12"/>
      <c r="E359" s="12"/>
      <c r="F359" s="12"/>
    </row>
    <row r="360" spans="4:6">
      <c r="D360" s="12"/>
      <c r="E360" s="12"/>
      <c r="F360" s="12"/>
    </row>
    <row r="361" spans="4:6">
      <c r="D361" s="12"/>
      <c r="E361" s="12"/>
      <c r="F361" s="12"/>
    </row>
    <row r="362" spans="4:6">
      <c r="D362" s="12"/>
      <c r="E362" s="12"/>
      <c r="F362" s="12"/>
    </row>
    <row r="363" spans="4:6">
      <c r="D363" s="12"/>
      <c r="E363" s="12"/>
      <c r="F363" s="12"/>
    </row>
    <row r="364" spans="4:6">
      <c r="D364" s="12"/>
      <c r="E364" s="12"/>
      <c r="F364" s="12"/>
    </row>
    <row r="365" spans="4:6">
      <c r="D365" s="12"/>
      <c r="E365" s="12"/>
      <c r="F365" s="12"/>
    </row>
    <row r="366" spans="4:6">
      <c r="D366" s="12"/>
      <c r="E366" s="12"/>
      <c r="F366" s="12"/>
    </row>
    <row r="367" spans="4:6">
      <c r="D367" s="12"/>
      <c r="E367" s="12"/>
      <c r="F367" s="12"/>
    </row>
    <row r="368" spans="4:6">
      <c r="D368" s="12"/>
      <c r="E368" s="12"/>
      <c r="F368" s="12"/>
    </row>
    <row r="369" spans="4:6">
      <c r="D369" s="12"/>
      <c r="E369" s="12"/>
      <c r="F369" s="12"/>
    </row>
    <row r="370" spans="4:6">
      <c r="D370" s="12"/>
      <c r="E370" s="12"/>
      <c r="F370" s="12"/>
    </row>
    <row r="371" spans="4:6">
      <c r="D371" s="12"/>
      <c r="E371" s="12"/>
      <c r="F371" s="12"/>
    </row>
    <row r="372" spans="4:6">
      <c r="D372" s="12"/>
      <c r="E372" s="12"/>
      <c r="F372" s="12"/>
    </row>
    <row r="373" spans="4:6">
      <c r="D373" s="12"/>
      <c r="E373" s="12"/>
      <c r="F373" s="12"/>
    </row>
    <row r="374" spans="4:6">
      <c r="D374" s="12"/>
      <c r="E374" s="12"/>
      <c r="F374" s="12"/>
    </row>
    <row r="375" spans="4:6">
      <c r="D375" s="12"/>
      <c r="E375" s="12"/>
      <c r="F375" s="12"/>
    </row>
    <row r="376" spans="4:6">
      <c r="D376" s="12"/>
      <c r="E376" s="12"/>
      <c r="F376" s="12"/>
    </row>
    <row r="377" spans="4:6">
      <c r="D377" s="12"/>
      <c r="E377" s="12"/>
      <c r="F377" s="12"/>
    </row>
    <row r="378" spans="4:6">
      <c r="D378" s="12"/>
      <c r="E378" s="12"/>
      <c r="F378" s="12"/>
    </row>
    <row r="379" spans="4:6">
      <c r="D379" s="12"/>
      <c r="E379" s="12"/>
      <c r="F379" s="12"/>
    </row>
    <row r="380" spans="4:6">
      <c r="D380" s="12"/>
      <c r="E380" s="12"/>
      <c r="F380" s="12"/>
    </row>
    <row r="381" spans="4:6">
      <c r="D381" s="12"/>
      <c r="E381" s="12"/>
      <c r="F381" s="12"/>
    </row>
    <row r="382" spans="4:6">
      <c r="D382" s="12"/>
      <c r="E382" s="12"/>
      <c r="F382" s="12"/>
    </row>
    <row r="383" spans="4:6">
      <c r="D383" s="12"/>
      <c r="E383" s="12"/>
      <c r="F383" s="12"/>
    </row>
    <row r="384" spans="4:6">
      <c r="D384" s="12"/>
      <c r="E384" s="12"/>
      <c r="F384" s="12"/>
    </row>
    <row r="385" spans="4:6">
      <c r="D385" s="12"/>
      <c r="E385" s="12"/>
      <c r="F385" s="12"/>
    </row>
    <row r="386" spans="4:6">
      <c r="D386" s="12"/>
      <c r="E386" s="12"/>
      <c r="F386" s="12"/>
    </row>
    <row r="387" spans="4:6">
      <c r="D387" s="12"/>
      <c r="E387" s="12"/>
      <c r="F387" s="12"/>
    </row>
    <row r="388" spans="4:6">
      <c r="D388" s="12"/>
      <c r="E388" s="12"/>
      <c r="F388" s="12"/>
    </row>
    <row r="389" spans="4:6">
      <c r="D389" s="12"/>
      <c r="E389" s="12"/>
      <c r="F389" s="12"/>
    </row>
    <row r="390" spans="4:6">
      <c r="D390" s="12"/>
      <c r="E390" s="12"/>
      <c r="F390" s="12"/>
    </row>
    <row r="391" spans="4:6">
      <c r="D391" s="12"/>
      <c r="E391" s="12"/>
      <c r="F391" s="12"/>
    </row>
    <row r="392" spans="4:6">
      <c r="D392" s="12"/>
      <c r="E392" s="12"/>
      <c r="F392" s="12"/>
    </row>
    <row r="393" spans="4:6">
      <c r="D393" s="12"/>
      <c r="E393" s="12"/>
      <c r="F393" s="12"/>
    </row>
    <row r="394" spans="4:6">
      <c r="D394" s="12"/>
      <c r="E394" s="12"/>
      <c r="F394" s="12"/>
    </row>
    <row r="395" spans="4:6">
      <c r="D395" s="12"/>
      <c r="E395" s="12"/>
      <c r="F395" s="12"/>
    </row>
    <row r="396" spans="4:6">
      <c r="D396" s="12"/>
      <c r="E396" s="12"/>
      <c r="F396" s="12"/>
    </row>
    <row r="397" spans="4:6">
      <c r="D397" s="12"/>
      <c r="E397" s="12"/>
      <c r="F397" s="12"/>
    </row>
    <row r="398" spans="4:6">
      <c r="D398" s="12"/>
      <c r="E398" s="12"/>
      <c r="F398" s="12"/>
    </row>
    <row r="399" spans="4:6">
      <c r="D399" s="12"/>
      <c r="E399" s="12"/>
      <c r="F399" s="12"/>
    </row>
    <row r="400" spans="4:6">
      <c r="D400" s="12"/>
      <c r="E400" s="12"/>
      <c r="F400" s="12"/>
    </row>
    <row r="401" spans="4:6">
      <c r="D401" s="12"/>
      <c r="E401" s="12"/>
      <c r="F401" s="12"/>
    </row>
    <row r="402" spans="4:6">
      <c r="D402" s="12"/>
      <c r="E402" s="12"/>
      <c r="F402" s="12"/>
    </row>
    <row r="403" spans="4:6">
      <c r="D403" s="12"/>
      <c r="E403" s="12"/>
      <c r="F403" s="12"/>
    </row>
    <row r="404" spans="4:6">
      <c r="D404" s="12"/>
      <c r="E404" s="12"/>
      <c r="F404" s="12"/>
    </row>
    <row r="405" spans="4:6">
      <c r="D405" s="12"/>
      <c r="E405" s="12"/>
      <c r="F405" s="12"/>
    </row>
    <row r="406" spans="4:6">
      <c r="D406" s="12"/>
      <c r="E406" s="12"/>
      <c r="F406" s="12"/>
    </row>
    <row r="407" spans="4:6">
      <c r="D407" s="12"/>
      <c r="E407" s="12"/>
      <c r="F407" s="12"/>
    </row>
    <row r="408" spans="4:6">
      <c r="D408" s="12"/>
      <c r="E408" s="12"/>
      <c r="F408" s="12"/>
    </row>
    <row r="409" spans="4:6">
      <c r="D409" s="12"/>
      <c r="E409" s="12"/>
      <c r="F409" s="12"/>
    </row>
    <row r="410" spans="4:6">
      <c r="D410" s="12"/>
      <c r="E410" s="12"/>
      <c r="F410" s="12"/>
    </row>
    <row r="411" spans="4:6">
      <c r="D411" s="12"/>
      <c r="E411" s="12"/>
      <c r="F411" s="12"/>
    </row>
    <row r="412" spans="4:6">
      <c r="D412" s="12"/>
      <c r="E412" s="12"/>
      <c r="F412" s="12"/>
    </row>
    <row r="413" spans="4:6">
      <c r="D413" s="12"/>
      <c r="E413" s="12"/>
      <c r="F413" s="12"/>
    </row>
    <row r="414" spans="4:6">
      <c r="D414" s="12"/>
      <c r="E414" s="12"/>
      <c r="F414" s="12"/>
    </row>
    <row r="415" spans="4:6">
      <c r="D415" s="12"/>
      <c r="E415" s="12"/>
      <c r="F415" s="12"/>
    </row>
    <row r="416" spans="4:6">
      <c r="D416" s="12"/>
      <c r="E416" s="12"/>
      <c r="F416" s="12"/>
    </row>
    <row r="417" spans="4:6">
      <c r="D417" s="12"/>
      <c r="E417" s="12"/>
      <c r="F417" s="12"/>
    </row>
    <row r="418" spans="4:6">
      <c r="D418" s="12"/>
      <c r="E418" s="12"/>
      <c r="F418" s="12"/>
    </row>
    <row r="419" spans="4:6">
      <c r="D419" s="12"/>
      <c r="E419" s="12"/>
      <c r="F419" s="12"/>
    </row>
    <row r="420" spans="4:6">
      <c r="D420" s="12"/>
      <c r="E420" s="12"/>
      <c r="F420" s="12"/>
    </row>
    <row r="421" spans="4:6">
      <c r="D421" s="12"/>
      <c r="E421" s="12"/>
      <c r="F421" s="12"/>
    </row>
    <row r="422" spans="4:6">
      <c r="D422" s="12"/>
      <c r="E422" s="12"/>
      <c r="F422" s="12"/>
    </row>
    <row r="423" spans="4:6">
      <c r="D423" s="12"/>
      <c r="E423" s="12"/>
      <c r="F423" s="12"/>
    </row>
    <row r="424" spans="4:6">
      <c r="D424" s="12"/>
      <c r="E424" s="12"/>
      <c r="F424" s="12"/>
    </row>
    <row r="425" spans="4:6">
      <c r="D425" s="12"/>
      <c r="E425" s="12"/>
      <c r="F425" s="12"/>
    </row>
    <row r="426" spans="4:6">
      <c r="D426" s="12"/>
      <c r="E426" s="12"/>
      <c r="F426" s="12"/>
    </row>
    <row r="427" spans="4:6">
      <c r="D427" s="12"/>
      <c r="E427" s="12"/>
      <c r="F427" s="12"/>
    </row>
    <row r="428" spans="4:6">
      <c r="D428" s="12"/>
      <c r="E428" s="12"/>
      <c r="F428" s="12"/>
    </row>
    <row r="429" spans="4:6">
      <c r="D429" s="12"/>
      <c r="E429" s="12"/>
      <c r="F429" s="12"/>
    </row>
    <row r="430" spans="4:6">
      <c r="D430" s="12"/>
      <c r="E430" s="12"/>
      <c r="F430" s="12"/>
    </row>
    <row r="431" spans="4:6">
      <c r="D431" s="12"/>
      <c r="E431" s="12"/>
      <c r="F431" s="12"/>
    </row>
    <row r="432" spans="4:6">
      <c r="D432" s="12"/>
      <c r="E432" s="12"/>
      <c r="F432" s="12"/>
    </row>
    <row r="433" spans="4:6">
      <c r="D433" s="12"/>
      <c r="E433" s="12"/>
      <c r="F433" s="12"/>
    </row>
    <row r="434" spans="4:6">
      <c r="D434" s="12"/>
      <c r="E434" s="12"/>
      <c r="F434" s="12"/>
    </row>
    <row r="435" spans="4:6">
      <c r="D435" s="12"/>
      <c r="E435" s="12"/>
      <c r="F435" s="12"/>
    </row>
    <row r="436" spans="4:6">
      <c r="D436" s="12"/>
      <c r="E436" s="12"/>
      <c r="F436" s="12"/>
    </row>
    <row r="437" spans="4:6">
      <c r="D437" s="12"/>
      <c r="E437" s="12"/>
      <c r="F437" s="12"/>
    </row>
    <row r="438" spans="4:6">
      <c r="D438" s="12"/>
      <c r="E438" s="12"/>
      <c r="F438" s="12"/>
    </row>
    <row r="439" spans="4:6">
      <c r="D439" s="12"/>
      <c r="E439" s="12"/>
      <c r="F439" s="12"/>
    </row>
    <row r="440" spans="4:6">
      <c r="D440" s="12"/>
      <c r="E440" s="12"/>
      <c r="F440" s="12"/>
    </row>
    <row r="441" spans="4:6">
      <c r="D441" s="12"/>
      <c r="E441" s="12"/>
      <c r="F441" s="12"/>
    </row>
    <row r="442" spans="4:6">
      <c r="D442" s="12"/>
      <c r="E442" s="12"/>
      <c r="F442" s="12"/>
    </row>
    <row r="443" spans="4:6">
      <c r="D443" s="12"/>
      <c r="E443" s="12"/>
      <c r="F443" s="12"/>
    </row>
    <row r="444" spans="4:6">
      <c r="D444" s="12"/>
      <c r="E444" s="12"/>
      <c r="F444" s="12"/>
    </row>
    <row r="445" spans="4:6">
      <c r="D445" s="12"/>
      <c r="E445" s="12"/>
      <c r="F445" s="12"/>
    </row>
    <row r="446" spans="4:6">
      <c r="D446" s="12"/>
      <c r="E446" s="12"/>
      <c r="F446" s="12"/>
    </row>
    <row r="447" spans="4:6">
      <c r="D447" s="12"/>
      <c r="E447" s="12"/>
      <c r="F447" s="12"/>
    </row>
    <row r="448" spans="4:6">
      <c r="D448" s="12"/>
      <c r="E448" s="12"/>
      <c r="F448" s="12"/>
    </row>
    <row r="449" spans="4:6">
      <c r="D449" s="12"/>
      <c r="E449" s="12"/>
      <c r="F449" s="12"/>
    </row>
    <row r="450" spans="4:6">
      <c r="D450" s="12"/>
      <c r="E450" s="12"/>
      <c r="F450" s="12"/>
    </row>
    <row r="451" spans="4:6">
      <c r="D451" s="12"/>
      <c r="E451" s="12"/>
      <c r="F451" s="12"/>
    </row>
    <row r="452" spans="4:6">
      <c r="D452" s="12"/>
      <c r="E452" s="12"/>
      <c r="F452" s="12"/>
    </row>
    <row r="453" spans="4:6">
      <c r="D453" s="12"/>
      <c r="E453" s="12"/>
      <c r="F453" s="12"/>
    </row>
    <row r="454" spans="4:6">
      <c r="D454" s="12"/>
      <c r="E454" s="12"/>
      <c r="F454" s="12"/>
    </row>
    <row r="455" spans="4:6">
      <c r="D455" s="12"/>
      <c r="E455" s="12"/>
      <c r="F455" s="12"/>
    </row>
    <row r="456" spans="4:6">
      <c r="D456" s="12"/>
      <c r="E456" s="12"/>
      <c r="F456" s="12"/>
    </row>
    <row r="457" spans="4:6">
      <c r="D457" s="12"/>
      <c r="E457" s="12"/>
      <c r="F457" s="12"/>
    </row>
    <row r="458" spans="4:6">
      <c r="D458" s="12"/>
      <c r="E458" s="12"/>
      <c r="F458" s="12"/>
    </row>
    <row r="459" spans="4:6">
      <c r="D459" s="12"/>
      <c r="E459" s="12"/>
      <c r="F459" s="12"/>
    </row>
    <row r="460" spans="4:6">
      <c r="D460" s="12"/>
      <c r="E460" s="12"/>
      <c r="F460" s="12"/>
    </row>
    <row r="461" spans="4:6">
      <c r="D461" s="12"/>
      <c r="E461" s="12"/>
      <c r="F461" s="12"/>
    </row>
    <row r="462" spans="4:6">
      <c r="D462" s="12"/>
      <c r="E462" s="12"/>
      <c r="F462" s="12"/>
    </row>
    <row r="463" spans="4:6">
      <c r="D463" s="12"/>
      <c r="E463" s="12"/>
      <c r="F463" s="12"/>
    </row>
    <row r="464" spans="4:6">
      <c r="D464" s="12"/>
      <c r="E464" s="12"/>
      <c r="F464" s="12"/>
    </row>
    <row r="465" spans="4:6">
      <c r="D465" s="12"/>
      <c r="E465" s="12"/>
      <c r="F465" s="12"/>
    </row>
    <row r="466" spans="4:6">
      <c r="D466" s="12"/>
      <c r="E466" s="12"/>
      <c r="F466" s="12"/>
    </row>
    <row r="467" spans="4:6">
      <c r="D467" s="12"/>
      <c r="E467" s="12"/>
      <c r="F467" s="12"/>
    </row>
    <row r="468" spans="4:6">
      <c r="D468" s="12"/>
      <c r="E468" s="12"/>
      <c r="F468" s="12"/>
    </row>
    <row r="469" spans="4:6">
      <c r="D469" s="12"/>
      <c r="E469" s="12"/>
      <c r="F469" s="12"/>
    </row>
    <row r="470" spans="4:6">
      <c r="D470" s="12"/>
      <c r="E470" s="12"/>
      <c r="F470" s="12"/>
    </row>
    <row r="471" spans="4:6">
      <c r="D471" s="12"/>
      <c r="E471" s="12"/>
      <c r="F471" s="12"/>
    </row>
    <row r="472" spans="4:6">
      <c r="D472" s="12"/>
      <c r="E472" s="12"/>
      <c r="F472" s="12"/>
    </row>
    <row r="473" spans="4:6">
      <c r="D473" s="12"/>
      <c r="E473" s="12"/>
      <c r="F473" s="12"/>
    </row>
    <row r="474" spans="4:6">
      <c r="D474" s="12"/>
      <c r="E474" s="12"/>
      <c r="F474" s="12"/>
    </row>
    <row r="475" spans="4:6">
      <c r="D475" s="12"/>
      <c r="E475" s="12"/>
      <c r="F475" s="12"/>
    </row>
    <row r="476" spans="4:6">
      <c r="D476" s="12"/>
      <c r="E476" s="12"/>
      <c r="F476" s="12"/>
    </row>
    <row r="477" spans="4:6">
      <c r="D477" s="12"/>
      <c r="E477" s="12"/>
      <c r="F477" s="12"/>
    </row>
    <row r="478" spans="4:6">
      <c r="D478" s="12"/>
      <c r="E478" s="12"/>
      <c r="F478" s="12"/>
    </row>
    <row r="479" spans="4:6">
      <c r="D479" s="12"/>
      <c r="E479" s="12"/>
      <c r="F479" s="12"/>
    </row>
    <row r="480" spans="4:6">
      <c r="D480" s="12"/>
      <c r="E480" s="12"/>
      <c r="F480" s="12"/>
    </row>
    <row r="481" spans="4:6">
      <c r="D481" s="12"/>
      <c r="E481" s="12"/>
      <c r="F481" s="12"/>
    </row>
    <row r="482" spans="4:6">
      <c r="D482" s="12"/>
      <c r="E482" s="12"/>
      <c r="F482" s="12"/>
    </row>
    <row r="483" spans="4:6">
      <c r="D483" s="12"/>
      <c r="E483" s="12"/>
      <c r="F483" s="12"/>
    </row>
    <row r="484" spans="4:6">
      <c r="D484" s="12"/>
      <c r="E484" s="12"/>
      <c r="F484" s="12"/>
    </row>
    <row r="485" spans="4:6">
      <c r="D485" s="12"/>
      <c r="E485" s="12"/>
      <c r="F485" s="12"/>
    </row>
    <row r="486" spans="4:6">
      <c r="D486" s="12"/>
      <c r="E486" s="12"/>
      <c r="F486" s="12"/>
    </row>
    <row r="487" spans="4:6">
      <c r="D487" s="12"/>
      <c r="E487" s="12"/>
      <c r="F487" s="12"/>
    </row>
    <row r="488" spans="4:6">
      <c r="D488" s="12"/>
      <c r="E488" s="12"/>
      <c r="F488" s="12"/>
    </row>
    <row r="489" spans="4:6">
      <c r="D489" s="12"/>
      <c r="E489" s="12"/>
      <c r="F489" s="12"/>
    </row>
    <row r="490" spans="4:6">
      <c r="D490" s="12"/>
      <c r="E490" s="12"/>
      <c r="F490" s="12"/>
    </row>
    <row r="491" spans="4:6">
      <c r="D491" s="12"/>
      <c r="E491" s="12"/>
      <c r="F491" s="12"/>
    </row>
    <row r="492" spans="4:6">
      <c r="D492" s="12"/>
      <c r="E492" s="12"/>
      <c r="F492" s="12"/>
    </row>
    <row r="493" spans="4:6">
      <c r="D493" s="12"/>
      <c r="E493" s="12"/>
      <c r="F493" s="12"/>
    </row>
    <row r="494" spans="4:6">
      <c r="D494" s="12"/>
      <c r="E494" s="12"/>
      <c r="F494" s="12"/>
    </row>
    <row r="495" spans="4:6">
      <c r="D495" s="12"/>
      <c r="E495" s="12"/>
      <c r="F495" s="12"/>
    </row>
    <row r="496" spans="4:6">
      <c r="D496" s="12"/>
      <c r="E496" s="12"/>
      <c r="F496" s="12"/>
    </row>
    <row r="497" spans="4:6">
      <c r="D497" s="12"/>
      <c r="E497" s="12"/>
      <c r="F497" s="12"/>
    </row>
    <row r="498" spans="4:6">
      <c r="D498" s="12"/>
      <c r="E498" s="12"/>
      <c r="F498" s="12"/>
    </row>
    <row r="499" spans="4:6">
      <c r="D499" s="12"/>
      <c r="E499" s="12"/>
      <c r="F499" s="12"/>
    </row>
    <row r="500" spans="4:6">
      <c r="D500" s="12"/>
      <c r="E500" s="12"/>
      <c r="F500" s="12"/>
    </row>
    <row r="501" spans="4:6">
      <c r="D501" s="12"/>
      <c r="E501" s="12"/>
      <c r="F501" s="12"/>
    </row>
    <row r="502" spans="4:6">
      <c r="D502" s="12"/>
      <c r="E502" s="12"/>
      <c r="F502" s="12"/>
    </row>
    <row r="503" spans="4:6">
      <c r="D503" s="12"/>
      <c r="E503" s="12"/>
      <c r="F503" s="12"/>
    </row>
    <row r="504" spans="4:6">
      <c r="D504" s="12"/>
      <c r="E504" s="12"/>
      <c r="F504" s="12"/>
    </row>
    <row r="505" spans="4:6">
      <c r="D505" s="12"/>
      <c r="E505" s="12"/>
      <c r="F505" s="12"/>
    </row>
    <row r="506" spans="4:6">
      <c r="D506" s="12"/>
      <c r="E506" s="12"/>
      <c r="F506" s="12"/>
    </row>
    <row r="507" spans="4:6">
      <c r="D507" s="12"/>
      <c r="E507" s="12"/>
      <c r="F507" s="12"/>
    </row>
    <row r="508" spans="4:6">
      <c r="D508" s="12"/>
      <c r="E508" s="12"/>
      <c r="F508" s="12"/>
    </row>
    <row r="509" spans="4:6">
      <c r="D509" s="12"/>
      <c r="E509" s="12"/>
      <c r="F509" s="12"/>
    </row>
    <row r="510" spans="4:6">
      <c r="D510" s="12"/>
      <c r="E510" s="12"/>
      <c r="F510" s="12"/>
    </row>
    <row r="511" spans="4:6">
      <c r="D511" s="12"/>
      <c r="E511" s="12"/>
      <c r="F511" s="12"/>
    </row>
    <row r="512" spans="4:6">
      <c r="D512" s="12"/>
      <c r="E512" s="12"/>
      <c r="F512" s="12"/>
    </row>
    <row r="513" spans="4:6">
      <c r="D513" s="12"/>
      <c r="E513" s="12"/>
      <c r="F513" s="12"/>
    </row>
    <row r="514" spans="4:6">
      <c r="D514" s="12"/>
      <c r="E514" s="12"/>
      <c r="F514" s="12"/>
    </row>
    <row r="515" spans="4:6">
      <c r="D515" s="12"/>
      <c r="E515" s="12"/>
      <c r="F515" s="12"/>
    </row>
    <row r="516" spans="4:6">
      <c r="D516" s="12"/>
      <c r="E516" s="12"/>
      <c r="F516" s="12"/>
    </row>
    <row r="517" spans="4:6">
      <c r="D517" s="12"/>
      <c r="E517" s="12"/>
      <c r="F517" s="12"/>
    </row>
    <row r="518" spans="4:6">
      <c r="D518" s="12"/>
      <c r="E518" s="12"/>
      <c r="F518" s="12"/>
    </row>
    <row r="519" spans="4:6">
      <c r="D519" s="12"/>
      <c r="E519" s="12"/>
      <c r="F519" s="12"/>
    </row>
    <row r="520" spans="4:6">
      <c r="D520" s="12"/>
      <c r="E520" s="12"/>
      <c r="F520" s="12"/>
    </row>
    <row r="521" spans="4:6">
      <c r="D521" s="12"/>
      <c r="E521" s="12"/>
      <c r="F521" s="12"/>
    </row>
    <row r="522" spans="4:6">
      <c r="D522" s="12"/>
      <c r="E522" s="12"/>
      <c r="F522" s="12"/>
    </row>
    <row r="523" spans="4:6">
      <c r="D523" s="12"/>
      <c r="E523" s="12"/>
      <c r="F523" s="12"/>
    </row>
    <row r="524" spans="4:6">
      <c r="D524" s="12"/>
      <c r="E524" s="12"/>
      <c r="F524" s="12"/>
    </row>
    <row r="525" spans="4:6">
      <c r="D525" s="12"/>
      <c r="E525" s="12"/>
      <c r="F525" s="12"/>
    </row>
    <row r="526" spans="4:6">
      <c r="D526" s="12"/>
      <c r="E526" s="12"/>
      <c r="F526" s="12"/>
    </row>
    <row r="527" spans="4:6">
      <c r="D527" s="12"/>
      <c r="E527" s="12"/>
      <c r="F527" s="12"/>
    </row>
    <row r="528" spans="4:6">
      <c r="D528" s="12"/>
      <c r="E528" s="12"/>
      <c r="F528" s="12"/>
    </row>
    <row r="529" spans="4:6">
      <c r="D529" s="12"/>
      <c r="E529" s="12"/>
      <c r="F529" s="12"/>
    </row>
    <row r="530" spans="4:6">
      <c r="D530" s="12"/>
      <c r="E530" s="12"/>
      <c r="F530" s="12"/>
    </row>
    <row r="531" spans="4:6">
      <c r="D531" s="12"/>
      <c r="E531" s="12"/>
      <c r="F531" s="12"/>
    </row>
    <row r="532" spans="4:6">
      <c r="D532" s="12"/>
      <c r="E532" s="12"/>
      <c r="F532" s="12"/>
    </row>
    <row r="533" spans="4:6">
      <c r="D533" s="12"/>
      <c r="E533" s="12"/>
      <c r="F533" s="12"/>
    </row>
    <row r="534" spans="4:6">
      <c r="D534" s="12"/>
      <c r="E534" s="12"/>
      <c r="F534" s="12"/>
    </row>
    <row r="535" spans="4:6">
      <c r="D535" s="12"/>
      <c r="E535" s="12"/>
      <c r="F535" s="12"/>
    </row>
    <row r="536" spans="4:6">
      <c r="D536" s="12"/>
      <c r="E536" s="12"/>
      <c r="F536" s="12"/>
    </row>
    <row r="537" spans="4:6">
      <c r="D537" s="12"/>
      <c r="E537" s="12"/>
      <c r="F537" s="12"/>
    </row>
    <row r="538" spans="4:6">
      <c r="D538" s="12"/>
      <c r="E538" s="12"/>
      <c r="F538" s="12"/>
    </row>
    <row r="539" spans="4:6">
      <c r="D539" s="12"/>
      <c r="E539" s="12"/>
      <c r="F539" s="12"/>
    </row>
    <row r="540" spans="4:6">
      <c r="D540" s="12"/>
      <c r="E540" s="12"/>
      <c r="F540" s="12"/>
    </row>
    <row r="541" spans="4:6">
      <c r="D541" s="12"/>
      <c r="E541" s="12"/>
      <c r="F541" s="12"/>
    </row>
    <row r="542" spans="4:6">
      <c r="D542" s="12"/>
      <c r="E542" s="12"/>
      <c r="F542" s="12"/>
    </row>
    <row r="543" spans="4:6">
      <c r="D543" s="12"/>
      <c r="E543" s="12"/>
      <c r="F543" s="12"/>
    </row>
    <row r="544" spans="4:6">
      <c r="D544" s="12"/>
      <c r="E544" s="12"/>
      <c r="F544" s="12"/>
    </row>
    <row r="545" spans="4:6">
      <c r="D545" s="12"/>
      <c r="E545" s="12"/>
      <c r="F545" s="12"/>
    </row>
    <row r="546" spans="4:6">
      <c r="D546" s="12"/>
      <c r="E546" s="12"/>
      <c r="F546" s="12"/>
    </row>
    <row r="547" spans="4:6">
      <c r="D547" s="12"/>
      <c r="E547" s="12"/>
      <c r="F547" s="12"/>
    </row>
    <row r="548" spans="4:6">
      <c r="D548" s="12"/>
      <c r="E548" s="12"/>
      <c r="F548" s="12"/>
    </row>
    <row r="549" spans="4:6">
      <c r="D549" s="12"/>
      <c r="E549" s="12"/>
      <c r="F549" s="12"/>
    </row>
    <row r="550" spans="4:6">
      <c r="D550" s="12"/>
      <c r="E550" s="12"/>
      <c r="F550" s="12"/>
    </row>
    <row r="551" spans="4:6">
      <c r="D551" s="12"/>
      <c r="E551" s="12"/>
      <c r="F551" s="12"/>
    </row>
    <row r="552" spans="4:6">
      <c r="D552" s="12"/>
      <c r="E552" s="12"/>
      <c r="F552" s="12"/>
    </row>
    <row r="553" spans="4:6">
      <c r="D553" s="12"/>
      <c r="E553" s="12"/>
      <c r="F553" s="12"/>
    </row>
    <row r="554" spans="4:6">
      <c r="D554" s="12"/>
      <c r="E554" s="12"/>
      <c r="F554" s="12"/>
    </row>
    <row r="555" spans="4:6">
      <c r="D555" s="12"/>
      <c r="E555" s="12"/>
      <c r="F555" s="12"/>
    </row>
    <row r="556" spans="4:6">
      <c r="D556" s="12"/>
      <c r="E556" s="12"/>
      <c r="F556" s="12"/>
    </row>
    <row r="557" spans="4:6">
      <c r="D557" s="12"/>
      <c r="E557" s="12"/>
      <c r="F557" s="12"/>
    </row>
    <row r="558" spans="4:6">
      <c r="D558" s="12"/>
      <c r="E558" s="12"/>
      <c r="F558" s="12"/>
    </row>
    <row r="559" spans="4:6">
      <c r="D559" s="12"/>
      <c r="E559" s="12"/>
      <c r="F559" s="12"/>
    </row>
    <row r="560" spans="4:6">
      <c r="D560" s="12"/>
      <c r="E560" s="12"/>
      <c r="F560" s="12"/>
    </row>
    <row r="561" spans="4:6">
      <c r="D561" s="12"/>
      <c r="E561" s="12"/>
      <c r="F561" s="12"/>
    </row>
    <row r="562" spans="4:6">
      <c r="D562" s="12"/>
      <c r="E562" s="12"/>
      <c r="F562" s="12"/>
    </row>
    <row r="563" spans="4:6">
      <c r="D563" s="12"/>
      <c r="E563" s="12"/>
      <c r="F563" s="12"/>
    </row>
    <row r="564" spans="4:6">
      <c r="D564" s="12"/>
      <c r="E564" s="12"/>
      <c r="F564" s="12"/>
    </row>
    <row r="565" spans="4:6">
      <c r="D565" s="12"/>
      <c r="E565" s="12"/>
      <c r="F565" s="12"/>
    </row>
    <row r="566" spans="4:6">
      <c r="D566" s="12"/>
      <c r="E566" s="12"/>
      <c r="F566" s="12"/>
    </row>
    <row r="567" spans="4:6">
      <c r="D567" s="12"/>
      <c r="E567" s="12"/>
      <c r="F567" s="12"/>
    </row>
    <row r="568" spans="4:6">
      <c r="D568" s="12"/>
      <c r="E568" s="12"/>
      <c r="F568" s="12"/>
    </row>
    <row r="569" spans="4:6">
      <c r="D569" s="12"/>
      <c r="E569" s="12"/>
      <c r="F569" s="12"/>
    </row>
    <row r="570" spans="4:6">
      <c r="D570" s="12"/>
      <c r="E570" s="12"/>
      <c r="F570" s="12"/>
    </row>
    <row r="571" spans="4:6">
      <c r="D571" s="12"/>
      <c r="E571" s="12"/>
      <c r="F571" s="12"/>
    </row>
    <row r="572" spans="4:6">
      <c r="D572" s="12"/>
      <c r="E572" s="12"/>
      <c r="F572" s="12"/>
    </row>
    <row r="573" spans="4:6">
      <c r="D573" s="12"/>
      <c r="E573" s="12"/>
      <c r="F573" s="12"/>
    </row>
    <row r="574" spans="4:6">
      <c r="D574" s="12"/>
      <c r="E574" s="12"/>
      <c r="F574" s="12"/>
    </row>
    <row r="575" spans="4:6">
      <c r="D575" s="12"/>
      <c r="E575" s="12"/>
      <c r="F575" s="12"/>
    </row>
    <row r="576" spans="4:6">
      <c r="D576" s="12"/>
      <c r="E576" s="12"/>
      <c r="F576" s="12"/>
    </row>
    <row r="577" spans="4:6">
      <c r="D577" s="12"/>
      <c r="E577" s="12"/>
      <c r="F577" s="12"/>
    </row>
    <row r="578" spans="4:6">
      <c r="D578" s="12"/>
      <c r="E578" s="12"/>
      <c r="F578" s="12"/>
    </row>
    <row r="579" spans="4:6">
      <c r="D579" s="12"/>
      <c r="E579" s="12"/>
      <c r="F579" s="12"/>
    </row>
    <row r="580" spans="4:6">
      <c r="D580" s="12"/>
      <c r="E580" s="12"/>
      <c r="F580" s="12"/>
    </row>
    <row r="581" spans="4:6">
      <c r="D581" s="12"/>
      <c r="E581" s="12"/>
      <c r="F581" s="12"/>
    </row>
    <row r="582" spans="4:6">
      <c r="D582" s="12"/>
      <c r="E582" s="12"/>
      <c r="F582" s="12"/>
    </row>
    <row r="583" spans="4:6">
      <c r="D583" s="12"/>
      <c r="E583" s="12"/>
      <c r="F583" s="12"/>
    </row>
    <row r="584" spans="4:6">
      <c r="D584" s="12"/>
      <c r="E584" s="12"/>
      <c r="F584" s="12"/>
    </row>
    <row r="585" spans="4:6">
      <c r="D585" s="12"/>
      <c r="E585" s="12"/>
      <c r="F585" s="12"/>
    </row>
    <row r="586" spans="4:6">
      <c r="D586" s="12"/>
      <c r="E586" s="12"/>
      <c r="F586" s="12"/>
    </row>
    <row r="587" spans="4:6">
      <c r="D587" s="12"/>
      <c r="E587" s="12"/>
      <c r="F587" s="12"/>
    </row>
    <row r="588" spans="4:6">
      <c r="D588" s="12"/>
      <c r="E588" s="12"/>
      <c r="F588" s="12"/>
    </row>
    <row r="589" spans="4:6">
      <c r="D589" s="12"/>
      <c r="E589" s="12"/>
      <c r="F589" s="12"/>
    </row>
    <row r="590" spans="4:6">
      <c r="D590" s="12"/>
      <c r="E590" s="12"/>
      <c r="F590" s="12"/>
    </row>
    <row r="591" spans="4:6">
      <c r="D591" s="12"/>
      <c r="E591" s="12"/>
      <c r="F591" s="12"/>
    </row>
    <row r="592" spans="4:6">
      <c r="D592" s="12"/>
      <c r="E592" s="12"/>
      <c r="F592" s="12"/>
    </row>
    <row r="593" spans="4:6">
      <c r="D593" s="12"/>
      <c r="E593" s="12"/>
      <c r="F593" s="12"/>
    </row>
    <row r="594" spans="4:6">
      <c r="D594" s="12"/>
      <c r="E594" s="12"/>
      <c r="F594" s="12"/>
    </row>
    <row r="595" spans="4:6">
      <c r="D595" s="12"/>
      <c r="E595" s="12"/>
      <c r="F595" s="12"/>
    </row>
    <row r="596" spans="4:6">
      <c r="D596" s="12"/>
      <c r="E596" s="12"/>
      <c r="F596" s="12"/>
    </row>
    <row r="597" spans="4:6">
      <c r="D597" s="12"/>
      <c r="E597" s="12"/>
      <c r="F597" s="12"/>
    </row>
    <row r="598" spans="4:6">
      <c r="D598" s="12"/>
      <c r="E598" s="12"/>
      <c r="F598" s="12"/>
    </row>
    <row r="599" spans="4:6">
      <c r="D599" s="12"/>
      <c r="E599" s="12"/>
      <c r="F599" s="12"/>
    </row>
    <row r="600" spans="4:6">
      <c r="D600" s="12"/>
      <c r="E600" s="12"/>
      <c r="F600" s="12"/>
    </row>
    <row r="601" spans="4:6">
      <c r="D601" s="12"/>
      <c r="E601" s="12"/>
      <c r="F601" s="12"/>
    </row>
    <row r="602" spans="4:6">
      <c r="D602" s="12"/>
      <c r="E602" s="12"/>
      <c r="F602" s="12"/>
    </row>
    <row r="603" spans="4:6">
      <c r="D603" s="12"/>
      <c r="E603" s="12"/>
      <c r="F603" s="12"/>
    </row>
    <row r="604" spans="4:6">
      <c r="D604" s="12"/>
      <c r="E604" s="12"/>
      <c r="F604" s="12"/>
    </row>
    <row r="605" spans="4:6">
      <c r="D605" s="12"/>
      <c r="E605" s="12"/>
      <c r="F605" s="12"/>
    </row>
    <row r="606" spans="4:6">
      <c r="D606" s="12"/>
      <c r="E606" s="12"/>
      <c r="F606" s="12"/>
    </row>
    <row r="607" spans="4:6">
      <c r="D607" s="12"/>
      <c r="E607" s="12"/>
      <c r="F607" s="12"/>
    </row>
    <row r="608" spans="4:6">
      <c r="D608" s="12"/>
      <c r="E608" s="12"/>
      <c r="F608" s="12"/>
    </row>
    <row r="609" spans="4:6">
      <c r="D609" s="12"/>
      <c r="E609" s="12"/>
      <c r="F609" s="12"/>
    </row>
    <row r="610" spans="4:6">
      <c r="D610" s="12"/>
      <c r="E610" s="12"/>
      <c r="F610" s="12"/>
    </row>
    <row r="611" spans="4:6">
      <c r="D611" s="12"/>
      <c r="E611" s="12"/>
      <c r="F611" s="12"/>
    </row>
    <row r="612" spans="4:6">
      <c r="D612" s="12"/>
      <c r="E612" s="12"/>
      <c r="F612" s="12"/>
    </row>
    <row r="613" spans="4:6">
      <c r="D613" s="12"/>
      <c r="E613" s="12"/>
      <c r="F613" s="12"/>
    </row>
    <row r="614" spans="4:6">
      <c r="D614" s="12"/>
      <c r="E614" s="12"/>
      <c r="F614" s="12"/>
    </row>
    <row r="615" spans="4:6">
      <c r="D615" s="12"/>
      <c r="E615" s="12"/>
      <c r="F615" s="12"/>
    </row>
    <row r="616" spans="4:6">
      <c r="D616" s="12"/>
      <c r="E616" s="12"/>
      <c r="F616" s="12"/>
    </row>
    <row r="617" spans="4:6">
      <c r="D617" s="12"/>
      <c r="E617" s="12"/>
      <c r="F617" s="12"/>
    </row>
    <row r="618" spans="4:6">
      <c r="D618" s="12"/>
      <c r="E618" s="12"/>
      <c r="F618" s="12"/>
    </row>
    <row r="619" spans="4:6">
      <c r="D619" s="12"/>
      <c r="E619" s="12"/>
      <c r="F619" s="12"/>
    </row>
    <row r="620" spans="4:6">
      <c r="D620" s="12"/>
      <c r="E620" s="12"/>
      <c r="F620" s="12"/>
    </row>
    <row r="621" spans="4:6">
      <c r="D621" s="12"/>
      <c r="E621" s="12"/>
      <c r="F621" s="12"/>
    </row>
    <row r="622" spans="4:6">
      <c r="D622" s="12"/>
      <c r="E622" s="12"/>
      <c r="F622" s="12"/>
    </row>
    <row r="623" spans="4:6">
      <c r="D623" s="12"/>
      <c r="E623" s="12"/>
      <c r="F623" s="12"/>
    </row>
    <row r="624" spans="4:6">
      <c r="D624" s="12"/>
      <c r="E624" s="12"/>
      <c r="F624" s="12"/>
    </row>
    <row r="625" spans="4:6">
      <c r="D625" s="12"/>
      <c r="E625" s="12"/>
      <c r="F625" s="12"/>
    </row>
    <row r="626" spans="4:6">
      <c r="D626" s="12"/>
      <c r="E626" s="12"/>
      <c r="F626" s="12"/>
    </row>
    <row r="627" spans="4:6">
      <c r="D627" s="12"/>
      <c r="E627" s="12"/>
      <c r="F627" s="12"/>
    </row>
    <row r="628" spans="4:6">
      <c r="D628" s="12"/>
      <c r="E628" s="12"/>
      <c r="F628" s="12"/>
    </row>
    <row r="629" spans="4:6">
      <c r="D629" s="12"/>
      <c r="E629" s="12"/>
      <c r="F629" s="12"/>
    </row>
    <row r="630" spans="4:6">
      <c r="D630" s="12"/>
      <c r="E630" s="12"/>
      <c r="F630" s="12"/>
    </row>
    <row r="631" spans="4:6">
      <c r="D631" s="12"/>
      <c r="E631" s="12"/>
      <c r="F631" s="12"/>
    </row>
    <row r="632" spans="4:6">
      <c r="D632" s="12"/>
      <c r="E632" s="12"/>
      <c r="F632" s="12"/>
    </row>
    <row r="633" spans="4:6">
      <c r="D633" s="12"/>
      <c r="E633" s="12"/>
      <c r="F633" s="12"/>
    </row>
    <row r="634" spans="4:6">
      <c r="D634" s="12"/>
      <c r="E634" s="12"/>
      <c r="F634" s="12"/>
    </row>
    <row r="635" spans="4:6">
      <c r="D635" s="12"/>
      <c r="E635" s="12"/>
      <c r="F635" s="12"/>
    </row>
    <row r="636" spans="4:6">
      <c r="D636" s="12"/>
      <c r="E636" s="12"/>
      <c r="F636" s="12"/>
    </row>
    <row r="637" spans="4:6">
      <c r="D637" s="12"/>
      <c r="E637" s="12"/>
      <c r="F637" s="12"/>
    </row>
    <row r="638" spans="4:6">
      <c r="D638" s="12"/>
      <c r="E638" s="12"/>
      <c r="F638" s="12"/>
    </row>
    <row r="639" spans="4:6">
      <c r="D639" s="12"/>
      <c r="E639" s="12"/>
      <c r="F639" s="12"/>
    </row>
    <row r="640" spans="4:6">
      <c r="D640" s="12"/>
      <c r="E640" s="12"/>
      <c r="F640" s="12"/>
    </row>
    <row r="641" spans="4:6">
      <c r="D641" s="12"/>
      <c r="E641" s="12"/>
      <c r="F641" s="12"/>
    </row>
    <row r="642" spans="4:6">
      <c r="D642" s="12"/>
      <c r="E642" s="12"/>
      <c r="F642" s="12"/>
    </row>
    <row r="643" spans="4:6">
      <c r="D643" s="12"/>
      <c r="E643" s="12"/>
      <c r="F643" s="12"/>
    </row>
    <row r="644" spans="4:6">
      <c r="D644" s="12"/>
      <c r="E644" s="12"/>
      <c r="F644" s="12"/>
    </row>
    <row r="645" spans="4:6">
      <c r="D645" s="12"/>
      <c r="E645" s="12"/>
      <c r="F645" s="12"/>
    </row>
    <row r="646" spans="4:6">
      <c r="D646" s="12"/>
      <c r="E646" s="12"/>
      <c r="F646" s="12"/>
    </row>
    <row r="647" spans="4:6">
      <c r="D647" s="12"/>
      <c r="E647" s="12"/>
      <c r="F647" s="12"/>
    </row>
    <row r="648" spans="4:6">
      <c r="D648" s="12"/>
      <c r="E648" s="12"/>
      <c r="F648" s="12"/>
    </row>
    <row r="649" spans="4:6">
      <c r="D649" s="12"/>
      <c r="E649" s="12"/>
      <c r="F649" s="12"/>
    </row>
    <row r="650" spans="4:6">
      <c r="D650" s="12"/>
      <c r="E650" s="12"/>
      <c r="F650" s="12"/>
    </row>
    <row r="651" spans="4:6">
      <c r="D651" s="12"/>
      <c r="E651" s="12"/>
      <c r="F651" s="12"/>
    </row>
    <row r="652" spans="4:6">
      <c r="D652" s="12"/>
      <c r="E652" s="12"/>
      <c r="F652" s="12"/>
    </row>
    <row r="653" spans="4:6">
      <c r="D653" s="12"/>
      <c r="E653" s="12"/>
      <c r="F653" s="12"/>
    </row>
    <row r="654" spans="4:6">
      <c r="D654" s="12"/>
      <c r="E654" s="12"/>
      <c r="F654" s="12"/>
    </row>
    <row r="655" spans="4:6">
      <c r="D655" s="12"/>
      <c r="E655" s="12"/>
      <c r="F655" s="12"/>
    </row>
    <row r="656" spans="4:6">
      <c r="D656" s="12"/>
      <c r="E656" s="12"/>
      <c r="F656" s="12"/>
    </row>
    <row r="657" spans="4:6">
      <c r="D657" s="12"/>
      <c r="E657" s="12"/>
      <c r="F657" s="12"/>
    </row>
    <row r="658" spans="4:6">
      <c r="D658" s="12"/>
      <c r="E658" s="12"/>
      <c r="F658" s="12"/>
    </row>
    <row r="659" spans="4:6">
      <c r="D659" s="12"/>
      <c r="E659" s="12"/>
      <c r="F659" s="12"/>
    </row>
    <row r="660" spans="4:6">
      <c r="D660" s="12"/>
      <c r="E660" s="12"/>
      <c r="F660" s="12"/>
    </row>
    <row r="661" spans="4:6">
      <c r="D661" s="12"/>
      <c r="E661" s="12"/>
      <c r="F661" s="12"/>
    </row>
    <row r="662" spans="4:6">
      <c r="D662" s="12"/>
      <c r="E662" s="12"/>
      <c r="F662" s="12"/>
    </row>
    <row r="663" spans="4:6">
      <c r="D663" s="12"/>
      <c r="E663" s="12"/>
      <c r="F663" s="12"/>
    </row>
    <row r="664" spans="4:6">
      <c r="D664" s="12"/>
      <c r="E664" s="12"/>
      <c r="F664" s="12"/>
    </row>
    <row r="665" spans="4:6">
      <c r="D665" s="12"/>
      <c r="E665" s="12"/>
      <c r="F665" s="12"/>
    </row>
    <row r="666" spans="4:6">
      <c r="D666" s="12"/>
      <c r="E666" s="12"/>
      <c r="F666" s="12"/>
    </row>
    <row r="667" spans="4:6">
      <c r="D667" s="12"/>
      <c r="E667" s="12"/>
      <c r="F667" s="12"/>
    </row>
    <row r="668" spans="4:6">
      <c r="D668" s="12"/>
      <c r="E668" s="12"/>
      <c r="F668" s="12"/>
    </row>
    <row r="669" spans="4:6">
      <c r="D669" s="12"/>
      <c r="E669" s="12"/>
      <c r="F669" s="12"/>
    </row>
    <row r="670" spans="4:6">
      <c r="D670" s="12"/>
      <c r="E670" s="12"/>
      <c r="F670" s="12"/>
    </row>
    <row r="671" spans="4:6">
      <c r="D671" s="12"/>
      <c r="E671" s="12"/>
      <c r="F671" s="12"/>
    </row>
    <row r="672" spans="4:6">
      <c r="D672" s="12"/>
      <c r="E672" s="12"/>
      <c r="F672" s="12"/>
    </row>
    <row r="673" spans="4:6">
      <c r="D673" s="12"/>
      <c r="E673" s="12"/>
      <c r="F673" s="12"/>
    </row>
    <row r="674" spans="4:6">
      <c r="D674" s="12"/>
      <c r="E674" s="12"/>
      <c r="F674" s="12"/>
    </row>
    <row r="675" spans="4:6">
      <c r="D675" s="12"/>
      <c r="E675" s="12"/>
      <c r="F675" s="12"/>
    </row>
    <row r="676" spans="4:6">
      <c r="D676" s="12"/>
      <c r="E676" s="12"/>
      <c r="F676" s="12"/>
    </row>
    <row r="677" spans="4:6">
      <c r="D677" s="12"/>
      <c r="E677" s="12"/>
      <c r="F677" s="12"/>
    </row>
    <row r="678" spans="4:6">
      <c r="D678" s="12"/>
      <c r="E678" s="12"/>
      <c r="F678" s="12"/>
    </row>
    <row r="679" spans="4:6">
      <c r="D679" s="12"/>
      <c r="E679" s="12"/>
      <c r="F679" s="12"/>
    </row>
    <row r="680" spans="4:6">
      <c r="D680" s="12"/>
      <c r="E680" s="12"/>
      <c r="F680" s="12"/>
    </row>
    <row r="681" spans="4:6">
      <c r="D681" s="12"/>
      <c r="E681" s="12"/>
      <c r="F681" s="12"/>
    </row>
    <row r="682" spans="4:6">
      <c r="D682" s="12"/>
      <c r="E682" s="12"/>
      <c r="F682" s="12"/>
    </row>
    <row r="683" spans="4:6">
      <c r="D683" s="12"/>
      <c r="E683" s="12"/>
      <c r="F683" s="12"/>
    </row>
    <row r="684" spans="4:6">
      <c r="D684" s="12"/>
      <c r="E684" s="12"/>
      <c r="F684" s="12"/>
    </row>
    <row r="685" spans="4:6">
      <c r="D685" s="12"/>
      <c r="E685" s="12"/>
      <c r="F685" s="12"/>
    </row>
    <row r="686" spans="4:6">
      <c r="D686" s="12"/>
      <c r="E686" s="12"/>
      <c r="F686" s="12"/>
    </row>
    <row r="687" spans="4:6">
      <c r="D687" s="12"/>
      <c r="E687" s="12"/>
      <c r="F687" s="12"/>
    </row>
    <row r="688" spans="4:6">
      <c r="D688" s="12"/>
      <c r="E688" s="12"/>
      <c r="F688" s="12"/>
    </row>
    <row r="689" spans="4:6">
      <c r="D689" s="12"/>
      <c r="E689" s="12"/>
      <c r="F689" s="12"/>
    </row>
    <row r="690" spans="4:6">
      <c r="D690" s="12"/>
      <c r="E690" s="12"/>
      <c r="F690" s="12"/>
    </row>
    <row r="691" spans="4:6">
      <c r="D691" s="12"/>
      <c r="E691" s="12"/>
      <c r="F691" s="12"/>
    </row>
    <row r="692" spans="4:6">
      <c r="D692" s="12"/>
      <c r="E692" s="12"/>
      <c r="F692" s="12"/>
    </row>
    <row r="693" spans="4:6">
      <c r="D693" s="12"/>
      <c r="E693" s="12"/>
      <c r="F693" s="12"/>
    </row>
    <row r="694" spans="4:6">
      <c r="D694" s="12"/>
      <c r="E694" s="12"/>
      <c r="F694" s="12"/>
    </row>
    <row r="695" spans="4:6">
      <c r="D695" s="12"/>
      <c r="E695" s="12"/>
      <c r="F695" s="12"/>
    </row>
    <row r="696" spans="4:6">
      <c r="D696" s="12"/>
      <c r="E696" s="12"/>
      <c r="F696" s="12"/>
    </row>
    <row r="697" spans="4:6">
      <c r="D697" s="12"/>
      <c r="E697" s="12"/>
      <c r="F697" s="12"/>
    </row>
    <row r="698" spans="4:6">
      <c r="D698" s="12"/>
      <c r="E698" s="12"/>
      <c r="F698" s="12"/>
    </row>
    <row r="699" spans="4:6">
      <c r="D699" s="12"/>
      <c r="E699" s="12"/>
      <c r="F699" s="12"/>
    </row>
    <row r="700" spans="4:6">
      <c r="D700" s="12"/>
      <c r="E700" s="12"/>
      <c r="F700" s="12"/>
    </row>
    <row r="701" spans="4:6">
      <c r="D701" s="12"/>
      <c r="E701" s="12"/>
      <c r="F701" s="12"/>
    </row>
    <row r="702" spans="4:6">
      <c r="D702" s="12"/>
      <c r="E702" s="12"/>
      <c r="F702" s="12"/>
    </row>
    <row r="703" spans="4:6">
      <c r="D703" s="12"/>
      <c r="E703" s="12"/>
      <c r="F703" s="12"/>
    </row>
    <row r="704" spans="4:6">
      <c r="D704" s="12"/>
      <c r="E704" s="12"/>
      <c r="F704" s="12"/>
    </row>
    <row r="705" spans="4:6">
      <c r="D705" s="12"/>
      <c r="E705" s="12"/>
      <c r="F705" s="12"/>
    </row>
    <row r="706" spans="4:6">
      <c r="D706" s="12"/>
      <c r="E706" s="12"/>
      <c r="F706" s="12"/>
    </row>
    <row r="707" spans="4:6">
      <c r="D707" s="12"/>
      <c r="E707" s="12"/>
      <c r="F707" s="12"/>
    </row>
    <row r="708" spans="4:6">
      <c r="D708" s="12"/>
      <c r="E708" s="12"/>
      <c r="F708" s="12"/>
    </row>
    <row r="709" spans="4:6">
      <c r="D709" s="12"/>
      <c r="E709" s="12"/>
      <c r="F709" s="12"/>
    </row>
    <row r="710" spans="4:6">
      <c r="D710" s="12"/>
      <c r="E710" s="12"/>
      <c r="F710" s="12"/>
    </row>
    <row r="711" spans="4:6">
      <c r="D711" s="12"/>
      <c r="E711" s="12"/>
      <c r="F711" s="12"/>
    </row>
    <row r="712" spans="4:6">
      <c r="D712" s="12"/>
      <c r="E712" s="12"/>
      <c r="F712" s="12"/>
    </row>
    <row r="713" spans="4:6">
      <c r="D713" s="12"/>
      <c r="E713" s="12"/>
      <c r="F713" s="12"/>
    </row>
    <row r="714" spans="4:6">
      <c r="D714" s="12"/>
      <c r="E714" s="12"/>
      <c r="F714" s="12"/>
    </row>
    <row r="715" spans="4:6">
      <c r="D715" s="12"/>
      <c r="E715" s="12"/>
      <c r="F715" s="12"/>
    </row>
    <row r="716" spans="4:6">
      <c r="D716" s="12"/>
      <c r="E716" s="12"/>
      <c r="F716" s="12"/>
    </row>
    <row r="717" spans="4:6">
      <c r="D717" s="12"/>
      <c r="E717" s="12"/>
      <c r="F717" s="12"/>
    </row>
    <row r="718" spans="4:6">
      <c r="D718" s="12"/>
      <c r="E718" s="12"/>
      <c r="F718" s="12"/>
    </row>
    <row r="719" spans="4:6">
      <c r="D719" s="12"/>
      <c r="E719" s="12"/>
      <c r="F719" s="12"/>
    </row>
    <row r="720" spans="4:6">
      <c r="D720" s="12"/>
      <c r="E720" s="12"/>
      <c r="F720" s="12"/>
    </row>
    <row r="721" spans="4:6">
      <c r="D721" s="12"/>
      <c r="E721" s="12"/>
      <c r="F721" s="12"/>
    </row>
    <row r="722" spans="4:6">
      <c r="D722" s="12"/>
      <c r="E722" s="12"/>
      <c r="F722" s="12"/>
    </row>
    <row r="723" spans="4:6">
      <c r="D723" s="12"/>
      <c r="E723" s="12"/>
      <c r="F723" s="12"/>
    </row>
    <row r="724" spans="4:6">
      <c r="D724" s="12"/>
      <c r="E724" s="12"/>
      <c r="F724" s="12"/>
    </row>
    <row r="725" spans="4:6">
      <c r="D725" s="12"/>
      <c r="E725" s="12"/>
      <c r="F725" s="12"/>
    </row>
    <row r="726" spans="4:6">
      <c r="D726" s="12"/>
      <c r="E726" s="12"/>
      <c r="F726" s="12"/>
    </row>
    <row r="727" spans="4:6">
      <c r="D727" s="12"/>
      <c r="E727" s="12"/>
      <c r="F727" s="12"/>
    </row>
    <row r="728" spans="4:6">
      <c r="D728" s="12"/>
      <c r="E728" s="12"/>
      <c r="F728" s="12"/>
    </row>
    <row r="729" spans="4:6">
      <c r="D729" s="12"/>
      <c r="E729" s="12"/>
      <c r="F729" s="12"/>
    </row>
    <row r="730" spans="4:6">
      <c r="D730" s="12"/>
      <c r="E730" s="12"/>
      <c r="F730" s="12"/>
    </row>
    <row r="731" spans="4:6">
      <c r="D731" s="12"/>
      <c r="E731" s="12"/>
      <c r="F731" s="12"/>
    </row>
    <row r="732" spans="4:6">
      <c r="D732" s="12"/>
      <c r="E732" s="12"/>
      <c r="F732" s="12"/>
    </row>
    <row r="733" spans="4:6">
      <c r="D733" s="12"/>
      <c r="E733" s="12"/>
      <c r="F733" s="12"/>
    </row>
    <row r="734" spans="4:6">
      <c r="D734" s="12"/>
      <c r="E734" s="12"/>
      <c r="F734" s="12"/>
    </row>
    <row r="735" spans="4:6">
      <c r="D735" s="12"/>
      <c r="E735" s="12"/>
      <c r="F735" s="12"/>
    </row>
    <row r="736" spans="4:6">
      <c r="D736" s="12"/>
      <c r="E736" s="12"/>
      <c r="F736" s="12"/>
    </row>
    <row r="737" spans="4:6">
      <c r="D737" s="12"/>
      <c r="E737" s="12"/>
      <c r="F737" s="12"/>
    </row>
    <row r="738" spans="4:6">
      <c r="D738" s="12"/>
      <c r="E738" s="12"/>
      <c r="F738" s="12"/>
    </row>
    <row r="739" spans="4:6">
      <c r="D739" s="12"/>
      <c r="E739" s="12"/>
      <c r="F739" s="12"/>
    </row>
    <row r="740" spans="4:6">
      <c r="D740" s="12"/>
      <c r="E740" s="12"/>
      <c r="F740" s="12"/>
    </row>
    <row r="741" spans="4:6">
      <c r="D741" s="12"/>
      <c r="E741" s="12"/>
      <c r="F741" s="12"/>
    </row>
    <row r="742" spans="4:6">
      <c r="D742" s="12"/>
      <c r="E742" s="12"/>
      <c r="F742" s="12"/>
    </row>
    <row r="743" spans="4:6">
      <c r="D743" s="12"/>
      <c r="E743" s="12"/>
      <c r="F743" s="12"/>
    </row>
    <row r="744" spans="4:6">
      <c r="D744" s="12"/>
      <c r="E744" s="12"/>
      <c r="F744" s="12"/>
    </row>
    <row r="745" spans="4:6">
      <c r="D745" s="12"/>
      <c r="E745" s="12"/>
      <c r="F745" s="12"/>
    </row>
    <row r="746" spans="4:6">
      <c r="D746" s="12"/>
      <c r="E746" s="12"/>
      <c r="F746" s="12"/>
    </row>
    <row r="747" spans="4:6">
      <c r="D747" s="12"/>
      <c r="E747" s="12"/>
      <c r="F747" s="12"/>
    </row>
    <row r="748" spans="4:6">
      <c r="D748" s="12"/>
      <c r="E748" s="12"/>
      <c r="F748" s="12"/>
    </row>
    <row r="749" spans="4:6">
      <c r="D749" s="12"/>
      <c r="E749" s="12"/>
      <c r="F749" s="12"/>
    </row>
    <row r="750" spans="4:6">
      <c r="D750" s="12"/>
      <c r="E750" s="12"/>
      <c r="F750" s="12"/>
    </row>
    <row r="751" spans="4:6">
      <c r="D751" s="12"/>
      <c r="E751" s="12"/>
      <c r="F751" s="12"/>
    </row>
    <row r="752" spans="4:6">
      <c r="D752" s="12"/>
      <c r="E752" s="12"/>
      <c r="F752" s="12"/>
    </row>
    <row r="753" spans="4:6">
      <c r="D753" s="12"/>
      <c r="E753" s="12"/>
      <c r="F753" s="12"/>
    </row>
    <row r="754" spans="4:6">
      <c r="D754" s="12"/>
      <c r="E754" s="12"/>
      <c r="F754" s="12"/>
    </row>
    <row r="755" spans="4:6">
      <c r="D755" s="12"/>
      <c r="E755" s="12"/>
      <c r="F755" s="12"/>
    </row>
    <row r="756" spans="4:6">
      <c r="D756" s="12"/>
      <c r="E756" s="12"/>
      <c r="F756" s="12"/>
    </row>
    <row r="757" spans="4:6">
      <c r="D757" s="12"/>
      <c r="E757" s="12"/>
      <c r="F757" s="12"/>
    </row>
    <row r="758" spans="4:6">
      <c r="D758" s="12"/>
      <c r="E758" s="12"/>
      <c r="F758" s="12"/>
    </row>
    <row r="759" spans="4:6">
      <c r="D759" s="12"/>
      <c r="E759" s="12"/>
      <c r="F759" s="12"/>
    </row>
    <row r="760" spans="4:6">
      <c r="D760" s="12"/>
      <c r="E760" s="12"/>
      <c r="F760" s="12"/>
    </row>
    <row r="761" spans="4:6">
      <c r="D761" s="12"/>
      <c r="E761" s="12"/>
      <c r="F761" s="12"/>
    </row>
    <row r="762" spans="4:6">
      <c r="D762" s="12"/>
      <c r="E762" s="12"/>
      <c r="F762" s="12"/>
    </row>
    <row r="763" spans="4:6">
      <c r="D763" s="12"/>
      <c r="E763" s="12"/>
      <c r="F763" s="12"/>
    </row>
    <row r="764" spans="4:6">
      <c r="D764" s="12"/>
      <c r="E764" s="12"/>
      <c r="F764" s="12"/>
    </row>
    <row r="765" spans="4:6">
      <c r="D765" s="12"/>
      <c r="E765" s="12"/>
      <c r="F765" s="12"/>
    </row>
    <row r="766" spans="4:6">
      <c r="D766" s="12"/>
      <c r="E766" s="12"/>
      <c r="F766" s="12"/>
    </row>
    <row r="767" spans="4:6">
      <c r="D767" s="12"/>
      <c r="E767" s="12"/>
      <c r="F767" s="12"/>
    </row>
    <row r="768" spans="4:6">
      <c r="D768" s="12"/>
      <c r="E768" s="12"/>
      <c r="F768" s="12"/>
    </row>
    <row r="769" spans="4:6">
      <c r="D769" s="12"/>
      <c r="E769" s="12"/>
      <c r="F769" s="12"/>
    </row>
    <row r="770" spans="4:6">
      <c r="D770" s="12"/>
      <c r="E770" s="12"/>
      <c r="F770" s="12"/>
    </row>
    <row r="771" spans="4:6">
      <c r="D771" s="12"/>
      <c r="E771" s="12"/>
      <c r="F771" s="12"/>
    </row>
    <row r="772" spans="4:6">
      <c r="D772" s="12"/>
      <c r="E772" s="12"/>
      <c r="F772" s="12"/>
    </row>
    <row r="773" spans="4:6">
      <c r="D773" s="12"/>
      <c r="E773" s="12"/>
      <c r="F773" s="12"/>
    </row>
    <row r="774" spans="4:6">
      <c r="D774" s="12"/>
      <c r="E774" s="12"/>
      <c r="F774" s="12"/>
    </row>
    <row r="775" spans="4:6">
      <c r="D775" s="12"/>
      <c r="E775" s="12"/>
      <c r="F775" s="12"/>
    </row>
    <row r="776" spans="4:6">
      <c r="D776" s="12"/>
      <c r="E776" s="12"/>
      <c r="F776" s="12"/>
    </row>
    <row r="777" spans="4:6">
      <c r="D777" s="12"/>
      <c r="E777" s="12"/>
      <c r="F777" s="12"/>
    </row>
    <row r="778" spans="4:6">
      <c r="D778" s="12"/>
      <c r="E778" s="12"/>
      <c r="F778" s="12"/>
    </row>
    <row r="779" spans="4:6">
      <c r="D779" s="12"/>
      <c r="E779" s="12"/>
      <c r="F779" s="12"/>
    </row>
    <row r="780" spans="4:6">
      <c r="D780" s="12"/>
      <c r="E780" s="12"/>
      <c r="F780" s="12"/>
    </row>
    <row r="781" spans="4:6">
      <c r="D781" s="12"/>
      <c r="E781" s="12"/>
      <c r="F781" s="12"/>
    </row>
    <row r="782" spans="4:6">
      <c r="D782" s="12"/>
      <c r="E782" s="12"/>
      <c r="F782" s="12"/>
    </row>
    <row r="783" spans="4:6">
      <c r="D783" s="12"/>
      <c r="E783" s="12"/>
      <c r="F783" s="12"/>
    </row>
    <row r="784" spans="4:6">
      <c r="D784" s="12"/>
      <c r="E784" s="12"/>
      <c r="F784" s="12"/>
    </row>
    <row r="785" spans="4:6">
      <c r="D785" s="12"/>
      <c r="E785" s="12"/>
      <c r="F785" s="12"/>
    </row>
    <row r="786" spans="4:6">
      <c r="D786" s="12"/>
      <c r="E786" s="12"/>
      <c r="F786" s="12"/>
    </row>
    <row r="787" spans="4:6">
      <c r="D787" s="12"/>
      <c r="E787" s="12"/>
      <c r="F787" s="12"/>
    </row>
    <row r="788" spans="4:6">
      <c r="D788" s="12"/>
      <c r="E788" s="12"/>
      <c r="F788" s="12"/>
    </row>
    <row r="789" spans="4:6">
      <c r="D789" s="12"/>
      <c r="E789" s="12"/>
      <c r="F789" s="12"/>
    </row>
    <row r="790" spans="4:6">
      <c r="D790" s="12"/>
      <c r="E790" s="12"/>
      <c r="F790" s="12"/>
    </row>
    <row r="791" spans="4:6">
      <c r="D791" s="12"/>
      <c r="E791" s="12"/>
      <c r="F791" s="12"/>
    </row>
    <row r="792" spans="4:6">
      <c r="D792" s="12"/>
      <c r="E792" s="12"/>
      <c r="F792" s="12"/>
    </row>
    <row r="793" spans="4:6">
      <c r="D793" s="12"/>
      <c r="E793" s="12"/>
      <c r="F793" s="12"/>
    </row>
    <row r="794" spans="4:6">
      <c r="D794" s="12"/>
      <c r="E794" s="12"/>
      <c r="F794" s="12"/>
    </row>
    <row r="795" spans="4:6">
      <c r="D795" s="12"/>
      <c r="E795" s="12"/>
      <c r="F795" s="12"/>
    </row>
    <row r="796" spans="4:6">
      <c r="D796" s="12"/>
      <c r="E796" s="12"/>
      <c r="F796" s="12"/>
    </row>
    <row r="797" spans="4:6">
      <c r="D797" s="12"/>
      <c r="E797" s="12"/>
      <c r="F797" s="12"/>
    </row>
    <row r="798" spans="4:6">
      <c r="D798" s="12"/>
      <c r="E798" s="12"/>
      <c r="F798" s="12"/>
    </row>
    <row r="799" spans="4:6">
      <c r="D799" s="12"/>
      <c r="E799" s="12"/>
      <c r="F799" s="12"/>
    </row>
    <row r="800" spans="4:6">
      <c r="D800" s="12"/>
      <c r="E800" s="12"/>
      <c r="F800" s="12"/>
    </row>
    <row r="801" spans="4:6">
      <c r="D801" s="12"/>
      <c r="E801" s="12"/>
      <c r="F801" s="12"/>
    </row>
    <row r="802" spans="4:6">
      <c r="D802" s="12"/>
      <c r="E802" s="12"/>
      <c r="F802" s="12"/>
    </row>
    <row r="803" spans="4:6">
      <c r="D803" s="12"/>
      <c r="E803" s="12"/>
      <c r="F803" s="12"/>
    </row>
    <row r="804" spans="4:6">
      <c r="D804" s="12"/>
      <c r="E804" s="12"/>
      <c r="F804" s="12"/>
    </row>
    <row r="805" spans="4:6">
      <c r="D805" s="12"/>
      <c r="E805" s="12"/>
      <c r="F805" s="12"/>
    </row>
    <row r="806" spans="4:6">
      <c r="D806" s="12"/>
      <c r="E806" s="12"/>
      <c r="F806" s="12"/>
    </row>
    <row r="807" spans="4:6">
      <c r="D807" s="12"/>
      <c r="E807" s="12"/>
      <c r="F807" s="12"/>
    </row>
    <row r="808" spans="4:6">
      <c r="D808" s="12"/>
      <c r="E808" s="12"/>
      <c r="F808" s="12"/>
    </row>
    <row r="809" spans="4:6">
      <c r="D809" s="12"/>
      <c r="E809" s="12"/>
      <c r="F809" s="12"/>
    </row>
    <row r="810" spans="4:6">
      <c r="D810" s="12"/>
      <c r="E810" s="12"/>
      <c r="F810" s="12"/>
    </row>
    <row r="811" spans="4:6">
      <c r="D811" s="12"/>
      <c r="E811" s="12"/>
      <c r="F811" s="12"/>
    </row>
    <row r="812" spans="4:6">
      <c r="D812" s="12"/>
      <c r="E812" s="12"/>
      <c r="F812" s="12"/>
    </row>
    <row r="813" spans="4:6">
      <c r="D813" s="12"/>
      <c r="E813" s="12"/>
      <c r="F813" s="12"/>
    </row>
    <row r="814" spans="4:6">
      <c r="D814" s="12"/>
      <c r="E814" s="12"/>
      <c r="F814" s="12"/>
    </row>
    <row r="815" spans="4:6">
      <c r="D815" s="12"/>
      <c r="E815" s="12"/>
      <c r="F815" s="12"/>
    </row>
    <row r="816" spans="4:6">
      <c r="D816" s="12"/>
      <c r="E816" s="12"/>
      <c r="F816" s="12"/>
    </row>
    <row r="817" spans="4:6">
      <c r="D817" s="12"/>
      <c r="E817" s="12"/>
      <c r="F817" s="12"/>
    </row>
    <row r="818" spans="4:6">
      <c r="D818" s="12"/>
      <c r="E818" s="12"/>
      <c r="F818" s="12"/>
    </row>
    <row r="819" spans="4:6">
      <c r="D819" s="12"/>
      <c r="E819" s="12"/>
      <c r="F819" s="12"/>
    </row>
    <row r="820" spans="4:6">
      <c r="D820" s="12"/>
      <c r="E820" s="12"/>
      <c r="F820" s="12"/>
    </row>
    <row r="821" spans="4:6">
      <c r="D821" s="12"/>
      <c r="E821" s="12"/>
      <c r="F821" s="12"/>
    </row>
    <row r="822" spans="4:6">
      <c r="D822" s="12"/>
      <c r="E822" s="12"/>
      <c r="F822" s="12"/>
    </row>
    <row r="823" spans="4:6">
      <c r="D823" s="12"/>
      <c r="E823" s="12"/>
      <c r="F823" s="12"/>
    </row>
    <row r="824" spans="4:6">
      <c r="D824" s="12"/>
      <c r="E824" s="12"/>
      <c r="F824" s="12"/>
    </row>
    <row r="825" spans="4:6">
      <c r="D825" s="12"/>
      <c r="E825" s="12"/>
      <c r="F825" s="12"/>
    </row>
    <row r="826" spans="4:6">
      <c r="D826" s="12"/>
      <c r="E826" s="12"/>
      <c r="F826" s="12"/>
    </row>
    <row r="827" spans="4:6">
      <c r="D827" s="12"/>
      <c r="E827" s="12"/>
      <c r="F827" s="12"/>
    </row>
    <row r="828" spans="4:6">
      <c r="D828" s="12"/>
      <c r="E828" s="12"/>
      <c r="F828" s="12"/>
    </row>
    <row r="829" spans="4:6">
      <c r="D829" s="12"/>
      <c r="E829" s="12"/>
      <c r="F829" s="12"/>
    </row>
    <row r="830" spans="4:6">
      <c r="D830" s="12"/>
      <c r="E830" s="12"/>
      <c r="F830" s="12"/>
    </row>
    <row r="831" spans="4:6">
      <c r="D831" s="12"/>
      <c r="E831" s="12"/>
      <c r="F831" s="12"/>
    </row>
    <row r="832" spans="4:6">
      <c r="D832" s="12"/>
      <c r="E832" s="12"/>
      <c r="F832" s="12"/>
    </row>
    <row r="833" spans="4:6">
      <c r="D833" s="12"/>
      <c r="E833" s="12"/>
      <c r="F833" s="12"/>
    </row>
    <row r="834" spans="4:6">
      <c r="D834" s="12"/>
      <c r="E834" s="12"/>
      <c r="F834" s="12"/>
    </row>
    <row r="835" spans="4:6">
      <c r="D835" s="12"/>
      <c r="E835" s="12"/>
      <c r="F835" s="12"/>
    </row>
    <row r="836" spans="4:6">
      <c r="D836" s="12"/>
      <c r="E836" s="12"/>
      <c r="F836" s="12"/>
    </row>
    <row r="837" spans="4:6">
      <c r="D837" s="12"/>
      <c r="E837" s="12"/>
      <c r="F837" s="12"/>
    </row>
    <row r="838" spans="4:6">
      <c r="D838" s="12"/>
      <c r="E838" s="12"/>
      <c r="F838" s="12"/>
    </row>
    <row r="839" spans="4:6">
      <c r="D839" s="12"/>
      <c r="E839" s="12"/>
      <c r="F839" s="12"/>
    </row>
    <row r="840" spans="4:6">
      <c r="D840" s="12"/>
      <c r="E840" s="12"/>
      <c r="F840" s="12"/>
    </row>
    <row r="841" spans="4:6">
      <c r="D841" s="12"/>
      <c r="E841" s="12"/>
      <c r="F841" s="12"/>
    </row>
    <row r="842" spans="4:6">
      <c r="D842" s="12"/>
      <c r="E842" s="12"/>
      <c r="F842" s="12"/>
    </row>
    <row r="843" spans="4:6">
      <c r="D843" s="12"/>
      <c r="E843" s="12"/>
      <c r="F843" s="12"/>
    </row>
    <row r="844" spans="4:6">
      <c r="D844" s="12"/>
      <c r="E844" s="12"/>
      <c r="F844" s="12"/>
    </row>
    <row r="845" spans="4:6">
      <c r="D845" s="12"/>
      <c r="E845" s="12"/>
      <c r="F845" s="12"/>
    </row>
    <row r="846" spans="4:6">
      <c r="D846" s="12"/>
      <c r="E846" s="12"/>
      <c r="F846" s="12"/>
    </row>
    <row r="847" spans="4:6">
      <c r="D847" s="12"/>
      <c r="E847" s="12"/>
      <c r="F847" s="12"/>
    </row>
    <row r="848" spans="4:6">
      <c r="D848" s="12"/>
      <c r="E848" s="12"/>
      <c r="F848" s="12"/>
    </row>
    <row r="849" spans="4:6">
      <c r="D849" s="12"/>
      <c r="E849" s="12"/>
      <c r="F849" s="12"/>
    </row>
    <row r="850" spans="4:6">
      <c r="D850" s="12"/>
      <c r="E850" s="12"/>
      <c r="F850" s="12"/>
    </row>
    <row r="851" spans="4:6">
      <c r="D851" s="12"/>
      <c r="E851" s="12"/>
      <c r="F851" s="12"/>
    </row>
    <row r="852" spans="4:6">
      <c r="D852" s="12"/>
      <c r="E852" s="12"/>
      <c r="F852" s="12"/>
    </row>
    <row r="853" spans="4:6">
      <c r="D853" s="12"/>
      <c r="E853" s="12"/>
      <c r="F853" s="12"/>
    </row>
    <row r="854" spans="4:6">
      <c r="D854" s="12"/>
      <c r="E854" s="12"/>
      <c r="F854" s="12"/>
    </row>
    <row r="855" spans="4:6">
      <c r="D855" s="12"/>
      <c r="E855" s="12"/>
      <c r="F855" s="12"/>
    </row>
    <row r="856" spans="4:6">
      <c r="D856" s="12"/>
      <c r="E856" s="12"/>
      <c r="F856" s="12"/>
    </row>
    <row r="857" spans="4:6">
      <c r="D857" s="12"/>
      <c r="E857" s="12"/>
      <c r="F857" s="12"/>
    </row>
    <row r="858" spans="4:6">
      <c r="D858" s="12"/>
      <c r="E858" s="12"/>
      <c r="F858" s="12"/>
    </row>
    <row r="859" spans="4:6">
      <c r="D859" s="12"/>
      <c r="E859" s="12"/>
      <c r="F859" s="12"/>
    </row>
    <row r="860" spans="4:6">
      <c r="D860" s="12"/>
      <c r="E860" s="12"/>
      <c r="F860" s="12"/>
    </row>
    <row r="861" spans="4:6">
      <c r="D861" s="12"/>
      <c r="E861" s="12"/>
      <c r="F861" s="12"/>
    </row>
    <row r="862" spans="4:6">
      <c r="D862" s="12"/>
      <c r="E862" s="12"/>
      <c r="F862" s="12"/>
    </row>
    <row r="863" spans="4:6">
      <c r="D863" s="12"/>
      <c r="E863" s="12"/>
      <c r="F863" s="12"/>
    </row>
    <row r="864" spans="4:6">
      <c r="D864" s="12"/>
      <c r="E864" s="12"/>
      <c r="F864" s="12"/>
    </row>
    <row r="865" spans="4:6">
      <c r="D865" s="12"/>
      <c r="E865" s="12"/>
      <c r="F865" s="12"/>
    </row>
    <row r="866" spans="4:6">
      <c r="D866" s="12"/>
      <c r="E866" s="12"/>
      <c r="F866" s="12"/>
    </row>
    <row r="867" spans="4:6">
      <c r="D867" s="12"/>
      <c r="E867" s="12"/>
      <c r="F867" s="12"/>
    </row>
    <row r="868" spans="4:6">
      <c r="D868" s="12"/>
      <c r="E868" s="12"/>
      <c r="F868" s="12"/>
    </row>
    <row r="869" spans="4:6">
      <c r="D869" s="12"/>
      <c r="E869" s="12"/>
      <c r="F869" s="12"/>
    </row>
    <row r="870" spans="4:6">
      <c r="D870" s="12"/>
      <c r="E870" s="12"/>
      <c r="F870" s="12"/>
    </row>
    <row r="871" spans="4:6">
      <c r="D871" s="12"/>
      <c r="E871" s="12"/>
      <c r="F871" s="12"/>
    </row>
    <row r="872" spans="4:6">
      <c r="D872" s="12"/>
      <c r="E872" s="12"/>
      <c r="F872" s="12"/>
    </row>
    <row r="873" spans="4:6">
      <c r="D873" s="12"/>
      <c r="E873" s="12"/>
      <c r="F873" s="12"/>
    </row>
    <row r="874" spans="4:6">
      <c r="D874" s="12"/>
      <c r="E874" s="12"/>
      <c r="F874" s="12"/>
    </row>
    <row r="875" spans="4:6">
      <c r="D875" s="12"/>
      <c r="E875" s="12"/>
      <c r="F875" s="12"/>
    </row>
    <row r="876" spans="4:6">
      <c r="D876" s="12"/>
      <c r="E876" s="12"/>
      <c r="F876" s="12"/>
    </row>
    <row r="877" spans="4:6">
      <c r="D877" s="12"/>
      <c r="E877" s="12"/>
      <c r="F877" s="12"/>
    </row>
    <row r="878" spans="4:6">
      <c r="D878" s="12"/>
      <c r="E878" s="12"/>
      <c r="F878" s="12"/>
    </row>
    <row r="879" spans="4:6">
      <c r="D879" s="12"/>
      <c r="E879" s="12"/>
      <c r="F879" s="12"/>
    </row>
    <row r="880" spans="4:6">
      <c r="D880" s="12"/>
      <c r="E880" s="12"/>
      <c r="F880" s="12"/>
    </row>
    <row r="881" spans="4:6">
      <c r="D881" s="12"/>
      <c r="E881" s="12"/>
      <c r="F881" s="12"/>
    </row>
    <row r="882" spans="4:6">
      <c r="D882" s="12"/>
      <c r="E882" s="12"/>
      <c r="F882" s="12"/>
    </row>
    <row r="883" spans="4:6">
      <c r="D883" s="12"/>
      <c r="E883" s="12"/>
      <c r="F883" s="12"/>
    </row>
    <row r="884" spans="4:6">
      <c r="D884" s="12"/>
      <c r="E884" s="12"/>
      <c r="F884" s="12"/>
    </row>
    <row r="885" spans="4:6">
      <c r="D885" s="12"/>
      <c r="E885" s="12"/>
      <c r="F885" s="12"/>
    </row>
    <row r="886" spans="4:6">
      <c r="D886" s="12"/>
      <c r="E886" s="12"/>
      <c r="F886" s="12"/>
    </row>
    <row r="887" spans="4:6">
      <c r="D887" s="12"/>
      <c r="E887" s="12"/>
      <c r="F887" s="12"/>
    </row>
    <row r="888" spans="4:6">
      <c r="D888" s="12"/>
      <c r="E888" s="12"/>
      <c r="F888" s="12"/>
    </row>
    <row r="889" spans="4:6">
      <c r="D889" s="12"/>
      <c r="E889" s="12"/>
      <c r="F889" s="12"/>
    </row>
    <row r="890" spans="4:6">
      <c r="D890" s="12"/>
      <c r="E890" s="12"/>
      <c r="F890" s="12"/>
    </row>
    <row r="891" spans="4:6">
      <c r="D891" s="12"/>
      <c r="E891" s="12"/>
      <c r="F891" s="12"/>
    </row>
    <row r="892" spans="4:6">
      <c r="D892" s="12"/>
      <c r="E892" s="12"/>
      <c r="F892" s="12"/>
    </row>
    <row r="893" spans="4:6">
      <c r="D893" s="12"/>
      <c r="E893" s="12"/>
      <c r="F893" s="12"/>
    </row>
    <row r="894" spans="4:6">
      <c r="D894" s="12"/>
      <c r="E894" s="12"/>
      <c r="F894" s="12"/>
    </row>
    <row r="895" spans="4:6">
      <c r="D895" s="12"/>
      <c r="E895" s="12"/>
      <c r="F895" s="12"/>
    </row>
    <row r="896" spans="4:6">
      <c r="D896" s="12"/>
      <c r="E896" s="12"/>
      <c r="F896" s="12"/>
    </row>
    <row r="897" spans="4:6">
      <c r="D897" s="12"/>
      <c r="E897" s="12"/>
      <c r="F897" s="12"/>
    </row>
    <row r="898" spans="4:6">
      <c r="D898" s="12"/>
      <c r="E898" s="12"/>
      <c r="F898" s="12"/>
    </row>
    <row r="899" spans="4:6">
      <c r="D899" s="12"/>
      <c r="E899" s="12"/>
      <c r="F899" s="12"/>
    </row>
    <row r="900" spans="4:6">
      <c r="D900" s="12"/>
      <c r="E900" s="12"/>
      <c r="F900" s="12"/>
    </row>
    <row r="901" spans="4:6">
      <c r="D901" s="12"/>
      <c r="E901" s="12"/>
      <c r="F901" s="12"/>
    </row>
    <row r="902" spans="4:6">
      <c r="D902" s="12"/>
      <c r="E902" s="12"/>
      <c r="F902" s="12"/>
    </row>
    <row r="903" spans="4:6">
      <c r="D903" s="12"/>
      <c r="E903" s="12"/>
      <c r="F903" s="12"/>
    </row>
    <row r="904" spans="4:6">
      <c r="D904" s="12"/>
      <c r="E904" s="12"/>
      <c r="F904" s="12"/>
    </row>
    <row r="905" spans="4:6">
      <c r="D905" s="12"/>
      <c r="E905" s="12"/>
      <c r="F905" s="12"/>
    </row>
    <row r="906" spans="4:6">
      <c r="D906" s="12"/>
      <c r="E906" s="12"/>
      <c r="F906" s="12"/>
    </row>
    <row r="907" spans="4:6">
      <c r="D907" s="12"/>
      <c r="E907" s="12"/>
      <c r="F907" s="12"/>
    </row>
    <row r="908" spans="4:6">
      <c r="D908" s="12"/>
      <c r="E908" s="12"/>
      <c r="F908" s="12"/>
    </row>
    <row r="909" spans="4:6">
      <c r="D909" s="12"/>
      <c r="E909" s="12"/>
      <c r="F909" s="12"/>
    </row>
    <row r="910" spans="4:6">
      <c r="D910" s="12"/>
      <c r="E910" s="12"/>
      <c r="F910" s="12"/>
    </row>
    <row r="911" spans="4:6">
      <c r="D911" s="12"/>
      <c r="E911" s="12"/>
      <c r="F911" s="12"/>
    </row>
    <row r="912" spans="4:6">
      <c r="D912" s="12"/>
      <c r="E912" s="12"/>
      <c r="F912" s="12"/>
    </row>
    <row r="913" spans="4:6">
      <c r="D913" s="12"/>
      <c r="E913" s="12"/>
      <c r="F913" s="12"/>
    </row>
    <row r="914" spans="4:6">
      <c r="D914" s="12"/>
      <c r="E914" s="12"/>
      <c r="F914" s="12"/>
    </row>
    <row r="915" spans="4:6">
      <c r="D915" s="12"/>
      <c r="E915" s="12"/>
      <c r="F915" s="12"/>
    </row>
    <row r="916" spans="4:6">
      <c r="D916" s="12"/>
      <c r="E916" s="12"/>
      <c r="F916" s="12"/>
    </row>
    <row r="917" spans="4:6">
      <c r="D917" s="12"/>
      <c r="E917" s="12"/>
      <c r="F917" s="12"/>
    </row>
    <row r="918" spans="4:6">
      <c r="D918" s="12"/>
      <c r="E918" s="12"/>
      <c r="F918" s="12"/>
    </row>
    <row r="919" spans="4:6">
      <c r="D919" s="12"/>
      <c r="E919" s="12"/>
      <c r="F919" s="12"/>
    </row>
    <row r="920" spans="4:6">
      <c r="D920" s="12"/>
      <c r="E920" s="12"/>
      <c r="F920" s="12"/>
    </row>
    <row r="921" spans="4:6">
      <c r="D921" s="12"/>
      <c r="E921" s="12"/>
      <c r="F921" s="12"/>
    </row>
    <row r="922" spans="4:6">
      <c r="D922" s="12"/>
      <c r="E922" s="12"/>
      <c r="F922" s="12"/>
    </row>
    <row r="923" spans="4:6">
      <c r="D923" s="12"/>
      <c r="E923" s="12"/>
      <c r="F923" s="12"/>
    </row>
    <row r="924" spans="4:6">
      <c r="D924" s="12"/>
      <c r="E924" s="12"/>
      <c r="F924" s="12"/>
    </row>
    <row r="925" spans="4:6">
      <c r="D925" s="12"/>
      <c r="E925" s="12"/>
      <c r="F925" s="12"/>
    </row>
    <row r="926" spans="4:6">
      <c r="D926" s="12"/>
      <c r="E926" s="12"/>
      <c r="F926" s="12"/>
    </row>
    <row r="927" spans="4:6">
      <c r="D927" s="12"/>
      <c r="E927" s="12"/>
      <c r="F927" s="12"/>
    </row>
    <row r="928" spans="4:6">
      <c r="D928" s="12"/>
      <c r="E928" s="12"/>
      <c r="F928" s="12"/>
    </row>
    <row r="929" spans="4:6">
      <c r="D929" s="12"/>
      <c r="E929" s="12"/>
      <c r="F929" s="12"/>
    </row>
    <row r="930" spans="4:6">
      <c r="D930" s="12"/>
      <c r="E930" s="12"/>
      <c r="F930" s="12"/>
    </row>
    <row r="931" spans="4:6">
      <c r="D931" s="12"/>
      <c r="E931" s="12"/>
      <c r="F931" s="12"/>
    </row>
    <row r="932" spans="4:6">
      <c r="D932" s="12"/>
      <c r="E932" s="12"/>
      <c r="F932" s="12"/>
    </row>
    <row r="933" spans="4:6">
      <c r="D933" s="12"/>
      <c r="E933" s="12"/>
      <c r="F933" s="12"/>
    </row>
    <row r="934" spans="4:6">
      <c r="D934" s="12"/>
      <c r="E934" s="12"/>
      <c r="F934" s="12"/>
    </row>
    <row r="935" spans="4:6">
      <c r="D935" s="12"/>
      <c r="E935" s="12"/>
      <c r="F935" s="12"/>
    </row>
    <row r="936" spans="4:6">
      <c r="D936" s="12"/>
      <c r="E936" s="12"/>
      <c r="F936" s="12"/>
    </row>
    <row r="937" spans="4:6">
      <c r="D937" s="12"/>
      <c r="E937" s="12"/>
      <c r="F937" s="12"/>
    </row>
    <row r="938" spans="4:6">
      <c r="D938" s="12"/>
      <c r="E938" s="12"/>
      <c r="F938" s="12"/>
    </row>
    <row r="939" spans="4:6">
      <c r="D939" s="12"/>
      <c r="E939" s="12"/>
      <c r="F939" s="12"/>
    </row>
    <row r="940" spans="4:6">
      <c r="D940" s="12"/>
      <c r="E940" s="12"/>
      <c r="F940" s="12"/>
    </row>
    <row r="941" spans="4:6">
      <c r="D941" s="12"/>
      <c r="E941" s="12"/>
      <c r="F941" s="12"/>
    </row>
    <row r="942" spans="4:6">
      <c r="D942" s="12"/>
      <c r="E942" s="12"/>
      <c r="F942" s="12"/>
    </row>
    <row r="943" spans="4:6">
      <c r="D943" s="12"/>
      <c r="E943" s="12"/>
      <c r="F943" s="12"/>
    </row>
    <row r="944" spans="4:6">
      <c r="D944" s="12"/>
      <c r="E944" s="12"/>
      <c r="F944" s="12"/>
    </row>
    <row r="945" spans="4:6">
      <c r="D945" s="12"/>
      <c r="E945" s="12"/>
      <c r="F945" s="12"/>
    </row>
    <row r="946" spans="4:6">
      <c r="D946" s="12"/>
      <c r="E946" s="12"/>
      <c r="F946" s="12"/>
    </row>
    <row r="947" spans="4:6">
      <c r="D947" s="12"/>
      <c r="E947" s="12"/>
      <c r="F947" s="12"/>
    </row>
    <row r="948" spans="4:6">
      <c r="D948" s="12"/>
      <c r="E948" s="12"/>
      <c r="F948" s="12"/>
    </row>
    <row r="949" spans="4:6">
      <c r="D949" s="12"/>
      <c r="E949" s="12"/>
      <c r="F949" s="12"/>
    </row>
    <row r="950" spans="4:6">
      <c r="D950" s="12"/>
      <c r="E950" s="12"/>
      <c r="F950" s="12"/>
    </row>
    <row r="951" spans="4:6">
      <c r="D951" s="12"/>
      <c r="E951" s="12"/>
      <c r="F951" s="12"/>
    </row>
    <row r="952" spans="4:6">
      <c r="D952" s="12"/>
      <c r="E952" s="12"/>
      <c r="F952" s="12"/>
    </row>
    <row r="953" spans="4:6">
      <c r="D953" s="12"/>
      <c r="E953" s="12"/>
      <c r="F953" s="12"/>
    </row>
    <row r="954" spans="4:6">
      <c r="D954" s="12"/>
      <c r="E954" s="12"/>
      <c r="F954" s="12"/>
    </row>
    <row r="955" spans="4:6">
      <c r="D955" s="12"/>
      <c r="E955" s="12"/>
      <c r="F955" s="12"/>
    </row>
    <row r="956" spans="4:6">
      <c r="D956" s="12"/>
      <c r="E956" s="12"/>
      <c r="F956" s="12"/>
    </row>
    <row r="957" spans="4:6">
      <c r="D957" s="12"/>
      <c r="E957" s="12"/>
      <c r="F957" s="12"/>
    </row>
    <row r="958" spans="4:6">
      <c r="D958" s="12"/>
      <c r="E958" s="12"/>
      <c r="F958" s="12"/>
    </row>
    <row r="959" spans="4:6">
      <c r="D959" s="12"/>
      <c r="E959" s="12"/>
      <c r="F959" s="12"/>
    </row>
    <row r="960" spans="4:6">
      <c r="D960" s="12"/>
      <c r="E960" s="12"/>
      <c r="F960" s="12"/>
    </row>
    <row r="961" spans="4:6">
      <c r="D961" s="12"/>
      <c r="E961" s="12"/>
      <c r="F961" s="12"/>
    </row>
    <row r="962" spans="4:6">
      <c r="D962" s="12"/>
      <c r="E962" s="12"/>
      <c r="F962" s="12"/>
    </row>
    <row r="963" spans="4:6">
      <c r="D963" s="12"/>
      <c r="E963" s="12"/>
      <c r="F963" s="12"/>
    </row>
    <row r="964" spans="4:6">
      <c r="D964" s="12"/>
      <c r="E964" s="12"/>
      <c r="F964" s="12"/>
    </row>
    <row r="965" spans="4:6">
      <c r="D965" s="12"/>
      <c r="E965" s="12"/>
      <c r="F965" s="12"/>
    </row>
    <row r="966" spans="4:6">
      <c r="D966" s="12"/>
      <c r="E966" s="12"/>
      <c r="F966" s="12"/>
    </row>
    <row r="967" spans="4:6">
      <c r="D967" s="12"/>
      <c r="E967" s="12"/>
      <c r="F967" s="12"/>
    </row>
    <row r="968" spans="4:6">
      <c r="D968" s="12"/>
      <c r="E968" s="12"/>
      <c r="F968" s="12"/>
    </row>
    <row r="969" spans="4:6">
      <c r="D969" s="12"/>
      <c r="E969" s="12"/>
      <c r="F969" s="12"/>
    </row>
    <row r="970" spans="4:6">
      <c r="D970" s="12"/>
      <c r="E970" s="12"/>
      <c r="F970" s="12"/>
    </row>
    <row r="971" spans="4:6">
      <c r="D971" s="12"/>
      <c r="E971" s="12"/>
      <c r="F971" s="12"/>
    </row>
    <row r="972" spans="4:6">
      <c r="D972" s="12"/>
      <c r="E972" s="12"/>
      <c r="F972" s="12"/>
    </row>
    <row r="973" spans="4:6">
      <c r="D973" s="12"/>
      <c r="E973" s="12"/>
      <c r="F973" s="12"/>
    </row>
    <row r="974" spans="4:6">
      <c r="D974" s="12"/>
      <c r="E974" s="12"/>
      <c r="F974" s="12"/>
    </row>
    <row r="975" spans="4:6">
      <c r="D975" s="12"/>
      <c r="E975" s="12"/>
      <c r="F975" s="12"/>
    </row>
    <row r="976" spans="4:6">
      <c r="D976" s="12"/>
      <c r="E976" s="12"/>
      <c r="F976" s="12"/>
    </row>
    <row r="977" spans="4:6">
      <c r="D977" s="12"/>
      <c r="E977" s="12"/>
      <c r="F977" s="12"/>
    </row>
    <row r="978" spans="4:6">
      <c r="D978" s="12"/>
      <c r="E978" s="12"/>
      <c r="F978" s="12"/>
    </row>
    <row r="979" spans="4:6">
      <c r="D979" s="12"/>
      <c r="E979" s="12"/>
      <c r="F979" s="12"/>
    </row>
    <row r="980" spans="4:6">
      <c r="D980" s="12"/>
      <c r="E980" s="12"/>
      <c r="F980" s="12"/>
    </row>
    <row r="981" spans="4:6">
      <c r="D981" s="12"/>
      <c r="E981" s="12"/>
      <c r="F981" s="12"/>
    </row>
    <row r="982" spans="4:6">
      <c r="D982" s="12"/>
      <c r="E982" s="12"/>
      <c r="F982" s="12"/>
    </row>
    <row r="983" spans="4:6">
      <c r="D983" s="12"/>
      <c r="E983" s="12"/>
      <c r="F983" s="12"/>
    </row>
    <row r="984" spans="4:6">
      <c r="D984" s="12"/>
      <c r="E984" s="12"/>
      <c r="F984" s="12"/>
    </row>
    <row r="985" spans="4:6">
      <c r="D985" s="12"/>
      <c r="E985" s="12"/>
      <c r="F985" s="12"/>
    </row>
    <row r="986" spans="4:6">
      <c r="D986" s="12"/>
      <c r="E986" s="12"/>
      <c r="F986" s="12"/>
    </row>
    <row r="987" spans="4:6">
      <c r="D987" s="12"/>
      <c r="E987" s="12"/>
      <c r="F987" s="12"/>
    </row>
    <row r="988" spans="4:6">
      <c r="D988" s="12"/>
      <c r="E988" s="12"/>
      <c r="F988" s="12"/>
    </row>
    <row r="989" spans="4:6">
      <c r="D989" s="12"/>
      <c r="E989" s="12"/>
      <c r="F989" s="12"/>
    </row>
    <row r="990" spans="4:6">
      <c r="D990" s="12"/>
      <c r="E990" s="12"/>
      <c r="F990" s="12"/>
    </row>
    <row r="991" spans="4:6">
      <c r="D991" s="12"/>
      <c r="E991" s="12"/>
      <c r="F991" s="12"/>
    </row>
    <row r="992" spans="4:6">
      <c r="D992" s="12"/>
      <c r="E992" s="12"/>
      <c r="F992" s="12"/>
    </row>
    <row r="993" spans="4:6">
      <c r="D993" s="12"/>
      <c r="E993" s="12"/>
      <c r="F993" s="12"/>
    </row>
    <row r="994" spans="4:6">
      <c r="D994" s="12"/>
      <c r="E994" s="12"/>
      <c r="F994" s="12"/>
    </row>
    <row r="995" spans="4:6">
      <c r="D995" s="12"/>
      <c r="E995" s="12"/>
      <c r="F995" s="12"/>
    </row>
    <row r="996" spans="4:6">
      <c r="D996" s="12"/>
      <c r="E996" s="12"/>
      <c r="F996" s="12"/>
    </row>
    <row r="997" spans="4:6">
      <c r="D997" s="12"/>
      <c r="E997" s="12"/>
      <c r="F997" s="12"/>
    </row>
    <row r="998" spans="4:6">
      <c r="D998" s="12"/>
      <c r="E998" s="12"/>
      <c r="F998" s="12"/>
    </row>
    <row r="999" spans="4:6">
      <c r="D999" s="12"/>
      <c r="E999" s="12"/>
      <c r="F999" s="12"/>
    </row>
  </sheetData>
  <phoneticPr fontId="1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4902-A3B3-9046-A0EB-242A7B218616}">
  <dimension ref="A1:L25"/>
  <sheetViews>
    <sheetView topLeftCell="C1" workbookViewId="0">
      <selection activeCell="K3" sqref="K3"/>
    </sheetView>
  </sheetViews>
  <sheetFormatPr baseColWidth="10" defaultRowHeight="16"/>
  <cols>
    <col min="1" max="1" width="32.83203125" style="19" customWidth="1"/>
    <col min="2" max="2" width="20.83203125" style="19" customWidth="1"/>
    <col min="3" max="3" width="17" style="19" customWidth="1"/>
    <col min="4" max="4" width="21" style="19" customWidth="1"/>
    <col min="5" max="5" width="20.6640625" style="19" customWidth="1"/>
    <col min="6" max="6" width="22.1640625" style="19" customWidth="1"/>
    <col min="7" max="7" width="14.1640625" style="19" customWidth="1"/>
    <col min="8" max="8" width="11.5" style="19" bestFit="1" customWidth="1"/>
    <col min="9" max="11" width="12.1640625" style="19" bestFit="1" customWidth="1"/>
    <col min="12" max="12" width="11.5" style="19" bestFit="1" customWidth="1"/>
    <col min="13" max="16384" width="10.83203125" style="19"/>
  </cols>
  <sheetData>
    <row r="1" spans="1:12" ht="17" thickBot="1">
      <c r="A1" s="28" t="s">
        <v>5</v>
      </c>
      <c r="B1" s="13" t="s">
        <v>90</v>
      </c>
      <c r="C1" s="13" t="s">
        <v>91</v>
      </c>
      <c r="D1" s="13" t="s">
        <v>59</v>
      </c>
      <c r="E1" s="13" t="s">
        <v>60</v>
      </c>
      <c r="F1" s="13" t="s">
        <v>62</v>
      </c>
      <c r="G1" s="14" t="s">
        <v>63</v>
      </c>
      <c r="H1" s="14" t="s">
        <v>65</v>
      </c>
      <c r="I1" s="14" t="s">
        <v>66</v>
      </c>
      <c r="J1" s="14" t="s">
        <v>67</v>
      </c>
      <c r="K1" s="14" t="s">
        <v>68</v>
      </c>
      <c r="L1" s="14" t="s">
        <v>69</v>
      </c>
    </row>
    <row r="2" spans="1:12" ht="17" thickBot="1">
      <c r="A2" s="30">
        <v>2019</v>
      </c>
      <c r="B2" s="14">
        <v>-0.1337184205719944</v>
      </c>
      <c r="C2" s="14">
        <v>-6.4418327565471465</v>
      </c>
      <c r="D2" s="14">
        <v>-2.7685433986133337</v>
      </c>
      <c r="E2" s="14">
        <v>-0.72264916497756904</v>
      </c>
      <c r="F2" s="14">
        <v>-1.466137084909185</v>
      </c>
      <c r="G2" s="14">
        <v>4.4283632115319271</v>
      </c>
      <c r="H2" s="14">
        <v>0.62754655206364796</v>
      </c>
      <c r="I2" s="14">
        <v>0.34343495673405539</v>
      </c>
      <c r="J2" s="14">
        <v>-2.3433045451426624</v>
      </c>
      <c r="K2" s="14">
        <v>1.3244073440625945</v>
      </c>
      <c r="L2" s="14">
        <v>5.216456293925785</v>
      </c>
    </row>
    <row r="3" spans="1:12" ht="17" thickBot="1">
      <c r="A3" s="30">
        <v>2020</v>
      </c>
      <c r="B3" s="14">
        <v>-9.3420687100678084</v>
      </c>
      <c r="C3" s="14">
        <v>-2.952104596520035</v>
      </c>
      <c r="D3" s="14">
        <v>-1.6724249659730099</v>
      </c>
      <c r="E3" s="14">
        <v>1.0230285557793111</v>
      </c>
      <c r="F3" s="14">
        <v>-5.0758891491266853</v>
      </c>
      <c r="G3" s="14">
        <v>6.5834924852268237</v>
      </c>
      <c r="H3" s="14">
        <v>4.6991213688687106</v>
      </c>
      <c r="I3" s="14">
        <v>-0.14629765233310182</v>
      </c>
      <c r="J3" s="14">
        <v>0.60612944583040529</v>
      </c>
      <c r="K3" s="14">
        <v>3.5922948430208184</v>
      </c>
      <c r="L3" s="14">
        <v>3.763612616230136</v>
      </c>
    </row>
    <row r="4" spans="1:12" ht="17" thickBot="1">
      <c r="A4" s="30">
        <v>2021</v>
      </c>
      <c r="B4" s="14">
        <v>-5.2768990588099562</v>
      </c>
      <c r="C4" s="14">
        <v>-3.3913818393544668</v>
      </c>
      <c r="D4" s="14">
        <v>4.1069297559327147</v>
      </c>
      <c r="E4" s="14">
        <v>-1.4875512368629049</v>
      </c>
      <c r="F4" s="14">
        <v>-6.2800110280134893</v>
      </c>
      <c r="G4" s="14">
        <v>2.804783492131977</v>
      </c>
      <c r="H4" s="14">
        <v>2.0002765275589525</v>
      </c>
      <c r="I4" s="14">
        <v>2.9841154412297395</v>
      </c>
      <c r="J4" s="14">
        <v>-0.10867289926353429</v>
      </c>
      <c r="K4" s="14">
        <v>-7.3358668930598447E-2</v>
      </c>
      <c r="L4" s="14">
        <v>4.7580564832747569</v>
      </c>
    </row>
    <row r="5" spans="1:12" ht="17" thickBot="1">
      <c r="A5" s="30">
        <v>2022</v>
      </c>
      <c r="B5" s="14">
        <v>-10.926705091438071</v>
      </c>
      <c r="C5" s="14">
        <v>-3.9106400506960215</v>
      </c>
      <c r="D5" s="14">
        <v>1.0167756547464877</v>
      </c>
      <c r="E5" s="14">
        <v>0.37108898966592097</v>
      </c>
      <c r="F5" s="14">
        <v>-5.0440597139295615</v>
      </c>
      <c r="G5" s="14">
        <v>5.0551738542568678</v>
      </c>
      <c r="H5" s="14">
        <v>1.7789324081960469</v>
      </c>
      <c r="I5" s="14">
        <v>1.4168587561446035</v>
      </c>
      <c r="J5" s="14">
        <v>0.59773868921494488</v>
      </c>
      <c r="K5" s="14">
        <v>3.4060687809802994</v>
      </c>
      <c r="L5" s="14">
        <v>7.4867182889519119</v>
      </c>
    </row>
    <row r="6" spans="1:12" ht="17" thickBot="1">
      <c r="A6" s="30">
        <v>2023</v>
      </c>
      <c r="B6" s="14">
        <v>-5.9478979358269743</v>
      </c>
      <c r="C6" s="14">
        <v>-5.6205542776277211</v>
      </c>
      <c r="D6" s="14">
        <v>-0.88067203933127869</v>
      </c>
      <c r="E6" s="14">
        <v>-1.112113900761647</v>
      </c>
      <c r="F6" s="14">
        <v>2.9440132006732198</v>
      </c>
      <c r="G6" s="14">
        <v>4.64896347035197</v>
      </c>
      <c r="H6" s="14">
        <v>0.1140742425426321</v>
      </c>
      <c r="I6" s="14">
        <v>-0.1563745712865004</v>
      </c>
      <c r="J6" s="14">
        <v>-1.3419219899308152</v>
      </c>
      <c r="K6" s="14">
        <v>2.5985877571892146</v>
      </c>
      <c r="L6" s="14">
        <v>3.7021706595319843</v>
      </c>
    </row>
    <row r="8" spans="1:12">
      <c r="B8" s="32"/>
    </row>
    <row r="9" spans="1:12">
      <c r="B9" s="32"/>
    </row>
    <row r="10" spans="1:12">
      <c r="B10" s="32"/>
    </row>
    <row r="11" spans="1:12">
      <c r="B11" s="32"/>
    </row>
    <row r="12" spans="1:12">
      <c r="B12" s="33"/>
    </row>
    <row r="13" spans="1:12">
      <c r="B13" s="33"/>
    </row>
    <row r="14" spans="1:12">
      <c r="B14" s="33"/>
    </row>
    <row r="15" spans="1:12">
      <c r="B15" s="33"/>
    </row>
    <row r="16" spans="1:12">
      <c r="B16" s="33"/>
    </row>
    <row r="17" spans="2:2">
      <c r="B17" s="33"/>
    </row>
    <row r="18" spans="2:2">
      <c r="B18" s="33"/>
    </row>
    <row r="19" spans="2:2">
      <c r="B19" s="33"/>
    </row>
    <row r="20" spans="2:2">
      <c r="B20" s="33"/>
    </row>
    <row r="21" spans="2:2">
      <c r="B21" s="33"/>
    </row>
    <row r="22" spans="2:2">
      <c r="B22" s="33"/>
    </row>
    <row r="23" spans="2:2">
      <c r="B23" s="33"/>
    </row>
    <row r="24" spans="2:2">
      <c r="B24" s="33"/>
    </row>
    <row r="25" spans="2:2">
      <c r="B25" s="32"/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A537F-0E89-7B4C-9CBF-664DB917D72C}">
  <dimension ref="A1:L16"/>
  <sheetViews>
    <sheetView workbookViewId="0">
      <selection activeCell="F15" sqref="F15"/>
    </sheetView>
  </sheetViews>
  <sheetFormatPr baseColWidth="10" defaultRowHeight="16"/>
  <cols>
    <col min="1" max="1" width="32.83203125" style="19" customWidth="1"/>
    <col min="2" max="2" width="20.83203125" style="19" customWidth="1"/>
    <col min="3" max="3" width="17" style="19" customWidth="1"/>
    <col min="4" max="4" width="21" style="19" customWidth="1"/>
    <col min="5" max="5" width="20.6640625" style="19" customWidth="1"/>
    <col min="6" max="6" width="22.1640625" style="19" customWidth="1"/>
    <col min="7" max="16384" width="10.83203125" style="19"/>
  </cols>
  <sheetData>
    <row r="1" spans="1:12" ht="17" thickBot="1">
      <c r="A1" s="28" t="s">
        <v>5</v>
      </c>
      <c r="B1" s="13" t="s">
        <v>90</v>
      </c>
      <c r="C1" s="13" t="s">
        <v>91</v>
      </c>
      <c r="D1" s="13" t="s">
        <v>59</v>
      </c>
      <c r="E1" s="13" t="s">
        <v>60</v>
      </c>
      <c r="F1" s="13" t="s">
        <v>62</v>
      </c>
      <c r="G1" s="14" t="s">
        <v>63</v>
      </c>
      <c r="H1" s="14" t="s">
        <v>65</v>
      </c>
      <c r="I1" s="14" t="s">
        <v>66</v>
      </c>
      <c r="J1" s="14" t="s">
        <v>67</v>
      </c>
      <c r="K1" s="14" t="s">
        <v>68</v>
      </c>
      <c r="L1" s="14" t="s">
        <v>69</v>
      </c>
    </row>
    <row r="2" spans="1:12" ht="17" thickBot="1">
      <c r="A2" s="30">
        <v>2019</v>
      </c>
      <c r="B2" s="12">
        <v>-1.8750322463858047</v>
      </c>
      <c r="C2" s="12">
        <v>-2.4221861373343625</v>
      </c>
      <c r="D2" s="12">
        <v>-0.34232310806308641</v>
      </c>
      <c r="E2" s="12">
        <v>-3.3944614581263716E-2</v>
      </c>
      <c r="F2" s="12">
        <v>-1.4828240779647506E-2</v>
      </c>
      <c r="G2" s="12">
        <v>1.6806991509280076</v>
      </c>
      <c r="H2" s="12">
        <v>1.3665680425344224</v>
      </c>
      <c r="I2" s="12">
        <v>-0.34287911479561639</v>
      </c>
      <c r="J2" s="12">
        <v>0.52434327537462933</v>
      </c>
      <c r="K2" s="12">
        <v>1.0947015650376226</v>
      </c>
      <c r="L2" s="12">
        <v>0.52870692069697267</v>
      </c>
    </row>
    <row r="3" spans="1:12" ht="17" thickBot="1">
      <c r="A3" s="30">
        <v>2020</v>
      </c>
      <c r="B3" s="12">
        <v>-3.1932846485191897</v>
      </c>
      <c r="C3" s="12">
        <v>-2.0372719685637479</v>
      </c>
      <c r="D3" s="12">
        <v>-0.57471794315340741</v>
      </c>
      <c r="E3" s="12">
        <v>0.51347918553763527</v>
      </c>
      <c r="F3" s="12">
        <v>-0.97865718477752095</v>
      </c>
      <c r="G3" s="12">
        <v>2.4399029043052156</v>
      </c>
      <c r="H3" s="12">
        <v>1.6360791270674193</v>
      </c>
      <c r="I3" s="12">
        <v>-0.26374445440606908</v>
      </c>
      <c r="J3" s="12">
        <v>1.1828748787614976</v>
      </c>
      <c r="K3" s="12">
        <v>1.2729877046132445</v>
      </c>
      <c r="L3" s="12">
        <v>0.6192041601274455</v>
      </c>
    </row>
    <row r="4" spans="1:12" ht="17" thickBot="1">
      <c r="A4" s="30">
        <v>2021</v>
      </c>
      <c r="B4" s="12">
        <v>-3.5823663327539559</v>
      </c>
      <c r="C4" s="12">
        <v>-2.2925086567453743</v>
      </c>
      <c r="D4" s="12">
        <v>-0.18988441140355164</v>
      </c>
      <c r="E4" s="12">
        <v>0.21775858369891873</v>
      </c>
      <c r="F4" s="12">
        <v>0.33707371323170643</v>
      </c>
      <c r="G4" s="12">
        <v>2.185845444525663</v>
      </c>
      <c r="H4" s="12">
        <v>1.4241838941317093</v>
      </c>
      <c r="I4" s="12">
        <v>-0.30946711799771742</v>
      </c>
      <c r="J4" s="12">
        <v>1.4989267983375654</v>
      </c>
      <c r="K4" s="12">
        <v>0.86634044163950608</v>
      </c>
      <c r="L4" s="12">
        <v>0.59681218902166977</v>
      </c>
    </row>
    <row r="5" spans="1:12" ht="17" thickBot="1">
      <c r="A5" s="30">
        <v>2022</v>
      </c>
      <c r="B5" s="12">
        <v>-4.2727500700344283</v>
      </c>
      <c r="C5" s="12">
        <v>-1.310388264640229</v>
      </c>
      <c r="D5" s="12">
        <v>0.3603432380715712</v>
      </c>
      <c r="E5" s="12">
        <v>0.35544255587655388</v>
      </c>
      <c r="F5" s="12">
        <v>-0.73794689138452119</v>
      </c>
      <c r="G5" s="12">
        <v>1.8716563282170982</v>
      </c>
      <c r="H5" s="12">
        <v>1.1100891253888601</v>
      </c>
      <c r="I5" s="12">
        <v>0.49741726663080732</v>
      </c>
      <c r="J5" s="12">
        <v>1.4612038029039389</v>
      </c>
      <c r="K5" s="12">
        <v>1.1727815695135448</v>
      </c>
      <c r="L5" s="12">
        <v>0.56418998164408274</v>
      </c>
    </row>
    <row r="6" spans="1:12" ht="17" thickBot="1">
      <c r="A6" s="30">
        <v>2023</v>
      </c>
      <c r="B6" s="12">
        <v>-4.3989043802181662</v>
      </c>
      <c r="C6" s="12">
        <v>-1.2317477753244541</v>
      </c>
      <c r="D6" s="12">
        <v>0.30185722575108587</v>
      </c>
      <c r="E6" s="12">
        <v>0.21397099330114655</v>
      </c>
      <c r="F6" s="12">
        <v>0.93487990202072235</v>
      </c>
      <c r="G6" s="12">
        <v>1.7141141585488495</v>
      </c>
      <c r="H6" s="12">
        <v>1.0047214881861222</v>
      </c>
      <c r="I6" s="12">
        <v>0.54285977734319357</v>
      </c>
      <c r="J6" s="12">
        <v>0.72678346457937004</v>
      </c>
      <c r="K6" s="12">
        <v>1.1334993074370792</v>
      </c>
      <c r="L6" s="12">
        <v>0.31707685668167657</v>
      </c>
    </row>
    <row r="7" spans="1:12">
      <c r="B7" s="12"/>
    </row>
    <row r="8" spans="1:12">
      <c r="B8" s="12"/>
    </row>
    <row r="9" spans="1:12">
      <c r="B9" s="12"/>
    </row>
    <row r="10" spans="1:12">
      <c r="B10" s="12"/>
    </row>
    <row r="11" spans="1:12">
      <c r="B11" s="12"/>
    </row>
    <row r="12" spans="1:12">
      <c r="B12" s="12"/>
    </row>
    <row r="13" spans="1:12">
      <c r="B13" s="12"/>
    </row>
    <row r="14" spans="1:12">
      <c r="B14" s="12"/>
    </row>
    <row r="15" spans="1:12">
      <c r="B15" s="12"/>
    </row>
    <row r="16" spans="1:12">
      <c r="B16" s="12"/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09D5-7A87-8B46-AB3F-6AE856A7B932}">
  <dimension ref="A1:L6"/>
  <sheetViews>
    <sheetView workbookViewId="0">
      <selection activeCell="G20" sqref="G20"/>
    </sheetView>
  </sheetViews>
  <sheetFormatPr baseColWidth="10" defaultRowHeight="16"/>
  <cols>
    <col min="1" max="1" width="32.83203125" style="19" customWidth="1"/>
    <col min="2" max="2" width="20.83203125" style="19" customWidth="1"/>
    <col min="3" max="3" width="17" style="19" customWidth="1"/>
    <col min="4" max="4" width="21" style="19" customWidth="1"/>
    <col min="5" max="5" width="20.6640625" style="19" customWidth="1"/>
    <col min="6" max="6" width="22.1640625" style="19" customWidth="1"/>
    <col min="7" max="16384" width="10.83203125" style="19"/>
  </cols>
  <sheetData>
    <row r="1" spans="1:12" ht="17" thickBot="1">
      <c r="A1" s="28" t="s">
        <v>5</v>
      </c>
      <c r="B1" s="13" t="s">
        <v>90</v>
      </c>
      <c r="C1" s="13" t="s">
        <v>91</v>
      </c>
      <c r="D1" s="13" t="s">
        <v>59</v>
      </c>
      <c r="E1" s="13" t="s">
        <v>60</v>
      </c>
      <c r="F1" s="13" t="s">
        <v>62</v>
      </c>
      <c r="G1" s="14" t="s">
        <v>63</v>
      </c>
      <c r="H1" s="14" t="s">
        <v>65</v>
      </c>
      <c r="I1" s="14" t="s">
        <v>66</v>
      </c>
      <c r="J1" s="14" t="s">
        <v>67</v>
      </c>
      <c r="K1" s="14" t="s">
        <v>68</v>
      </c>
      <c r="L1" s="14" t="s">
        <v>69</v>
      </c>
    </row>
    <row r="2" spans="1:12" ht="17" thickBot="1">
      <c r="A2" s="30">
        <v>2019</v>
      </c>
      <c r="B2" s="12">
        <v>-2.0583080582565652</v>
      </c>
      <c r="C2" s="12">
        <v>-1.9258100405606888</v>
      </c>
      <c r="D2" s="12">
        <v>0.37485159996883466</v>
      </c>
      <c r="E2" s="12">
        <v>3.5756124882039331E-2</v>
      </c>
      <c r="F2" s="12">
        <v>-1.9333753188698342</v>
      </c>
      <c r="G2" s="12">
        <v>2.3969293352274113</v>
      </c>
      <c r="H2" s="12">
        <v>1.5835399162331898</v>
      </c>
      <c r="I2" s="12">
        <v>0.84457661021278763</v>
      </c>
      <c r="J2" s="12">
        <v>-1.0874904327937802</v>
      </c>
      <c r="K2" s="12">
        <v>7.826672097116126E-2</v>
      </c>
      <c r="L2" s="12">
        <v>1.3700021624529883</v>
      </c>
    </row>
    <row r="3" spans="1:12" ht="17" thickBot="1">
      <c r="A3" s="30">
        <v>2020</v>
      </c>
      <c r="B3" s="12">
        <v>-1.931239545493727</v>
      </c>
      <c r="C3" s="12">
        <v>-1.5957623209415681</v>
      </c>
      <c r="D3" s="12">
        <v>0.49589165860587836</v>
      </c>
      <c r="E3" s="12">
        <v>0.19616544935033736</v>
      </c>
      <c r="F3" s="12">
        <v>-1.5048224630395581</v>
      </c>
      <c r="G3" s="12">
        <v>2.5638875803731449</v>
      </c>
      <c r="H3" s="12">
        <v>2.3649925040757664</v>
      </c>
      <c r="I3" s="12">
        <v>0.11437582253972289</v>
      </c>
      <c r="J3" s="12">
        <v>-1.1494604190199098</v>
      </c>
      <c r="K3" s="12">
        <v>-0.74736054661150131</v>
      </c>
      <c r="L3" s="12">
        <v>0.52961970029596017</v>
      </c>
    </row>
    <row r="4" spans="1:12" ht="17" thickBot="1">
      <c r="A4" s="30">
        <v>2021</v>
      </c>
      <c r="B4" s="12">
        <v>-1.738693170725897</v>
      </c>
      <c r="C4" s="12">
        <v>-1.891084836482178</v>
      </c>
      <c r="D4" s="12">
        <v>0.70559993739057314</v>
      </c>
      <c r="E4" s="12">
        <v>-1.5789051204410001</v>
      </c>
      <c r="F4" s="12">
        <v>-2.0277104429735706</v>
      </c>
      <c r="G4" s="12">
        <v>1.9964652225242097</v>
      </c>
      <c r="H4" s="12">
        <v>1.7434080892524095</v>
      </c>
      <c r="I4" s="12">
        <v>1.0851077508473499</v>
      </c>
      <c r="J4" s="12">
        <v>-2.6994486257132379E-2</v>
      </c>
      <c r="K4" s="12">
        <v>0.48327468106740989</v>
      </c>
      <c r="L4" s="12">
        <v>1.0494271413568983</v>
      </c>
    </row>
    <row r="5" spans="1:12" ht="17" thickBot="1">
      <c r="A5" s="30">
        <v>2022</v>
      </c>
      <c r="B5" s="12">
        <v>-1.8817950180470886</v>
      </c>
      <c r="C5" s="12">
        <v>-2.4399264115299681</v>
      </c>
      <c r="D5" s="12">
        <v>1.3625032764098814</v>
      </c>
      <c r="E5" s="12">
        <v>0.22173977745237888</v>
      </c>
      <c r="F5" s="12">
        <v>-1.8551853498218636</v>
      </c>
      <c r="G5" s="12">
        <v>2.0387515733966062</v>
      </c>
      <c r="H5" s="12">
        <v>0.86959425255012723</v>
      </c>
      <c r="I5" s="12">
        <v>-0.4543616893969194</v>
      </c>
      <c r="J5" s="12">
        <v>-1.0165633808173675</v>
      </c>
      <c r="K5" s="12">
        <v>1.2857090794419013</v>
      </c>
      <c r="L5" s="12">
        <v>1.7305393429886924</v>
      </c>
    </row>
    <row r="6" spans="1:12" ht="17" thickBot="1">
      <c r="A6" s="30">
        <v>2023</v>
      </c>
      <c r="B6" s="12">
        <v>-1.5280343475487608</v>
      </c>
      <c r="C6" s="12">
        <v>-2.3838608253833695</v>
      </c>
      <c r="D6" s="12">
        <v>0.67488175783816073</v>
      </c>
      <c r="E6" s="12">
        <v>7.986464842529406E-2</v>
      </c>
      <c r="F6" s="12">
        <v>-1.7208801818291963</v>
      </c>
      <c r="G6" s="12">
        <v>2.7166573459069809</v>
      </c>
      <c r="H6" s="12">
        <v>0.11927855013497868</v>
      </c>
      <c r="I6" s="12">
        <v>-1.0093646748459226</v>
      </c>
      <c r="J6" s="12">
        <v>-0.47613979705785331</v>
      </c>
      <c r="K6" s="12">
        <v>1.2895139898071795</v>
      </c>
      <c r="L6" s="12">
        <v>1.8457821173065834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E9C6-0361-1641-90DF-EC345016BFBE}">
  <dimension ref="A1:L6"/>
  <sheetViews>
    <sheetView workbookViewId="0">
      <selection activeCell="E19" sqref="E19"/>
    </sheetView>
  </sheetViews>
  <sheetFormatPr baseColWidth="10" defaultRowHeight="16"/>
  <cols>
    <col min="1" max="1" width="32.83203125" style="19" customWidth="1"/>
    <col min="2" max="2" width="20.83203125" style="19" customWidth="1"/>
    <col min="3" max="3" width="17" style="19" customWidth="1"/>
    <col min="4" max="4" width="21" style="19" customWidth="1"/>
    <col min="5" max="5" width="20.6640625" style="19" customWidth="1"/>
    <col min="6" max="6" width="22.1640625" style="19" customWidth="1"/>
    <col min="7" max="7" width="17.83203125" style="19" customWidth="1"/>
    <col min="8" max="16384" width="10.83203125" style="19"/>
  </cols>
  <sheetData>
    <row r="1" spans="1:12" ht="17" thickBot="1">
      <c r="A1" s="28" t="s">
        <v>5</v>
      </c>
      <c r="B1" s="13" t="s">
        <v>90</v>
      </c>
      <c r="C1" s="13" t="s">
        <v>91</v>
      </c>
      <c r="D1" s="13" t="s">
        <v>59</v>
      </c>
      <c r="E1" s="13" t="s">
        <v>60</v>
      </c>
      <c r="F1" s="13" t="s">
        <v>62</v>
      </c>
      <c r="G1" s="14" t="s">
        <v>63</v>
      </c>
      <c r="H1" s="14" t="s">
        <v>65</v>
      </c>
      <c r="I1" s="14" t="s">
        <v>66</v>
      </c>
      <c r="J1" s="14" t="s">
        <v>67</v>
      </c>
      <c r="K1" s="14" t="s">
        <v>68</v>
      </c>
      <c r="L1" s="14" t="s">
        <v>69</v>
      </c>
    </row>
    <row r="2" spans="1:12" ht="17" thickBot="1">
      <c r="A2" s="30">
        <v>2019</v>
      </c>
      <c r="B2" s="12">
        <v>3.3625842827721426</v>
      </c>
      <c r="C2" s="12">
        <v>-1.4908138894965679</v>
      </c>
      <c r="D2" s="12">
        <v>-2.1980492013635549</v>
      </c>
      <c r="E2" s="12">
        <v>-0.12143798612281753</v>
      </c>
      <c r="F2" s="12">
        <v>1.0850891638958238</v>
      </c>
      <c r="G2" s="12">
        <v>-8.6302875921724906E-2</v>
      </c>
      <c r="H2" s="12">
        <v>-1.7195387175484371</v>
      </c>
      <c r="I2" s="12">
        <v>-0.59530013998134867</v>
      </c>
      <c r="J2" s="12">
        <v>-1.1771346985679847</v>
      </c>
      <c r="K2" s="12">
        <v>-0.28559854324442213</v>
      </c>
      <c r="L2" s="12">
        <v>1.8406493190238313</v>
      </c>
    </row>
    <row r="3" spans="1:12" ht="17" thickBot="1">
      <c r="A3" s="30">
        <v>2020</v>
      </c>
      <c r="B3" s="12">
        <v>-4.6545821173531241</v>
      </c>
      <c r="C3" s="12">
        <v>1.2839523821408079</v>
      </c>
      <c r="D3" s="12">
        <v>-0.99057599226995363</v>
      </c>
      <c r="E3" s="12">
        <v>0.91640661004686574</v>
      </c>
      <c r="F3" s="12">
        <v>-1.9893868121540785</v>
      </c>
      <c r="G3" s="12">
        <v>1.1426643992502306</v>
      </c>
      <c r="H3" s="12">
        <v>1.3010724268810521</v>
      </c>
      <c r="I3" s="12">
        <v>-0.43396662176498846</v>
      </c>
      <c r="J3" s="12">
        <v>1.1757376752443447</v>
      </c>
      <c r="K3" s="12">
        <v>2.6296300837208428</v>
      </c>
      <c r="L3" s="12">
        <v>1.1376908640547374</v>
      </c>
    </row>
    <row r="4" spans="1:12" ht="17" thickBot="1">
      <c r="A4" s="30">
        <v>2021</v>
      </c>
      <c r="B4" s="12">
        <v>-0.39287715662833578</v>
      </c>
      <c r="C4" s="12">
        <v>1.3952343430286125</v>
      </c>
      <c r="D4" s="12">
        <v>4.1942369191012201</v>
      </c>
      <c r="E4" s="12">
        <v>0.47661798903470354</v>
      </c>
      <c r="F4" s="12">
        <v>-3.9863516091160975</v>
      </c>
      <c r="G4" s="12">
        <v>-1.8145647762161283</v>
      </c>
      <c r="H4" s="12">
        <v>-0.56429276666963935</v>
      </c>
      <c r="I4" s="12">
        <v>1.7714372070818745</v>
      </c>
      <c r="J4" s="12">
        <v>-0.97758252218844022</v>
      </c>
      <c r="K4" s="12">
        <v>-1.8600113929357474</v>
      </c>
      <c r="L4" s="12">
        <v>1.6347192611441956</v>
      </c>
    </row>
    <row r="5" spans="1:12" ht="17" thickBot="1">
      <c r="A5" s="30">
        <v>2022</v>
      </c>
      <c r="B5" s="12">
        <v>-5.2091976046547872</v>
      </c>
      <c r="C5" s="12">
        <v>0.44269731462970263</v>
      </c>
      <c r="D5" s="12">
        <v>-0.10304817057943771</v>
      </c>
      <c r="E5" s="12">
        <v>0.39692934549251541</v>
      </c>
      <c r="F5" s="12">
        <v>-1.8479047835676492</v>
      </c>
      <c r="G5" s="12">
        <v>0.70772835134493051</v>
      </c>
      <c r="H5" s="12">
        <v>0.40227171941258666</v>
      </c>
      <c r="I5" s="12">
        <v>0.9367655776124828</v>
      </c>
      <c r="J5" s="12">
        <v>0.75612095628390064</v>
      </c>
      <c r="K5" s="12">
        <v>0.51054053072662053</v>
      </c>
      <c r="L5" s="12">
        <v>3.714891072567144</v>
      </c>
    </row>
    <row r="6" spans="1:12" ht="17" thickBot="1">
      <c r="A6" s="30">
        <v>2023</v>
      </c>
      <c r="B6" s="12">
        <v>-0.45799680935827947</v>
      </c>
      <c r="C6" s="12">
        <v>-1.4019229877643704</v>
      </c>
      <c r="D6" s="12">
        <v>-1.2543883337649981</v>
      </c>
      <c r="E6" s="12">
        <v>-0.80292685333256042</v>
      </c>
      <c r="F6" s="12">
        <v>4.3330361696372206</v>
      </c>
      <c r="G6" s="12">
        <v>-0.21884563540209329</v>
      </c>
      <c r="H6" s="12">
        <v>-0.4069031066229416</v>
      </c>
      <c r="I6" s="12">
        <v>-0.12690727508200428</v>
      </c>
      <c r="J6" s="12">
        <v>-0.98954296829680477</v>
      </c>
      <c r="K6" s="12">
        <v>-0.26146314135327664</v>
      </c>
      <c r="L6" s="12">
        <v>6.2213793791731684E-2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90D49-A691-C54F-98E8-80EEE8C9892F}">
  <dimension ref="A1:F54"/>
  <sheetViews>
    <sheetView workbookViewId="0">
      <selection activeCell="A31" sqref="A31:F41"/>
    </sheetView>
  </sheetViews>
  <sheetFormatPr baseColWidth="10" defaultRowHeight="16"/>
  <cols>
    <col min="1" max="1" width="21.1640625" customWidth="1"/>
    <col min="2" max="2" width="19.6640625" customWidth="1"/>
    <col min="3" max="3" width="22.83203125" customWidth="1"/>
    <col min="4" max="4" width="17.33203125" customWidth="1"/>
    <col min="5" max="5" width="16.5" customWidth="1"/>
    <col min="6" max="6" width="21.33203125" customWidth="1"/>
  </cols>
  <sheetData>
    <row r="1" spans="1:6" s="30" customFormat="1" ht="17" thickBot="1">
      <c r="A1" s="28" t="s">
        <v>5</v>
      </c>
      <c r="B1" s="30" t="s">
        <v>113</v>
      </c>
      <c r="C1" s="30" t="s">
        <v>114</v>
      </c>
      <c r="D1" s="30" t="s">
        <v>115</v>
      </c>
      <c r="E1" s="30" t="s">
        <v>116</v>
      </c>
      <c r="F1" s="30" t="s">
        <v>117</v>
      </c>
    </row>
    <row r="2" spans="1:6" s="19" customFormat="1">
      <c r="A2" s="13" t="s">
        <v>90</v>
      </c>
      <c r="B2" s="12">
        <v>3.3625842827721426</v>
      </c>
      <c r="C2" s="12">
        <v>-4.6545821173531241</v>
      </c>
      <c r="D2" s="12">
        <v>-0.39287715662833578</v>
      </c>
      <c r="E2" s="12">
        <v>-5.2091976046547872</v>
      </c>
      <c r="F2" s="12">
        <v>-0.45799680935827947</v>
      </c>
    </row>
    <row r="3" spans="1:6" s="19" customFormat="1">
      <c r="A3" s="13" t="s">
        <v>91</v>
      </c>
      <c r="B3" s="12">
        <v>-1.4908138894965679</v>
      </c>
      <c r="C3" s="12">
        <v>1.2839523821408079</v>
      </c>
      <c r="D3" s="12">
        <v>1.3952343430286125</v>
      </c>
      <c r="E3" s="12">
        <v>0.44269731462970263</v>
      </c>
      <c r="F3" s="12">
        <v>-1.4019229877643704</v>
      </c>
    </row>
    <row r="4" spans="1:6" s="19" customFormat="1">
      <c r="A4" s="13" t="s">
        <v>59</v>
      </c>
      <c r="B4" s="12">
        <v>-2.1980492013635549</v>
      </c>
      <c r="C4" s="12">
        <v>-0.99057599226995363</v>
      </c>
      <c r="D4" s="12">
        <v>4.1942369191012201</v>
      </c>
      <c r="E4" s="12">
        <v>-0.10304817057943771</v>
      </c>
      <c r="F4" s="12">
        <v>-1.2543883337649981</v>
      </c>
    </row>
    <row r="5" spans="1:6" s="19" customFormat="1">
      <c r="A5" s="13" t="s">
        <v>60</v>
      </c>
      <c r="B5" s="12">
        <v>-0.12143798612281753</v>
      </c>
      <c r="C5" s="12">
        <v>0.91640661004686574</v>
      </c>
      <c r="D5" s="12">
        <v>0.47661798903470354</v>
      </c>
      <c r="E5" s="12">
        <v>0.39692934549251541</v>
      </c>
      <c r="F5" s="12">
        <v>-0.80292685333256042</v>
      </c>
    </row>
    <row r="6" spans="1:6" s="19" customFormat="1">
      <c r="A6" s="13" t="s">
        <v>62</v>
      </c>
      <c r="B6" s="12">
        <v>1.0850891638958238</v>
      </c>
      <c r="C6" s="12">
        <v>-1.9893868121540785</v>
      </c>
      <c r="D6" s="12">
        <v>-3.9863516091160975</v>
      </c>
      <c r="E6" s="12">
        <v>-1.8479047835676492</v>
      </c>
      <c r="F6" s="12">
        <v>4.3330361696372206</v>
      </c>
    </row>
    <row r="7" spans="1:6" s="19" customFormat="1">
      <c r="A7" s="14" t="s">
        <v>63</v>
      </c>
      <c r="B7" s="12">
        <v>-8.6302875921724906E-2</v>
      </c>
      <c r="C7" s="12">
        <v>1.1426643992502306</v>
      </c>
      <c r="D7" s="12">
        <v>-1.8145647762161283</v>
      </c>
      <c r="E7" s="12">
        <v>0.70772835134493051</v>
      </c>
      <c r="F7" s="12">
        <v>-0.21884563540209329</v>
      </c>
    </row>
    <row r="8" spans="1:6" s="19" customFormat="1">
      <c r="A8" s="14" t="s">
        <v>65</v>
      </c>
      <c r="B8" s="12">
        <v>-1.7195387175484371</v>
      </c>
      <c r="C8" s="12">
        <v>1.3010724268810521</v>
      </c>
      <c r="D8" s="12">
        <v>-0.56429276666963935</v>
      </c>
      <c r="E8" s="12">
        <v>0.40227171941258666</v>
      </c>
      <c r="F8" s="12">
        <v>-0.4069031066229416</v>
      </c>
    </row>
    <row r="9" spans="1:6" s="19" customFormat="1">
      <c r="A9" s="14" t="s">
        <v>66</v>
      </c>
      <c r="B9" s="12">
        <v>-0.59530013998134867</v>
      </c>
      <c r="C9" s="12">
        <v>-0.43396662176498846</v>
      </c>
      <c r="D9" s="12">
        <v>1.7714372070818745</v>
      </c>
      <c r="E9" s="12">
        <v>0.9367655776124828</v>
      </c>
      <c r="F9" s="12">
        <v>-0.12690727508200428</v>
      </c>
    </row>
    <row r="10" spans="1:6" s="19" customFormat="1">
      <c r="A10" s="14" t="s">
        <v>67</v>
      </c>
      <c r="B10" s="12">
        <v>-1.1771346985679847</v>
      </c>
      <c r="C10" s="12">
        <v>1.1757376752443447</v>
      </c>
      <c r="D10" s="12">
        <v>-0.97758252218844022</v>
      </c>
      <c r="E10" s="12">
        <v>0.75612095628390064</v>
      </c>
      <c r="F10" s="12">
        <v>-0.98954296829680477</v>
      </c>
    </row>
    <row r="11" spans="1:6" s="19" customFormat="1">
      <c r="A11" s="14" t="s">
        <v>68</v>
      </c>
      <c r="B11" s="12">
        <v>-0.28559854324442213</v>
      </c>
      <c r="C11" s="12">
        <v>2.6296300837208428</v>
      </c>
      <c r="D11" s="12">
        <v>-1.8600113929357474</v>
      </c>
      <c r="E11" s="12">
        <v>0.51054053072662053</v>
      </c>
      <c r="F11" s="12">
        <v>-0.26146314135327664</v>
      </c>
    </row>
    <row r="12" spans="1:6" s="19" customFormat="1">
      <c r="A12" s="14" t="s">
        <v>69</v>
      </c>
      <c r="B12" s="12">
        <v>1.8406493190238313</v>
      </c>
      <c r="C12" s="12">
        <v>1.1376908640547374</v>
      </c>
      <c r="D12" s="12">
        <v>1.6347192611441956</v>
      </c>
      <c r="E12" s="12">
        <v>3.714891072567144</v>
      </c>
      <c r="F12" s="12">
        <v>6.2213793791731684E-2</v>
      </c>
    </row>
    <row r="13" spans="1:6" s="19" customFormat="1"/>
    <row r="14" spans="1:6" s="19" customFormat="1"/>
    <row r="15" spans="1:6" s="19" customFormat="1"/>
    <row r="16" spans="1:6" s="30" customFormat="1" ht="17" thickBot="1">
      <c r="A16" s="28" t="s">
        <v>5</v>
      </c>
      <c r="B16" s="30" t="s">
        <v>108</v>
      </c>
      <c r="C16" s="30" t="s">
        <v>109</v>
      </c>
      <c r="D16" s="30" t="s">
        <v>110</v>
      </c>
      <c r="E16" s="30" t="s">
        <v>111</v>
      </c>
      <c r="F16" s="30" t="s">
        <v>112</v>
      </c>
    </row>
    <row r="17" spans="1:6" s="19" customFormat="1">
      <c r="A17" s="13" t="s">
        <v>90</v>
      </c>
      <c r="B17" s="12">
        <v>-2.0583080582565652</v>
      </c>
      <c r="C17" s="12">
        <v>-1.931239545493727</v>
      </c>
      <c r="D17" s="12">
        <v>-1.738693170725897</v>
      </c>
      <c r="E17" s="12">
        <v>-1.8817950180470886</v>
      </c>
      <c r="F17" s="12">
        <v>-1.5280343475487608</v>
      </c>
    </row>
    <row r="18" spans="1:6" s="19" customFormat="1">
      <c r="A18" s="13" t="s">
        <v>91</v>
      </c>
      <c r="B18" s="12">
        <v>-1.9258100405606888</v>
      </c>
      <c r="C18" s="12">
        <v>-1.5957623209415681</v>
      </c>
      <c r="D18" s="12">
        <v>-1.891084836482178</v>
      </c>
      <c r="E18" s="12">
        <v>-2.4399264115299681</v>
      </c>
      <c r="F18" s="12">
        <v>-2.3838608253833695</v>
      </c>
    </row>
    <row r="19" spans="1:6" s="19" customFormat="1">
      <c r="A19" s="13" t="s">
        <v>59</v>
      </c>
      <c r="B19" s="12">
        <v>0.37485159996883466</v>
      </c>
      <c r="C19" s="12">
        <v>0.49589165860587836</v>
      </c>
      <c r="D19" s="12">
        <v>0.70559993739057314</v>
      </c>
      <c r="E19" s="12">
        <v>1.3625032764098814</v>
      </c>
      <c r="F19" s="12">
        <v>0.67488175783816073</v>
      </c>
    </row>
    <row r="20" spans="1:6" s="19" customFormat="1">
      <c r="A20" s="13" t="s">
        <v>60</v>
      </c>
      <c r="B20" s="12">
        <v>3.5756124882039331E-2</v>
      </c>
      <c r="C20" s="12">
        <v>0.19616544935033736</v>
      </c>
      <c r="D20" s="12">
        <v>-1.5789051204410001</v>
      </c>
      <c r="E20" s="12">
        <v>0.22173977745237888</v>
      </c>
      <c r="F20" s="12">
        <v>7.986464842529406E-2</v>
      </c>
    </row>
    <row r="21" spans="1:6" s="19" customFormat="1">
      <c r="A21" s="13" t="s">
        <v>62</v>
      </c>
      <c r="B21" s="12">
        <v>-1.9333753188698342</v>
      </c>
      <c r="C21" s="12">
        <v>-1.5048224630395581</v>
      </c>
      <c r="D21" s="12">
        <v>-2.0277104429735706</v>
      </c>
      <c r="E21" s="12">
        <v>-1.8551853498218636</v>
      </c>
      <c r="F21" s="12">
        <v>-1.7208801818291963</v>
      </c>
    </row>
    <row r="22" spans="1:6" s="19" customFormat="1">
      <c r="A22" s="14" t="s">
        <v>63</v>
      </c>
      <c r="B22" s="12">
        <v>2.3969293352274113</v>
      </c>
      <c r="C22" s="12">
        <v>2.5638875803731449</v>
      </c>
      <c r="D22" s="12">
        <v>1.9964652225242097</v>
      </c>
      <c r="E22" s="12">
        <v>2.0387515733966062</v>
      </c>
      <c r="F22" s="12">
        <v>2.7166573459069809</v>
      </c>
    </row>
    <row r="23" spans="1:6" s="19" customFormat="1">
      <c r="A23" s="14" t="s">
        <v>65</v>
      </c>
      <c r="B23" s="12">
        <v>1.5835399162331898</v>
      </c>
      <c r="C23" s="12">
        <v>2.3649925040757664</v>
      </c>
      <c r="D23" s="12">
        <v>1.7434080892524095</v>
      </c>
      <c r="E23" s="12">
        <v>0.86959425255012723</v>
      </c>
      <c r="F23" s="12">
        <v>0.11927855013497868</v>
      </c>
    </row>
    <row r="24" spans="1:6" s="19" customFormat="1">
      <c r="A24" s="14" t="s">
        <v>66</v>
      </c>
      <c r="B24" s="12">
        <v>0.84457661021278763</v>
      </c>
      <c r="C24" s="12">
        <v>0.11437582253972289</v>
      </c>
      <c r="D24" s="12">
        <v>1.0851077508473499</v>
      </c>
      <c r="E24" s="12">
        <v>-0.4543616893969194</v>
      </c>
      <c r="F24" s="12">
        <v>-1.0093646748459226</v>
      </c>
    </row>
    <row r="25" spans="1:6" s="19" customFormat="1">
      <c r="A25" s="14" t="s">
        <v>67</v>
      </c>
      <c r="B25" s="12">
        <v>-1.0874904327937802</v>
      </c>
      <c r="C25" s="12">
        <v>-1.1494604190199098</v>
      </c>
      <c r="D25" s="12">
        <v>-2.6994486257132379E-2</v>
      </c>
      <c r="E25" s="12">
        <v>-1.0165633808173675</v>
      </c>
      <c r="F25" s="12">
        <v>-0.47613979705785331</v>
      </c>
    </row>
    <row r="26" spans="1:6" s="19" customFormat="1">
      <c r="A26" s="14" t="s">
        <v>68</v>
      </c>
      <c r="B26" s="12">
        <v>7.826672097116126E-2</v>
      </c>
      <c r="C26" s="12">
        <v>-0.74736054661150131</v>
      </c>
      <c r="D26" s="12">
        <v>0.48327468106740989</v>
      </c>
      <c r="E26" s="12">
        <v>1.2857090794419013</v>
      </c>
      <c r="F26" s="12">
        <v>1.2895139898071795</v>
      </c>
    </row>
    <row r="27" spans="1:6" s="19" customFormat="1">
      <c r="A27" s="14" t="s">
        <v>69</v>
      </c>
      <c r="B27" s="12">
        <v>1.3700021624529883</v>
      </c>
      <c r="C27" s="12">
        <v>0.52961970029596017</v>
      </c>
      <c r="D27" s="12">
        <v>1.0494271413568983</v>
      </c>
      <c r="E27" s="12">
        <v>1.7305393429886924</v>
      </c>
      <c r="F27" s="12">
        <v>1.8457821173065834</v>
      </c>
    </row>
    <row r="30" spans="1:6" s="30" customFormat="1" ht="17" thickBot="1">
      <c r="A30" s="28" t="s">
        <v>5</v>
      </c>
      <c r="B30" s="30" t="s">
        <v>118</v>
      </c>
      <c r="C30" s="30" t="s">
        <v>119</v>
      </c>
      <c r="D30" s="30" t="s">
        <v>120</v>
      </c>
      <c r="E30" s="30" t="s">
        <v>121</v>
      </c>
      <c r="F30" s="30" t="s">
        <v>122</v>
      </c>
    </row>
    <row r="31" spans="1:6" s="19" customFormat="1">
      <c r="A31" s="13" t="s">
        <v>90</v>
      </c>
      <c r="B31" s="12">
        <v>-1.8750322463858047</v>
      </c>
      <c r="C31" s="12">
        <v>-3.1932846485191897</v>
      </c>
      <c r="D31" s="12">
        <v>-3.5823663327539559</v>
      </c>
      <c r="E31" s="12">
        <v>-4.2727500700344283</v>
      </c>
      <c r="F31" s="12">
        <v>-4.3989043802181662</v>
      </c>
    </row>
    <row r="32" spans="1:6" s="19" customFormat="1">
      <c r="A32" s="13" t="s">
        <v>91</v>
      </c>
      <c r="B32" s="12">
        <v>-2.4221861373343625</v>
      </c>
      <c r="C32" s="12">
        <v>-2.0372719685637479</v>
      </c>
      <c r="D32" s="12">
        <v>-2.2925086567453743</v>
      </c>
      <c r="E32" s="12">
        <v>-1.310388264640229</v>
      </c>
      <c r="F32" s="12">
        <v>-1.2317477753244541</v>
      </c>
    </row>
    <row r="33" spans="1:6" s="19" customFormat="1">
      <c r="A33" s="13" t="s">
        <v>59</v>
      </c>
      <c r="B33" s="12">
        <v>-0.34232310806308641</v>
      </c>
      <c r="C33" s="12">
        <v>-0.57471794315340741</v>
      </c>
      <c r="D33" s="12">
        <v>-0.18988441140355164</v>
      </c>
      <c r="E33" s="12">
        <v>0.3603432380715712</v>
      </c>
      <c r="F33" s="12">
        <v>0.30185722575108587</v>
      </c>
    </row>
    <row r="34" spans="1:6" s="19" customFormat="1">
      <c r="A34" s="13" t="s">
        <v>60</v>
      </c>
      <c r="B34" s="12">
        <v>-3.3944614581263716E-2</v>
      </c>
      <c r="C34" s="12">
        <v>0.51347918553763527</v>
      </c>
      <c r="D34" s="12">
        <v>0.21775858369891873</v>
      </c>
      <c r="E34" s="12">
        <v>0.35544255587655388</v>
      </c>
      <c r="F34" s="12">
        <v>0.21397099330114655</v>
      </c>
    </row>
    <row r="35" spans="1:6" s="19" customFormat="1">
      <c r="A35" s="13" t="s">
        <v>62</v>
      </c>
      <c r="B35" s="12">
        <v>-1.4828240779647506E-2</v>
      </c>
      <c r="C35" s="12">
        <v>-0.97865718477752095</v>
      </c>
      <c r="D35" s="12">
        <v>0.33707371323170643</v>
      </c>
      <c r="E35" s="12">
        <v>-0.73794689138452119</v>
      </c>
      <c r="F35" s="12">
        <v>0.93487990202072235</v>
      </c>
    </row>
    <row r="36" spans="1:6" s="19" customFormat="1">
      <c r="A36" s="14" t="s">
        <v>63</v>
      </c>
      <c r="B36" s="12">
        <v>1.6806991509280076</v>
      </c>
      <c r="C36" s="12">
        <v>2.4399029043052156</v>
      </c>
      <c r="D36" s="12">
        <v>2.185845444525663</v>
      </c>
      <c r="E36" s="12">
        <v>1.8716563282170982</v>
      </c>
      <c r="F36" s="12">
        <v>1.7141141585488495</v>
      </c>
    </row>
    <row r="37" spans="1:6" s="19" customFormat="1">
      <c r="A37" s="14" t="s">
        <v>65</v>
      </c>
      <c r="B37" s="12">
        <v>1.3665680425344224</v>
      </c>
      <c r="C37" s="12">
        <v>1.6360791270674193</v>
      </c>
      <c r="D37" s="12">
        <v>1.4241838941317093</v>
      </c>
      <c r="E37" s="12">
        <v>1.1100891253888601</v>
      </c>
      <c r="F37" s="12">
        <v>1.0047214881861222</v>
      </c>
    </row>
    <row r="38" spans="1:6" s="19" customFormat="1">
      <c r="A38" s="14" t="s">
        <v>66</v>
      </c>
      <c r="B38" s="12">
        <v>-0.34287911479561639</v>
      </c>
      <c r="C38" s="12">
        <v>-0.26374445440606908</v>
      </c>
      <c r="D38" s="12">
        <v>-0.30946711799771742</v>
      </c>
      <c r="E38" s="12">
        <v>0.49741726663080732</v>
      </c>
      <c r="F38" s="12">
        <v>0.54285977734319357</v>
      </c>
    </row>
    <row r="39" spans="1:6" s="19" customFormat="1">
      <c r="A39" s="14" t="s">
        <v>67</v>
      </c>
      <c r="B39" s="12">
        <v>0.52434327537462933</v>
      </c>
      <c r="C39" s="12">
        <v>1.1828748787614976</v>
      </c>
      <c r="D39" s="12">
        <v>1.4989267983375654</v>
      </c>
      <c r="E39" s="12">
        <v>1.4612038029039389</v>
      </c>
      <c r="F39" s="12">
        <v>0.72678346457937004</v>
      </c>
    </row>
    <row r="40" spans="1:6" s="19" customFormat="1">
      <c r="A40" s="14" t="s">
        <v>68</v>
      </c>
      <c r="B40" s="12">
        <v>1.0947015650376226</v>
      </c>
      <c r="C40" s="12">
        <v>1.2729877046132445</v>
      </c>
      <c r="D40" s="12">
        <v>0.86634044163950608</v>
      </c>
      <c r="E40" s="12">
        <v>1.1727815695135448</v>
      </c>
      <c r="F40" s="12">
        <v>1.1334993074370792</v>
      </c>
    </row>
    <row r="41" spans="1:6" s="19" customFormat="1">
      <c r="A41" s="14" t="s">
        <v>69</v>
      </c>
      <c r="B41" s="12">
        <v>0.52870692069697267</v>
      </c>
      <c r="C41" s="12">
        <v>0.6192041601274455</v>
      </c>
      <c r="D41" s="12">
        <v>0.59681218902166977</v>
      </c>
      <c r="E41" s="12">
        <v>0.56418998164408274</v>
      </c>
      <c r="F41" s="12">
        <v>0.31707685668167657</v>
      </c>
    </row>
    <row r="43" spans="1:6" s="30" customFormat="1" ht="17" thickBot="1">
      <c r="A43" s="28" t="s">
        <v>5</v>
      </c>
      <c r="B43" s="30" t="s">
        <v>103</v>
      </c>
      <c r="C43" s="30" t="s">
        <v>104</v>
      </c>
      <c r="D43" s="30" t="s">
        <v>105</v>
      </c>
      <c r="E43" s="30" t="s">
        <v>106</v>
      </c>
      <c r="F43" s="30" t="s">
        <v>107</v>
      </c>
    </row>
    <row r="44" spans="1:6" s="19" customFormat="1">
      <c r="A44" s="13" t="s">
        <v>90</v>
      </c>
      <c r="B44" s="12">
        <v>-0.1337184205719944</v>
      </c>
      <c r="C44" s="12">
        <v>-9.3420687100678084</v>
      </c>
      <c r="D44" s="12">
        <v>-5.2768990588099562</v>
      </c>
      <c r="E44" s="12">
        <v>-10.926705091438071</v>
      </c>
      <c r="F44" s="12">
        <v>-5.9478979358269743</v>
      </c>
    </row>
    <row r="45" spans="1:6" s="19" customFormat="1">
      <c r="A45" s="13" t="s">
        <v>91</v>
      </c>
      <c r="B45" s="12">
        <v>-6.4418327565471465</v>
      </c>
      <c r="C45" s="12">
        <v>-2.952104596520035</v>
      </c>
      <c r="D45" s="12">
        <v>-3.3913818393544668</v>
      </c>
      <c r="E45" s="12">
        <v>-3.9106400506960215</v>
      </c>
      <c r="F45" s="12">
        <v>-5.6205542776277211</v>
      </c>
    </row>
    <row r="46" spans="1:6" s="19" customFormat="1">
      <c r="A46" s="13" t="s">
        <v>59</v>
      </c>
      <c r="B46" s="12">
        <v>-2.7685433986133337</v>
      </c>
      <c r="C46" s="12">
        <v>-1.6724249659730099</v>
      </c>
      <c r="D46" s="12">
        <v>4.1069297559327147</v>
      </c>
      <c r="E46" s="12">
        <v>1.0167756547464877</v>
      </c>
      <c r="F46" s="12">
        <v>-0.88067203933127869</v>
      </c>
    </row>
    <row r="47" spans="1:6" s="19" customFormat="1">
      <c r="A47" s="13" t="s">
        <v>60</v>
      </c>
      <c r="B47" s="16">
        <v>-0.72264916497756904</v>
      </c>
      <c r="C47" s="13">
        <v>1.0230285557793111</v>
      </c>
      <c r="D47" s="13">
        <v>-1.4875512368629049</v>
      </c>
      <c r="E47" s="13">
        <v>0.37108898966592097</v>
      </c>
      <c r="F47" s="12">
        <v>-1.112113900761647</v>
      </c>
    </row>
    <row r="48" spans="1:6" s="19" customFormat="1">
      <c r="A48" s="13" t="s">
        <v>62</v>
      </c>
      <c r="B48" s="12">
        <v>-1.466137084909185</v>
      </c>
      <c r="C48" s="12">
        <v>-5.0758891491266853</v>
      </c>
      <c r="D48" s="12">
        <v>-6.2800110280134893</v>
      </c>
      <c r="E48" s="12">
        <v>-5.0440597139295615</v>
      </c>
      <c r="F48" s="12">
        <v>2.9440132006732198</v>
      </c>
    </row>
    <row r="49" spans="1:6" s="19" customFormat="1">
      <c r="A49" s="14" t="s">
        <v>63</v>
      </c>
      <c r="B49" s="12">
        <v>4.4283632115319271</v>
      </c>
      <c r="C49" s="12">
        <v>6.5834924852268237</v>
      </c>
      <c r="D49" s="12">
        <v>2.804783492131977</v>
      </c>
      <c r="E49" s="12">
        <v>5.0551738542568678</v>
      </c>
      <c r="F49" s="12">
        <v>4.64896347035197</v>
      </c>
    </row>
    <row r="50" spans="1:6" s="19" customFormat="1">
      <c r="A50" s="14" t="s">
        <v>65</v>
      </c>
      <c r="B50" s="12">
        <v>0.62754655206364796</v>
      </c>
      <c r="C50" s="12">
        <v>4.6991213688687106</v>
      </c>
      <c r="D50" s="12">
        <v>2.0002765275589525</v>
      </c>
      <c r="E50" s="12">
        <v>1.7789324081960469</v>
      </c>
      <c r="F50" s="12">
        <v>0.1140742425426321</v>
      </c>
    </row>
    <row r="51" spans="1:6" s="19" customFormat="1">
      <c r="A51" s="14" t="s">
        <v>66</v>
      </c>
      <c r="B51" s="12">
        <v>0.34343495673405539</v>
      </c>
      <c r="C51" s="12">
        <v>-0.14629765233310182</v>
      </c>
      <c r="D51" s="12">
        <v>2.9841154412297395</v>
      </c>
      <c r="E51" s="12">
        <v>1.4168587561446035</v>
      </c>
      <c r="F51" s="12">
        <v>-0.1563745712865004</v>
      </c>
    </row>
    <row r="52" spans="1:6" s="19" customFormat="1">
      <c r="A52" s="14" t="s">
        <v>67</v>
      </c>
      <c r="B52" s="12">
        <v>-2.3433045451426624</v>
      </c>
      <c r="C52" s="12">
        <v>0.60612944583040529</v>
      </c>
      <c r="D52" s="12">
        <v>-0.10867289926353429</v>
      </c>
      <c r="E52" s="12">
        <v>0.59773868921494488</v>
      </c>
      <c r="F52" s="12">
        <v>-1.3419219899308152</v>
      </c>
    </row>
    <row r="53" spans="1:6" s="19" customFormat="1">
      <c r="A53" s="14" t="s">
        <v>68</v>
      </c>
      <c r="B53" s="12">
        <v>1.3244073440625945</v>
      </c>
      <c r="C53" s="12">
        <v>3.5922948430208184</v>
      </c>
      <c r="D53" s="12">
        <v>-7.3358668930598447E-2</v>
      </c>
      <c r="E53" s="12">
        <v>3.4060687809802994</v>
      </c>
      <c r="F53" s="12">
        <v>2.5985877571892146</v>
      </c>
    </row>
    <row r="54" spans="1:6" s="19" customFormat="1">
      <c r="A54" s="14" t="s">
        <v>69</v>
      </c>
      <c r="B54" s="12">
        <v>5.216456293925785</v>
      </c>
      <c r="C54" s="12">
        <v>3.763612616230136</v>
      </c>
      <c r="D54" s="12">
        <v>4.7580564832747569</v>
      </c>
      <c r="E54" s="12">
        <v>7.4867182889519119</v>
      </c>
      <c r="F54" s="12">
        <v>3.7021706595319843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3F5A7-D117-9E4E-AB99-84CFC3948AEF}">
  <dimension ref="A1:L6"/>
  <sheetViews>
    <sheetView zoomScale="88" workbookViewId="0">
      <selection activeCell="O11" sqref="O11"/>
    </sheetView>
  </sheetViews>
  <sheetFormatPr baseColWidth="10" defaultRowHeight="16"/>
  <cols>
    <col min="2" max="2" width="26.1640625" customWidth="1"/>
  </cols>
  <sheetData>
    <row r="1" spans="1:12">
      <c r="B1" s="13" t="s">
        <v>90</v>
      </c>
      <c r="C1" s="13" t="s">
        <v>91</v>
      </c>
      <c r="D1" s="13" t="s">
        <v>59</v>
      </c>
      <c r="E1" s="13" t="s">
        <v>60</v>
      </c>
      <c r="F1" s="13" t="s">
        <v>62</v>
      </c>
      <c r="G1" s="14" t="s">
        <v>63</v>
      </c>
      <c r="H1" s="14" t="s">
        <v>65</v>
      </c>
      <c r="I1" s="14" t="s">
        <v>66</v>
      </c>
      <c r="J1" s="14" t="s">
        <v>67</v>
      </c>
      <c r="K1" s="14" t="s">
        <v>68</v>
      </c>
      <c r="L1" s="14" t="s">
        <v>69</v>
      </c>
    </row>
    <row r="2" spans="1:12">
      <c r="A2">
        <v>2019</v>
      </c>
      <c r="B2" s="19">
        <v>36</v>
      </c>
      <c r="C2" s="19">
        <v>18</v>
      </c>
      <c r="D2" s="19">
        <v>30</v>
      </c>
      <c r="E2" s="19">
        <v>43</v>
      </c>
      <c r="F2" s="19">
        <v>36</v>
      </c>
      <c r="G2" s="19">
        <v>58</v>
      </c>
      <c r="H2" s="19">
        <v>46.5</v>
      </c>
      <c r="I2" s="19">
        <v>42.5</v>
      </c>
      <c r="J2" s="19">
        <v>39</v>
      </c>
      <c r="K2" s="19">
        <v>47</v>
      </c>
      <c r="L2" s="19">
        <v>58.5</v>
      </c>
    </row>
    <row r="3" spans="1:12">
      <c r="A3">
        <v>2020</v>
      </c>
      <c r="B3" s="19">
        <v>14.5</v>
      </c>
      <c r="C3" s="19">
        <v>34</v>
      </c>
      <c r="D3" s="19">
        <v>33</v>
      </c>
      <c r="E3" s="19">
        <v>49.5</v>
      </c>
      <c r="F3" s="19">
        <v>21</v>
      </c>
      <c r="G3" s="19">
        <v>60.5</v>
      </c>
      <c r="H3" s="19">
        <v>59</v>
      </c>
      <c r="I3" s="19">
        <v>33.5</v>
      </c>
      <c r="J3" s="19">
        <v>46.5</v>
      </c>
      <c r="K3" s="19">
        <v>60</v>
      </c>
      <c r="L3" s="19">
        <v>43</v>
      </c>
    </row>
    <row r="4" spans="1:12">
      <c r="A4">
        <v>2021</v>
      </c>
      <c r="B4" s="19">
        <v>25</v>
      </c>
      <c r="C4" s="19">
        <v>33</v>
      </c>
      <c r="D4" s="19">
        <v>49</v>
      </c>
      <c r="E4" s="19">
        <v>40.5</v>
      </c>
      <c r="F4" s="19">
        <v>23</v>
      </c>
      <c r="G4" s="19">
        <v>49.5</v>
      </c>
      <c r="H4" s="19">
        <v>49.5</v>
      </c>
      <c r="I4" s="19">
        <v>48</v>
      </c>
      <c r="J4" s="19">
        <v>43.5</v>
      </c>
      <c r="K4" s="19">
        <v>38.5</v>
      </c>
      <c r="L4" s="19">
        <v>55</v>
      </c>
    </row>
    <row r="5" spans="1:12">
      <c r="A5">
        <v>2022</v>
      </c>
      <c r="B5" s="19">
        <v>9.5</v>
      </c>
      <c r="C5" s="19">
        <v>32</v>
      </c>
      <c r="D5" s="19">
        <v>35</v>
      </c>
      <c r="E5" s="19">
        <v>39.5</v>
      </c>
      <c r="F5" s="19">
        <v>20</v>
      </c>
      <c r="G5" s="19">
        <v>58</v>
      </c>
      <c r="H5" s="19">
        <v>46.5</v>
      </c>
      <c r="I5" s="19">
        <v>48</v>
      </c>
      <c r="J5" s="19">
        <v>53.5</v>
      </c>
      <c r="K5" s="19">
        <v>55</v>
      </c>
      <c r="L5" s="19">
        <v>57.5</v>
      </c>
    </row>
    <row r="6" spans="1:12">
      <c r="A6">
        <v>2023</v>
      </c>
      <c r="B6" s="19">
        <v>18</v>
      </c>
      <c r="C6" s="19">
        <v>22</v>
      </c>
      <c r="D6" s="19">
        <v>31</v>
      </c>
      <c r="E6" s="19">
        <v>35</v>
      </c>
      <c r="F6" s="19">
        <v>45.5</v>
      </c>
      <c r="G6" s="19">
        <v>63</v>
      </c>
      <c r="H6" s="19">
        <v>50.5</v>
      </c>
      <c r="I6" s="19">
        <v>45</v>
      </c>
      <c r="J6" s="19">
        <v>33.5</v>
      </c>
      <c r="K6" s="19">
        <v>55</v>
      </c>
      <c r="L6" s="19">
        <v>56</v>
      </c>
    </row>
  </sheetData>
  <phoneticPr fontId="1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1.2699999999999999E-2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1.2699999999999999E-2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1.2699999999999999E-2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8" width="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7" width="8.5" customWidth="1"/>
    <col min="48" max="48" width="14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7" width="8.5" customWidth="1"/>
    <col min="48" max="48" width="14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5" width="14.83203125" customWidth="1"/>
    <col min="6" max="8" width="23.1640625" customWidth="1"/>
    <col min="9" max="9" width="16.33203125" customWidth="1"/>
    <col min="10" max="10" width="18.6640625" customWidth="1"/>
    <col min="11" max="11" width="8.5" customWidth="1"/>
    <col min="12" max="14" width="10.33203125" customWidth="1"/>
    <col min="15" max="17" width="16.1640625" customWidth="1"/>
    <col min="18" max="19" width="23.1640625" customWidth="1"/>
    <col min="20" max="21" width="12.33203125" customWidth="1"/>
    <col min="22" max="22" width="15.1640625" customWidth="1"/>
    <col min="23" max="23" width="14.6640625" customWidth="1"/>
    <col min="24" max="24" width="21" customWidth="1"/>
    <col min="25" max="26" width="15.6640625" customWidth="1"/>
    <col min="27" max="27" width="15.5" customWidth="1"/>
    <col min="28" max="28" width="19.33203125" customWidth="1"/>
    <col min="29" max="30" width="15.33203125" customWidth="1"/>
    <col min="31" max="31" width="13.83203125" customWidth="1"/>
    <col min="32" max="32" width="18.5" customWidth="1"/>
    <col min="33" max="47" width="8.5" customWidth="1"/>
    <col min="48" max="48" width="14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1.35E-2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6" width="14.83203125" customWidth="1"/>
    <col min="7" max="7" width="17.33203125" customWidth="1"/>
    <col min="8" max="8" width="16.5" customWidth="1"/>
    <col min="9" max="9" width="15.5" customWidth="1"/>
    <col min="10" max="11" width="16.33203125" customWidth="1"/>
    <col min="12" max="12" width="14.33203125" customWidth="1"/>
    <col min="13" max="13" width="18.6640625" customWidth="1"/>
    <col min="14" max="15" width="9.83203125" customWidth="1"/>
    <col min="16" max="16" width="13.5" customWidth="1"/>
    <col min="17" max="17" width="12.33203125" customWidth="1"/>
    <col min="18" max="18" width="10.33203125" customWidth="1"/>
    <col min="19" max="19" width="9.83203125" customWidth="1"/>
    <col min="20" max="20" width="15.1640625" customWidth="1"/>
    <col min="21" max="24" width="16.1640625" customWidth="1"/>
    <col min="25" max="25" width="19.5" customWidth="1"/>
    <col min="26" max="26" width="10.5" customWidth="1"/>
    <col min="27" max="27" width="20.83203125" customWidth="1"/>
    <col min="28" max="30" width="12.33203125" customWidth="1"/>
    <col min="31" max="31" width="15.1640625" customWidth="1"/>
    <col min="32" max="34" width="14.6640625" customWidth="1"/>
    <col min="35" max="35" width="21" customWidth="1"/>
    <col min="36" max="36" width="15.83203125" customWidth="1"/>
    <col min="37" max="40" width="15.6640625" customWidth="1"/>
    <col min="41" max="41" width="15.5" customWidth="1"/>
    <col min="42" max="43" width="19.33203125" customWidth="1"/>
    <col min="44" max="46" width="15.33203125" customWidth="1"/>
    <col min="47" max="47" width="13.83203125" customWidth="1"/>
    <col min="48" max="48" width="1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1.4200000000000001E-2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6" width="14.83203125" customWidth="1"/>
    <col min="7" max="7" width="17.33203125" customWidth="1"/>
    <col min="8" max="8" width="16.5" customWidth="1"/>
    <col min="9" max="9" width="15.5" customWidth="1"/>
    <col min="10" max="11" width="16.33203125" customWidth="1"/>
    <col min="12" max="12" width="14.33203125" customWidth="1"/>
    <col min="13" max="13" width="18.6640625" customWidth="1"/>
    <col min="14" max="15" width="9.83203125" customWidth="1"/>
    <col min="16" max="16" width="13.5" customWidth="1"/>
    <col min="17" max="17" width="12.33203125" customWidth="1"/>
    <col min="18" max="18" width="10.33203125" customWidth="1"/>
    <col min="19" max="19" width="9.83203125" customWidth="1"/>
    <col min="20" max="20" width="15.1640625" customWidth="1"/>
    <col min="21" max="24" width="16.1640625" customWidth="1"/>
    <col min="25" max="25" width="19.5" customWidth="1"/>
    <col min="26" max="26" width="10.5" customWidth="1"/>
    <col min="27" max="27" width="20.83203125" customWidth="1"/>
    <col min="28" max="30" width="12.33203125" customWidth="1"/>
    <col min="31" max="31" width="15.1640625" customWidth="1"/>
    <col min="32" max="34" width="14.6640625" customWidth="1"/>
    <col min="35" max="35" width="21" customWidth="1"/>
    <col min="36" max="36" width="15.83203125" customWidth="1"/>
    <col min="37" max="40" width="15.6640625" customWidth="1"/>
    <col min="41" max="41" width="15.5" customWidth="1"/>
    <col min="42" max="43" width="19.33203125" customWidth="1"/>
    <col min="44" max="46" width="15.33203125" customWidth="1"/>
    <col min="47" max="47" width="13.83203125" customWidth="1"/>
    <col min="48" max="48" width="1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1.4200000000000001E-2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V1000"/>
  <sheetViews>
    <sheetView workbookViewId="0"/>
  </sheetViews>
  <sheetFormatPr baseColWidth="10" defaultColWidth="11.1640625" defaultRowHeight="15" customHeight="1"/>
  <cols>
    <col min="1" max="1" width="26.6640625" customWidth="1"/>
    <col min="2" max="2" width="13" customWidth="1"/>
    <col min="3" max="3" width="8.5" customWidth="1"/>
    <col min="4" max="6" width="14.83203125" customWidth="1"/>
    <col min="7" max="7" width="17.33203125" customWidth="1"/>
    <col min="8" max="8" width="16.5" customWidth="1"/>
    <col min="9" max="9" width="15.5" customWidth="1"/>
    <col min="10" max="11" width="16.33203125" customWidth="1"/>
    <col min="12" max="12" width="14.33203125" customWidth="1"/>
    <col min="13" max="13" width="18.6640625" customWidth="1"/>
    <col min="14" max="15" width="9.83203125" customWidth="1"/>
    <col min="16" max="16" width="13.5" customWidth="1"/>
    <col min="17" max="17" width="12.33203125" customWidth="1"/>
    <col min="18" max="18" width="10.33203125" customWidth="1"/>
    <col min="19" max="19" width="9.83203125" customWidth="1"/>
    <col min="20" max="20" width="15.1640625" customWidth="1"/>
    <col min="21" max="24" width="16.1640625" customWidth="1"/>
    <col min="25" max="25" width="19.5" customWidth="1"/>
    <col min="26" max="26" width="10.5" customWidth="1"/>
    <col min="27" max="27" width="20.83203125" customWidth="1"/>
    <col min="28" max="30" width="12.33203125" customWidth="1"/>
    <col min="31" max="31" width="15.1640625" customWidth="1"/>
    <col min="32" max="34" width="14.6640625" customWidth="1"/>
    <col min="35" max="35" width="21" customWidth="1"/>
    <col min="36" max="36" width="15.83203125" customWidth="1"/>
    <col min="37" max="40" width="15.6640625" customWidth="1"/>
    <col min="41" max="41" width="15.5" customWidth="1"/>
    <col min="42" max="43" width="19.33203125" customWidth="1"/>
    <col min="44" max="46" width="15.33203125" customWidth="1"/>
    <col min="47" max="47" width="13.83203125" customWidth="1"/>
    <col min="48" max="48" width="18.5" customWidth="1"/>
  </cols>
  <sheetData>
    <row r="1" spans="1:48" ht="16">
      <c r="A1" s="1"/>
      <c r="B1" s="1"/>
      <c r="C1" s="1"/>
      <c r="D1" s="1"/>
      <c r="E1" s="1"/>
      <c r="F1" s="1"/>
      <c r="G1" s="39" t="s">
        <v>0</v>
      </c>
      <c r="H1" s="40"/>
      <c r="I1" s="41"/>
      <c r="J1" s="42" t="s">
        <v>1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1"/>
      <c r="V1" s="43" t="s">
        <v>2</v>
      </c>
      <c r="W1" s="40"/>
      <c r="X1" s="40"/>
      <c r="Y1" s="40"/>
      <c r="Z1" s="40"/>
      <c r="AA1" s="40"/>
      <c r="AB1" s="40"/>
      <c r="AC1" s="40"/>
      <c r="AD1" s="40"/>
      <c r="AE1" s="41"/>
      <c r="AF1" s="44" t="s">
        <v>3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1"/>
      <c r="AV1" s="2" t="s">
        <v>4</v>
      </c>
    </row>
    <row r="2" spans="1:48" ht="1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15</v>
      </c>
      <c r="P2" s="1" t="s">
        <v>18</v>
      </c>
      <c r="Q2" s="1" t="s">
        <v>19</v>
      </c>
      <c r="R2" s="1" t="s">
        <v>19</v>
      </c>
      <c r="S2" s="1" t="s">
        <v>15</v>
      </c>
      <c r="T2" s="1" t="s">
        <v>20</v>
      </c>
      <c r="U2" s="1" t="s">
        <v>21</v>
      </c>
      <c r="V2" s="1" t="s">
        <v>22</v>
      </c>
      <c r="W2" s="1" t="s">
        <v>15</v>
      </c>
      <c r="X2" s="1" t="s">
        <v>23</v>
      </c>
      <c r="Y2" s="1" t="s">
        <v>24</v>
      </c>
      <c r="Z2" s="1" t="s">
        <v>15</v>
      </c>
      <c r="AA2" s="1" t="s">
        <v>25</v>
      </c>
      <c r="AB2" s="1" t="s">
        <v>26</v>
      </c>
      <c r="AC2" s="1" t="s">
        <v>15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15</v>
      </c>
      <c r="AI2" s="1" t="s">
        <v>31</v>
      </c>
      <c r="AJ2" s="1" t="s">
        <v>32</v>
      </c>
      <c r="AK2" s="1" t="s">
        <v>33</v>
      </c>
      <c r="AL2" s="1" t="s">
        <v>15</v>
      </c>
      <c r="AM2" s="1" t="s">
        <v>34</v>
      </c>
      <c r="AN2" s="1" t="s">
        <v>35</v>
      </c>
      <c r="AO2" s="1" t="s">
        <v>15</v>
      </c>
      <c r="AP2" s="1" t="s">
        <v>36</v>
      </c>
      <c r="AQ2" s="1" t="s">
        <v>37</v>
      </c>
      <c r="AR2" s="1" t="s">
        <v>38</v>
      </c>
      <c r="AS2" s="1" t="s">
        <v>15</v>
      </c>
      <c r="AT2" s="1" t="s">
        <v>39</v>
      </c>
      <c r="AU2" s="1" t="s">
        <v>40</v>
      </c>
      <c r="AV2" s="1" t="s">
        <v>41</v>
      </c>
    </row>
    <row r="3" spans="1:48" ht="16">
      <c r="A3" s="3" t="s">
        <v>42</v>
      </c>
      <c r="B3" s="3"/>
      <c r="C3" s="3"/>
      <c r="D3" s="3" t="s">
        <v>43</v>
      </c>
      <c r="E3" s="3" t="s">
        <v>44</v>
      </c>
      <c r="F3" s="3" t="s">
        <v>45</v>
      </c>
      <c r="G3" s="3" t="s">
        <v>46</v>
      </c>
      <c r="H3" s="3" t="s">
        <v>46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48</v>
      </c>
      <c r="O3" s="3" t="s">
        <v>49</v>
      </c>
      <c r="P3" s="3" t="s">
        <v>50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48</v>
      </c>
      <c r="W3" s="3" t="s">
        <v>49</v>
      </c>
      <c r="X3" s="3" t="s">
        <v>50</v>
      </c>
      <c r="Y3" s="3" t="s">
        <v>48</v>
      </c>
      <c r="Z3" s="3" t="s">
        <v>49</v>
      </c>
      <c r="AA3" s="3" t="s">
        <v>50</v>
      </c>
      <c r="AB3" s="3" t="s">
        <v>48</v>
      </c>
      <c r="AC3" s="3" t="s">
        <v>49</v>
      </c>
      <c r="AD3" s="3" t="s">
        <v>50</v>
      </c>
      <c r="AE3" s="3" t="s">
        <v>51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47</v>
      </c>
      <c r="AK3" s="3" t="s">
        <v>48</v>
      </c>
      <c r="AL3" s="3" t="s">
        <v>49</v>
      </c>
      <c r="AM3" s="3" t="s">
        <v>50</v>
      </c>
      <c r="AN3" s="3" t="s">
        <v>48</v>
      </c>
      <c r="AO3" s="3" t="s">
        <v>49</v>
      </c>
      <c r="AP3" s="3" t="s">
        <v>50</v>
      </c>
      <c r="AQ3" s="3" t="s">
        <v>47</v>
      </c>
      <c r="AR3" s="3" t="s">
        <v>48</v>
      </c>
      <c r="AS3" s="3" t="s">
        <v>49</v>
      </c>
      <c r="AT3" s="3" t="s">
        <v>50</v>
      </c>
      <c r="AU3" s="3" t="s">
        <v>52</v>
      </c>
      <c r="AV3" s="3" t="s">
        <v>53</v>
      </c>
    </row>
    <row r="4" spans="1:48" ht="16">
      <c r="A4" s="1" t="s">
        <v>54</v>
      </c>
      <c r="B4" s="1" t="s">
        <v>55</v>
      </c>
      <c r="C4" s="1" t="s">
        <v>56</v>
      </c>
      <c r="D4" s="1"/>
      <c r="E4" s="1"/>
      <c r="F4" s="1"/>
      <c r="G4" s="1"/>
      <c r="H4" s="1"/>
      <c r="I4" s="1"/>
      <c r="J4" s="1"/>
      <c r="K4" s="1"/>
      <c r="L4" s="1"/>
      <c r="M4" s="1">
        <f t="shared" ref="M4:M14" si="0">K4*L4</f>
        <v>0</v>
      </c>
      <c r="N4" s="1"/>
      <c r="O4" s="1"/>
      <c r="P4" s="1">
        <f t="shared" ref="P4:P14" si="1">N4*O4</f>
        <v>0</v>
      </c>
      <c r="Q4" s="1"/>
      <c r="R4" s="1"/>
      <c r="S4" s="1"/>
      <c r="T4" s="1">
        <f t="shared" ref="T4:T14" si="2">R4*S4</f>
        <v>0</v>
      </c>
      <c r="U4" s="1">
        <f t="shared" ref="U4:U14" si="3">M4+P4+T4</f>
        <v>0</v>
      </c>
      <c r="V4" s="1"/>
      <c r="W4" s="1"/>
      <c r="X4" s="1">
        <f t="shared" ref="X4:X14" si="4">V4*W4</f>
        <v>0</v>
      </c>
      <c r="Y4" s="1"/>
      <c r="Z4" s="1"/>
      <c r="AA4" s="1">
        <f t="shared" ref="AA4:AA14" si="5">Y4*Z4</f>
        <v>0</v>
      </c>
      <c r="AB4" s="1"/>
      <c r="AC4" s="1"/>
      <c r="AD4" s="1">
        <f t="shared" ref="AD4:AD14" si="6">AB4*AC4</f>
        <v>0</v>
      </c>
      <c r="AE4" s="1">
        <f t="shared" ref="AE4:AE14" si="7">AD4+AA4+X4</f>
        <v>0</v>
      </c>
      <c r="AF4" s="1"/>
      <c r="AG4" s="1"/>
      <c r="AH4" s="1"/>
      <c r="AI4" s="1">
        <f t="shared" ref="AI4:AI14" si="8">AG4*AH4</f>
        <v>0</v>
      </c>
      <c r="AJ4" s="1"/>
      <c r="AK4" s="1"/>
      <c r="AL4" s="1"/>
      <c r="AM4" s="1">
        <f t="shared" ref="AM4:AM14" si="9">AJ4*AK4</f>
        <v>0</v>
      </c>
      <c r="AN4" s="1"/>
      <c r="AO4" s="1"/>
      <c r="AP4" s="1">
        <f t="shared" ref="AP4:AP14" si="10">AM4*AN4</f>
        <v>0</v>
      </c>
      <c r="AQ4" s="1"/>
      <c r="AR4" s="1"/>
      <c r="AS4" s="1"/>
      <c r="AT4" s="1">
        <f t="shared" ref="AT4:AT14" si="11">AQ4*AR4</f>
        <v>0</v>
      </c>
      <c r="AU4" s="1">
        <f t="shared" ref="AU4:AU14" si="12">AT4+AP4+AM4+AI4</f>
        <v>0</v>
      </c>
      <c r="AV4" s="1">
        <f t="shared" ref="AV4:AV14" si="13">AU4+AE4+U4</f>
        <v>0</v>
      </c>
    </row>
    <row r="5" spans="1:48" ht="16">
      <c r="A5" s="1" t="s">
        <v>57</v>
      </c>
      <c r="B5" s="1" t="s">
        <v>58</v>
      </c>
      <c r="C5" s="1" t="s">
        <v>56</v>
      </c>
      <c r="D5" s="1"/>
      <c r="E5" s="1"/>
      <c r="F5" s="1"/>
      <c r="G5" s="1"/>
      <c r="H5" s="1"/>
      <c r="I5" s="1"/>
      <c r="J5" s="1"/>
      <c r="K5" s="1"/>
      <c r="L5" s="1"/>
      <c r="M5" s="1">
        <f t="shared" si="0"/>
        <v>0</v>
      </c>
      <c r="N5" s="1"/>
      <c r="O5" s="1"/>
      <c r="P5" s="1">
        <f t="shared" si="1"/>
        <v>0</v>
      </c>
      <c r="Q5" s="1"/>
      <c r="R5" s="1"/>
      <c r="S5" s="1"/>
      <c r="T5" s="1">
        <f t="shared" si="2"/>
        <v>0</v>
      </c>
      <c r="U5" s="1">
        <f t="shared" si="3"/>
        <v>0</v>
      </c>
      <c r="V5" s="1"/>
      <c r="W5" s="1"/>
      <c r="X5" s="1">
        <f t="shared" si="4"/>
        <v>0</v>
      </c>
      <c r="Y5" s="1"/>
      <c r="Z5" s="1"/>
      <c r="AA5" s="1">
        <f t="shared" si="5"/>
        <v>0</v>
      </c>
      <c r="AB5" s="1"/>
      <c r="AC5" s="1"/>
      <c r="AD5" s="1">
        <f t="shared" si="6"/>
        <v>0</v>
      </c>
      <c r="AE5" s="1">
        <f t="shared" si="7"/>
        <v>0</v>
      </c>
      <c r="AF5" s="1"/>
      <c r="AG5" s="1"/>
      <c r="AH5" s="1"/>
      <c r="AI5" s="1">
        <f t="shared" si="8"/>
        <v>0</v>
      </c>
      <c r="AJ5" s="1"/>
      <c r="AK5" s="1"/>
      <c r="AL5" s="1"/>
      <c r="AM5" s="1">
        <f t="shared" si="9"/>
        <v>0</v>
      </c>
      <c r="AN5" s="1"/>
      <c r="AO5" s="1"/>
      <c r="AP5" s="1">
        <f t="shared" si="10"/>
        <v>0</v>
      </c>
      <c r="AQ5" s="1"/>
      <c r="AR5" s="1"/>
      <c r="AS5" s="1"/>
      <c r="AT5" s="1">
        <f t="shared" si="11"/>
        <v>0</v>
      </c>
      <c r="AU5" s="1">
        <f t="shared" si="12"/>
        <v>0</v>
      </c>
      <c r="AV5" s="1">
        <f t="shared" si="13"/>
        <v>0</v>
      </c>
    </row>
    <row r="6" spans="1:48" ht="16">
      <c r="A6" s="1" t="s">
        <v>59</v>
      </c>
      <c r="B6" s="1" t="s">
        <v>58</v>
      </c>
      <c r="C6" s="1" t="s">
        <v>56</v>
      </c>
      <c r="D6" s="1"/>
      <c r="E6" s="1"/>
      <c r="F6" s="1"/>
      <c r="G6" s="1"/>
      <c r="H6" s="1"/>
      <c r="I6" s="1"/>
      <c r="J6" s="1"/>
      <c r="K6" s="1"/>
      <c r="L6" s="1"/>
      <c r="M6" s="1">
        <f t="shared" si="0"/>
        <v>0</v>
      </c>
      <c r="N6" s="1"/>
      <c r="O6" s="1"/>
      <c r="P6" s="1">
        <f t="shared" si="1"/>
        <v>0</v>
      </c>
      <c r="Q6" s="1"/>
      <c r="R6" s="1"/>
      <c r="S6" s="1"/>
      <c r="T6" s="1">
        <f t="shared" si="2"/>
        <v>0</v>
      </c>
      <c r="U6" s="1">
        <f t="shared" si="3"/>
        <v>0</v>
      </c>
      <c r="V6" s="1"/>
      <c r="W6" s="1"/>
      <c r="X6" s="1">
        <f t="shared" si="4"/>
        <v>0</v>
      </c>
      <c r="Y6" s="1"/>
      <c r="Z6" s="1"/>
      <c r="AA6" s="1">
        <f t="shared" si="5"/>
        <v>0</v>
      </c>
      <c r="AB6" s="1"/>
      <c r="AC6" s="1"/>
      <c r="AD6" s="1">
        <f t="shared" si="6"/>
        <v>0</v>
      </c>
      <c r="AE6" s="1">
        <f t="shared" si="7"/>
        <v>0</v>
      </c>
      <c r="AF6" s="1"/>
      <c r="AG6" s="1"/>
      <c r="AH6" s="1"/>
      <c r="AI6" s="1">
        <f t="shared" si="8"/>
        <v>0</v>
      </c>
      <c r="AJ6" s="1"/>
      <c r="AK6" s="1"/>
      <c r="AL6" s="1"/>
      <c r="AM6" s="1">
        <f t="shared" si="9"/>
        <v>0</v>
      </c>
      <c r="AN6" s="1"/>
      <c r="AO6" s="1"/>
      <c r="AP6" s="1">
        <f t="shared" si="10"/>
        <v>0</v>
      </c>
      <c r="AQ6" s="1"/>
      <c r="AR6" s="1"/>
      <c r="AS6" s="1"/>
      <c r="AT6" s="1">
        <f t="shared" si="11"/>
        <v>0</v>
      </c>
      <c r="AU6" s="1">
        <f t="shared" si="12"/>
        <v>0</v>
      </c>
      <c r="AV6" s="1">
        <f t="shared" si="13"/>
        <v>0</v>
      </c>
    </row>
    <row r="7" spans="1:48" ht="16">
      <c r="A7" s="1" t="s">
        <v>60</v>
      </c>
      <c r="B7" s="1" t="s">
        <v>61</v>
      </c>
      <c r="C7" s="1" t="s">
        <v>56</v>
      </c>
      <c r="D7" s="1"/>
      <c r="E7" s="1"/>
      <c r="F7" s="1"/>
      <c r="G7" s="1"/>
      <c r="H7" s="1"/>
      <c r="I7" s="1"/>
      <c r="J7" s="1"/>
      <c r="K7" s="1"/>
      <c r="L7" s="1"/>
      <c r="M7" s="1">
        <f t="shared" si="0"/>
        <v>0</v>
      </c>
      <c r="N7" s="1"/>
      <c r="O7" s="1"/>
      <c r="P7" s="1">
        <f t="shared" si="1"/>
        <v>0</v>
      </c>
      <c r="Q7" s="1"/>
      <c r="R7" s="1"/>
      <c r="S7" s="1"/>
      <c r="T7" s="1">
        <f t="shared" si="2"/>
        <v>0</v>
      </c>
      <c r="U7" s="1">
        <f t="shared" si="3"/>
        <v>0</v>
      </c>
      <c r="V7" s="1"/>
      <c r="W7" s="1"/>
      <c r="X7" s="1">
        <f t="shared" si="4"/>
        <v>0</v>
      </c>
      <c r="Y7" s="1"/>
      <c r="Z7" s="1"/>
      <c r="AA7" s="1">
        <f t="shared" si="5"/>
        <v>0</v>
      </c>
      <c r="AB7" s="1"/>
      <c r="AC7" s="1"/>
      <c r="AD7" s="1">
        <f t="shared" si="6"/>
        <v>0</v>
      </c>
      <c r="AE7" s="1">
        <f t="shared" si="7"/>
        <v>0</v>
      </c>
      <c r="AF7" s="1"/>
      <c r="AG7" s="1"/>
      <c r="AH7" s="1"/>
      <c r="AI7" s="1">
        <f t="shared" si="8"/>
        <v>0</v>
      </c>
      <c r="AJ7" s="1"/>
      <c r="AK7" s="1"/>
      <c r="AL7" s="1"/>
      <c r="AM7" s="1">
        <f t="shared" si="9"/>
        <v>0</v>
      </c>
      <c r="AN7" s="1"/>
      <c r="AO7" s="1"/>
      <c r="AP7" s="1">
        <f t="shared" si="10"/>
        <v>0</v>
      </c>
      <c r="AQ7" s="1"/>
      <c r="AR7" s="1"/>
      <c r="AS7" s="1"/>
      <c r="AT7" s="1">
        <f t="shared" si="11"/>
        <v>0</v>
      </c>
      <c r="AU7" s="1">
        <f t="shared" si="12"/>
        <v>0</v>
      </c>
      <c r="AV7" s="1">
        <f t="shared" si="13"/>
        <v>0</v>
      </c>
    </row>
    <row r="8" spans="1:48" ht="16">
      <c r="A8" s="1" t="s">
        <v>62</v>
      </c>
      <c r="B8" s="1" t="s">
        <v>61</v>
      </c>
      <c r="C8" s="1" t="s">
        <v>56</v>
      </c>
      <c r="D8" s="1"/>
      <c r="E8" s="1"/>
      <c r="F8" s="1"/>
      <c r="G8" s="1"/>
      <c r="H8" s="1"/>
      <c r="I8" s="1"/>
      <c r="J8" s="1"/>
      <c r="K8" s="1"/>
      <c r="L8" s="1"/>
      <c r="M8" s="1">
        <f t="shared" si="0"/>
        <v>0</v>
      </c>
      <c r="N8" s="1"/>
      <c r="O8" s="1"/>
      <c r="P8" s="1">
        <f t="shared" si="1"/>
        <v>0</v>
      </c>
      <c r="Q8" s="1"/>
      <c r="R8" s="1"/>
      <c r="S8" s="1"/>
      <c r="T8" s="1">
        <f t="shared" si="2"/>
        <v>0</v>
      </c>
      <c r="U8" s="1">
        <f t="shared" si="3"/>
        <v>0</v>
      </c>
      <c r="V8" s="1"/>
      <c r="W8" s="1"/>
      <c r="X8" s="1">
        <f t="shared" si="4"/>
        <v>0</v>
      </c>
      <c r="Y8" s="1"/>
      <c r="Z8" s="1"/>
      <c r="AA8" s="1">
        <f t="shared" si="5"/>
        <v>0</v>
      </c>
      <c r="AB8" s="1"/>
      <c r="AC8" s="1"/>
      <c r="AD8" s="1">
        <f t="shared" si="6"/>
        <v>0</v>
      </c>
      <c r="AE8" s="1">
        <f t="shared" si="7"/>
        <v>0</v>
      </c>
      <c r="AF8" s="1"/>
      <c r="AG8" s="1"/>
      <c r="AH8" s="1"/>
      <c r="AI8" s="1">
        <f t="shared" si="8"/>
        <v>0</v>
      </c>
      <c r="AJ8" s="1"/>
      <c r="AK8" s="1"/>
      <c r="AL8" s="1"/>
      <c r="AM8" s="1">
        <f t="shared" si="9"/>
        <v>0</v>
      </c>
      <c r="AN8" s="1"/>
      <c r="AO8" s="1"/>
      <c r="AP8" s="1">
        <f t="shared" si="10"/>
        <v>0</v>
      </c>
      <c r="AQ8" s="1"/>
      <c r="AR8" s="1"/>
      <c r="AS8" s="1"/>
      <c r="AT8" s="1">
        <f t="shared" si="11"/>
        <v>0</v>
      </c>
      <c r="AU8" s="1">
        <f t="shared" si="12"/>
        <v>0</v>
      </c>
      <c r="AV8" s="1">
        <f t="shared" si="13"/>
        <v>0</v>
      </c>
    </row>
    <row r="9" spans="1:48" ht="16">
      <c r="A9" s="1" t="s">
        <v>63</v>
      </c>
      <c r="B9" s="1" t="s">
        <v>58</v>
      </c>
      <c r="C9" s="1" t="s">
        <v>64</v>
      </c>
      <c r="D9" s="1"/>
      <c r="E9" s="1"/>
      <c r="F9" s="1"/>
      <c r="G9" s="1"/>
      <c r="H9" s="1"/>
      <c r="I9" s="1"/>
      <c r="J9" s="1"/>
      <c r="K9" s="1"/>
      <c r="L9" s="1"/>
      <c r="M9" s="1">
        <f t="shared" si="0"/>
        <v>0</v>
      </c>
      <c r="N9" s="1"/>
      <c r="O9" s="1"/>
      <c r="P9" s="1">
        <f t="shared" si="1"/>
        <v>0</v>
      </c>
      <c r="Q9" s="1"/>
      <c r="R9" s="1"/>
      <c r="S9" s="1"/>
      <c r="T9" s="1">
        <f t="shared" si="2"/>
        <v>0</v>
      </c>
      <c r="U9" s="1">
        <f t="shared" si="3"/>
        <v>0</v>
      </c>
      <c r="V9" s="1"/>
      <c r="W9" s="1"/>
      <c r="X9" s="1">
        <f t="shared" si="4"/>
        <v>0</v>
      </c>
      <c r="Y9" s="1"/>
      <c r="Z9" s="1"/>
      <c r="AA9" s="1">
        <f t="shared" si="5"/>
        <v>0</v>
      </c>
      <c r="AB9" s="1"/>
      <c r="AC9" s="1"/>
      <c r="AD9" s="1">
        <f t="shared" si="6"/>
        <v>0</v>
      </c>
      <c r="AE9" s="1">
        <f t="shared" si="7"/>
        <v>0</v>
      </c>
      <c r="AF9" s="1"/>
      <c r="AG9" s="1"/>
      <c r="AH9" s="1"/>
      <c r="AI9" s="1">
        <f t="shared" si="8"/>
        <v>0</v>
      </c>
      <c r="AJ9" s="1"/>
      <c r="AK9" s="1"/>
      <c r="AL9" s="1"/>
      <c r="AM9" s="1">
        <f t="shared" si="9"/>
        <v>0</v>
      </c>
      <c r="AN9" s="1"/>
      <c r="AO9" s="1"/>
      <c r="AP9" s="1">
        <f t="shared" si="10"/>
        <v>0</v>
      </c>
      <c r="AQ9" s="1"/>
      <c r="AR9" s="1"/>
      <c r="AS9" s="1"/>
      <c r="AT9" s="1">
        <f t="shared" si="11"/>
        <v>0</v>
      </c>
      <c r="AU9" s="1">
        <f t="shared" si="12"/>
        <v>0</v>
      </c>
      <c r="AV9" s="1">
        <f t="shared" si="13"/>
        <v>0</v>
      </c>
    </row>
    <row r="10" spans="1:48" ht="16">
      <c r="A10" s="1" t="s">
        <v>65</v>
      </c>
      <c r="B10" s="1" t="s">
        <v>58</v>
      </c>
      <c r="C10" s="1" t="s">
        <v>64</v>
      </c>
      <c r="D10" s="1"/>
      <c r="E10" s="1"/>
      <c r="F10" s="1"/>
      <c r="G10" s="1"/>
      <c r="H10" s="1"/>
      <c r="I10" s="1"/>
      <c r="J10" s="1"/>
      <c r="K10" s="1"/>
      <c r="L10" s="1"/>
      <c r="M10" s="1">
        <f t="shared" si="0"/>
        <v>0</v>
      </c>
      <c r="N10" s="1"/>
      <c r="O10" s="1"/>
      <c r="P10" s="1">
        <f t="shared" si="1"/>
        <v>0</v>
      </c>
      <c r="Q10" s="1"/>
      <c r="R10" s="1"/>
      <c r="S10" s="1"/>
      <c r="T10" s="1">
        <f t="shared" si="2"/>
        <v>0</v>
      </c>
      <c r="U10" s="1">
        <f t="shared" si="3"/>
        <v>0</v>
      </c>
      <c r="V10" s="1"/>
      <c r="W10" s="1"/>
      <c r="X10" s="1">
        <f t="shared" si="4"/>
        <v>0</v>
      </c>
      <c r="Y10" s="1"/>
      <c r="Z10" s="1"/>
      <c r="AA10" s="1">
        <f t="shared" si="5"/>
        <v>0</v>
      </c>
      <c r="AB10" s="1"/>
      <c r="AC10" s="1"/>
      <c r="AD10" s="1">
        <f t="shared" si="6"/>
        <v>0</v>
      </c>
      <c r="AE10" s="1">
        <f t="shared" si="7"/>
        <v>0</v>
      </c>
      <c r="AF10" s="1"/>
      <c r="AG10" s="1"/>
      <c r="AH10" s="1"/>
      <c r="AI10" s="1">
        <f t="shared" si="8"/>
        <v>0</v>
      </c>
      <c r="AJ10" s="1"/>
      <c r="AK10" s="1"/>
      <c r="AL10" s="1"/>
      <c r="AM10" s="1">
        <f t="shared" si="9"/>
        <v>0</v>
      </c>
      <c r="AN10" s="1"/>
      <c r="AO10" s="1"/>
      <c r="AP10" s="1">
        <f t="shared" si="10"/>
        <v>0</v>
      </c>
      <c r="AQ10" s="1"/>
      <c r="AR10" s="1"/>
      <c r="AS10" s="1"/>
      <c r="AT10" s="1">
        <f t="shared" si="11"/>
        <v>0</v>
      </c>
      <c r="AU10" s="1">
        <f t="shared" si="12"/>
        <v>0</v>
      </c>
      <c r="AV10" s="1">
        <f t="shared" si="13"/>
        <v>0</v>
      </c>
    </row>
    <row r="11" spans="1:48" ht="16">
      <c r="A11" s="1" t="s">
        <v>66</v>
      </c>
      <c r="B11" s="1" t="s">
        <v>58</v>
      </c>
      <c r="C11" s="1" t="s">
        <v>64</v>
      </c>
      <c r="D11" s="1"/>
      <c r="E11" s="1"/>
      <c r="F11" s="1"/>
      <c r="G11" s="1"/>
      <c r="H11" s="1"/>
      <c r="I11" s="1"/>
      <c r="J11" s="1"/>
      <c r="K11" s="1"/>
      <c r="L11" s="1"/>
      <c r="M11" s="1">
        <f t="shared" si="0"/>
        <v>0</v>
      </c>
      <c r="N11" s="1"/>
      <c r="O11" s="1"/>
      <c r="P11" s="1">
        <f t="shared" si="1"/>
        <v>0</v>
      </c>
      <c r="Q11" s="1"/>
      <c r="R11" s="1"/>
      <c r="S11" s="1"/>
      <c r="T11" s="1">
        <f t="shared" si="2"/>
        <v>0</v>
      </c>
      <c r="U11" s="1">
        <f t="shared" si="3"/>
        <v>0</v>
      </c>
      <c r="V11" s="1"/>
      <c r="W11" s="1"/>
      <c r="X11" s="1">
        <f t="shared" si="4"/>
        <v>0</v>
      </c>
      <c r="Y11" s="1"/>
      <c r="Z11" s="1"/>
      <c r="AA11" s="1">
        <f t="shared" si="5"/>
        <v>0</v>
      </c>
      <c r="AB11" s="1"/>
      <c r="AC11" s="1"/>
      <c r="AD11" s="1">
        <f t="shared" si="6"/>
        <v>0</v>
      </c>
      <c r="AE11" s="1">
        <f t="shared" si="7"/>
        <v>0</v>
      </c>
      <c r="AF11" s="1"/>
      <c r="AG11" s="1"/>
      <c r="AH11" s="1"/>
      <c r="AI11" s="1">
        <f t="shared" si="8"/>
        <v>0</v>
      </c>
      <c r="AJ11" s="1"/>
      <c r="AK11" s="1"/>
      <c r="AL11" s="1"/>
      <c r="AM11" s="1">
        <f t="shared" si="9"/>
        <v>0</v>
      </c>
      <c r="AN11" s="1"/>
      <c r="AO11" s="1"/>
      <c r="AP11" s="1">
        <f t="shared" si="10"/>
        <v>0</v>
      </c>
      <c r="AQ11" s="1"/>
      <c r="AR11" s="1"/>
      <c r="AS11" s="1"/>
      <c r="AT11" s="1">
        <f t="shared" si="11"/>
        <v>0</v>
      </c>
      <c r="AU11" s="1">
        <f t="shared" si="12"/>
        <v>0</v>
      </c>
      <c r="AV11" s="1">
        <f t="shared" si="13"/>
        <v>0</v>
      </c>
    </row>
    <row r="12" spans="1:48" ht="16">
      <c r="A12" s="1" t="s">
        <v>67</v>
      </c>
      <c r="B12" s="1" t="s">
        <v>58</v>
      </c>
      <c r="C12" s="1" t="s">
        <v>64</v>
      </c>
      <c r="D12" s="1"/>
      <c r="E12" s="1"/>
      <c r="F12" s="1"/>
      <c r="G12" s="1"/>
      <c r="H12" s="1"/>
      <c r="I12" s="1"/>
      <c r="J12" s="1"/>
      <c r="K12" s="1"/>
      <c r="L12" s="1"/>
      <c r="M12" s="1">
        <f t="shared" si="0"/>
        <v>0</v>
      </c>
      <c r="N12" s="1"/>
      <c r="O12" s="1"/>
      <c r="P12" s="1">
        <f t="shared" si="1"/>
        <v>0</v>
      </c>
      <c r="Q12" s="1"/>
      <c r="R12" s="1"/>
      <c r="S12" s="1"/>
      <c r="T12" s="1">
        <f t="shared" si="2"/>
        <v>0</v>
      </c>
      <c r="U12" s="1">
        <f t="shared" si="3"/>
        <v>0</v>
      </c>
      <c r="V12" s="1"/>
      <c r="W12" s="1"/>
      <c r="X12" s="1">
        <f t="shared" si="4"/>
        <v>0</v>
      </c>
      <c r="Y12" s="1"/>
      <c r="Z12" s="1"/>
      <c r="AA12" s="1">
        <f t="shared" si="5"/>
        <v>0</v>
      </c>
      <c r="AB12" s="1"/>
      <c r="AC12" s="1"/>
      <c r="AD12" s="1">
        <f t="shared" si="6"/>
        <v>0</v>
      </c>
      <c r="AE12" s="1">
        <f t="shared" si="7"/>
        <v>0</v>
      </c>
      <c r="AF12" s="1"/>
      <c r="AG12" s="1"/>
      <c r="AH12" s="1"/>
      <c r="AI12" s="1">
        <f t="shared" si="8"/>
        <v>0</v>
      </c>
      <c r="AJ12" s="1"/>
      <c r="AK12" s="1"/>
      <c r="AL12" s="1"/>
      <c r="AM12" s="1">
        <f t="shared" si="9"/>
        <v>0</v>
      </c>
      <c r="AN12" s="1"/>
      <c r="AO12" s="1"/>
      <c r="AP12" s="1">
        <f t="shared" si="10"/>
        <v>0</v>
      </c>
      <c r="AQ12" s="1"/>
      <c r="AR12" s="1"/>
      <c r="AS12" s="1"/>
      <c r="AT12" s="1">
        <f t="shared" si="11"/>
        <v>0</v>
      </c>
      <c r="AU12" s="1">
        <f t="shared" si="12"/>
        <v>0</v>
      </c>
      <c r="AV12" s="1">
        <f t="shared" si="13"/>
        <v>0</v>
      </c>
    </row>
    <row r="13" spans="1:48" ht="16">
      <c r="A13" s="1" t="s">
        <v>68</v>
      </c>
      <c r="B13" s="1" t="s">
        <v>58</v>
      </c>
      <c r="C13" s="1" t="s">
        <v>64</v>
      </c>
      <c r="D13" s="1"/>
      <c r="E13" s="1"/>
      <c r="F13" s="1"/>
      <c r="G13" s="1"/>
      <c r="H13" s="1"/>
      <c r="I13" s="1"/>
      <c r="J13" s="1"/>
      <c r="K13" s="1"/>
      <c r="L13" s="1"/>
      <c r="M13" s="1">
        <f t="shared" si="0"/>
        <v>0</v>
      </c>
      <c r="N13" s="1"/>
      <c r="O13" s="1"/>
      <c r="P13" s="1">
        <f t="shared" si="1"/>
        <v>0</v>
      </c>
      <c r="Q13" s="1"/>
      <c r="R13" s="1"/>
      <c r="S13" s="1"/>
      <c r="T13" s="1">
        <f t="shared" si="2"/>
        <v>0</v>
      </c>
      <c r="U13" s="1">
        <f t="shared" si="3"/>
        <v>0</v>
      </c>
      <c r="V13" s="1"/>
      <c r="W13" s="1"/>
      <c r="X13" s="1">
        <f t="shared" si="4"/>
        <v>0</v>
      </c>
      <c r="Y13" s="1"/>
      <c r="Z13" s="1"/>
      <c r="AA13" s="1">
        <f t="shared" si="5"/>
        <v>0</v>
      </c>
      <c r="AB13" s="1"/>
      <c r="AC13" s="1"/>
      <c r="AD13" s="1">
        <f t="shared" si="6"/>
        <v>0</v>
      </c>
      <c r="AE13" s="1">
        <f t="shared" si="7"/>
        <v>0</v>
      </c>
      <c r="AF13" s="1"/>
      <c r="AG13" s="1"/>
      <c r="AH13" s="1"/>
      <c r="AI13" s="1">
        <f t="shared" si="8"/>
        <v>0</v>
      </c>
      <c r="AJ13" s="1"/>
      <c r="AK13" s="1"/>
      <c r="AL13" s="1"/>
      <c r="AM13" s="1">
        <f t="shared" si="9"/>
        <v>0</v>
      </c>
      <c r="AN13" s="1"/>
      <c r="AO13" s="1"/>
      <c r="AP13" s="1">
        <f t="shared" si="10"/>
        <v>0</v>
      </c>
      <c r="AQ13" s="1"/>
      <c r="AR13" s="1"/>
      <c r="AS13" s="1"/>
      <c r="AT13" s="1">
        <f t="shared" si="11"/>
        <v>0</v>
      </c>
      <c r="AU13" s="1">
        <f t="shared" si="12"/>
        <v>0</v>
      </c>
      <c r="AV13" s="1">
        <f t="shared" si="13"/>
        <v>0</v>
      </c>
    </row>
    <row r="14" spans="1:48" ht="16">
      <c r="A14" s="1" t="s">
        <v>69</v>
      </c>
      <c r="B14" s="1" t="s">
        <v>58</v>
      </c>
      <c r="C14" s="1" t="s">
        <v>64</v>
      </c>
      <c r="D14" s="1"/>
      <c r="E14" s="1"/>
      <c r="F14" s="1"/>
      <c r="G14" s="1"/>
      <c r="H14" s="1"/>
      <c r="I14" s="1"/>
      <c r="J14" s="1"/>
      <c r="K14" s="1"/>
      <c r="L14" s="1"/>
      <c r="M14" s="1">
        <f t="shared" si="0"/>
        <v>0</v>
      </c>
      <c r="N14" s="1"/>
      <c r="O14" s="1"/>
      <c r="P14" s="1">
        <f t="shared" si="1"/>
        <v>0</v>
      </c>
      <c r="Q14" s="1"/>
      <c r="R14" s="1"/>
      <c r="S14" s="1"/>
      <c r="T14" s="1">
        <f t="shared" si="2"/>
        <v>0</v>
      </c>
      <c r="U14" s="1">
        <f t="shared" si="3"/>
        <v>0</v>
      </c>
      <c r="V14" s="1"/>
      <c r="W14" s="1"/>
      <c r="X14" s="1">
        <f t="shared" si="4"/>
        <v>0</v>
      </c>
      <c r="Y14" s="1"/>
      <c r="Z14" s="1"/>
      <c r="AA14" s="1">
        <f t="shared" si="5"/>
        <v>0</v>
      </c>
      <c r="AB14" s="1"/>
      <c r="AC14" s="1"/>
      <c r="AD14" s="1">
        <f t="shared" si="6"/>
        <v>0</v>
      </c>
      <c r="AE14" s="1">
        <f t="shared" si="7"/>
        <v>0</v>
      </c>
      <c r="AF14" s="1"/>
      <c r="AG14" s="1"/>
      <c r="AH14" s="1"/>
      <c r="AI14" s="1">
        <f t="shared" si="8"/>
        <v>0</v>
      </c>
      <c r="AJ14" s="1"/>
      <c r="AK14" s="1"/>
      <c r="AL14" s="1"/>
      <c r="AM14" s="1">
        <f t="shared" si="9"/>
        <v>0</v>
      </c>
      <c r="AN14" s="1"/>
      <c r="AO14" s="1"/>
      <c r="AP14" s="1">
        <f t="shared" si="10"/>
        <v>0</v>
      </c>
      <c r="AQ14" s="1"/>
      <c r="AR14" s="1"/>
      <c r="AS14" s="1"/>
      <c r="AT14" s="1">
        <f t="shared" si="11"/>
        <v>0</v>
      </c>
      <c r="AU14" s="1">
        <f t="shared" si="12"/>
        <v>0</v>
      </c>
      <c r="AV14" s="1">
        <f t="shared" si="13"/>
        <v>0</v>
      </c>
    </row>
    <row r="15" spans="1:48" ht="1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6">
      <c r="A17" s="4" t="s">
        <v>70</v>
      </c>
      <c r="B17" s="4">
        <v>1.4200000000000001E-2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4">
    <mergeCell ref="G1:I1"/>
    <mergeCell ref="J1:U1"/>
    <mergeCell ref="V1:AE1"/>
    <mergeCell ref="AF1:AU1"/>
  </mergeCells>
  <phoneticPr fontId="11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2023 Q3</vt:lpstr>
      <vt:lpstr>2023 Q2</vt:lpstr>
      <vt:lpstr>說明區</vt:lpstr>
      <vt:lpstr>powerbi</vt:lpstr>
      <vt:lpstr>Overview</vt:lpstr>
      <vt:lpstr>五年總分圖</vt:lpstr>
      <vt:lpstr>五年總分圖 - Prof</vt:lpstr>
      <vt:lpstr>五年總分圖 - Risk</vt:lpstr>
      <vt:lpstr>五年總分圖 - Growth</vt:lpstr>
      <vt:lpstr>工作表12</vt:lpstr>
      <vt:lpstr>工作表1</vt:lpstr>
      <vt:lpstr>2022 Q4</vt:lpstr>
      <vt:lpstr>2022 Q3</vt:lpstr>
      <vt:lpstr>2022 Q2</vt:lpstr>
      <vt:lpstr>2021 Q4</vt:lpstr>
      <vt:lpstr>2021 Q3</vt:lpstr>
      <vt:lpstr>2021 Q2</vt:lpstr>
      <vt:lpstr>2020 Q4</vt:lpstr>
      <vt:lpstr>2020 Q3</vt:lpstr>
      <vt:lpstr>2020 Q2</vt:lpstr>
      <vt:lpstr>2019 Q4</vt:lpstr>
      <vt:lpstr>2019 Q3</vt:lpstr>
      <vt:lpstr>2019 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Yihon Yao</dc:creator>
  <cp:lastModifiedBy>奕弘 姚</cp:lastModifiedBy>
  <dcterms:created xsi:type="dcterms:W3CDTF">2024-04-09T06:24:36Z</dcterms:created>
  <dcterms:modified xsi:type="dcterms:W3CDTF">2024-05-20T15:10:24Z</dcterms:modified>
</cp:coreProperties>
</file>