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"/>
    </mc:Choice>
  </mc:AlternateContent>
  <xr:revisionPtr revIDLastSave="0" documentId="13_ncr:1_{1AE2CFBB-3E87-4C59-9C6A-4BAAED985A45}" xr6:coauthVersionLast="47" xr6:coauthVersionMax="47" xr10:uidLastSave="{00000000-0000-0000-0000-000000000000}"/>
  <bookViews>
    <workbookView xWindow="-120" yWindow="-120" windowWidth="25440" windowHeight="15390" xr2:uid="{B54148E8-18C0-4C0C-A6BD-9F66218F1AB2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B7" i="1"/>
  <c r="J18" i="1"/>
  <c r="I18" i="1"/>
  <c r="G18" i="1"/>
  <c r="B18" i="1"/>
  <c r="B10" i="1"/>
  <c r="G10" i="1" s="1"/>
  <c r="H19" i="1"/>
  <c r="H20" i="1"/>
  <c r="H21" i="1"/>
  <c r="H22" i="1"/>
  <c r="G19" i="1"/>
  <c r="G20" i="1"/>
  <c r="G21" i="1"/>
  <c r="G22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C18" i="1"/>
  <c r="D18" i="1"/>
  <c r="E18" i="1"/>
  <c r="F18" i="1"/>
  <c r="G11" i="1"/>
  <c r="E12" i="1"/>
  <c r="E13" i="1"/>
  <c r="E14" i="1"/>
  <c r="D11" i="1"/>
  <c r="D12" i="1"/>
  <c r="D13" i="1"/>
  <c r="D14" i="1"/>
  <c r="C7" i="1"/>
  <c r="C12" i="1" s="1"/>
  <c r="D7" i="1"/>
  <c r="E7" i="1"/>
  <c r="E10" i="1" s="1"/>
  <c r="F7" i="1"/>
  <c r="F11" i="1" s="1"/>
  <c r="B11" i="1"/>
  <c r="E11" i="1" l="1"/>
  <c r="F14" i="1"/>
  <c r="F13" i="1"/>
  <c r="F12" i="1"/>
  <c r="B14" i="1"/>
  <c r="G14" i="1" s="1"/>
  <c r="B13" i="1"/>
  <c r="G13" i="1" s="1"/>
  <c r="F10" i="1"/>
  <c r="D10" i="1"/>
  <c r="C10" i="1"/>
  <c r="C11" i="1"/>
  <c r="B12" i="1"/>
  <c r="G12" i="1" s="1"/>
  <c r="C14" i="1"/>
  <c r="C13" i="1"/>
</calcChain>
</file>

<file path=xl/sharedStrings.xml><?xml version="1.0" encoding="utf-8"?>
<sst xmlns="http://schemas.openxmlformats.org/spreadsheetml/2006/main" count="23" uniqueCount="11">
  <si>
    <t>總合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</si>
  <si>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</si>
  <si>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</si>
  <si>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</si>
  <si>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</si>
  <si>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</si>
  <si>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權重</t>
    <phoneticPr fontId="2" type="noConversion"/>
  </si>
  <si>
    <t>權重平均值</t>
    <phoneticPr fontId="2" type="noConversion"/>
  </si>
  <si>
    <t>LANDA MAX</t>
    <phoneticPr fontId="2" type="noConversion"/>
  </si>
  <si>
    <t>C.I</t>
    <phoneticPr fontId="2" type="noConversion"/>
  </si>
  <si>
    <t>總合/權重平均值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</si>
</sst>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885825</xdr:colOff>
      <xdr:row>0</xdr:row>
      <xdr:rowOff>57150</xdr:rowOff>
    </xdr:from>
    <xdr:to>
      <xdr:col>15</xdr:col>
      <xdr:colOff>380421</xdr:colOff>
      <xdr:row>10</xdr:row>
      <xdr:rowOff>75936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AC4D46D6-8D72-4C25-9E2C-1A068766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57150"/>
          <a:ext cx="4628571" cy="2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9159-DB54-429B-8F18-116D234C7DC0}">
  <dimension ref="A1:J22"/>
  <sheetViews>
    <sheetView tabSelected="1" workbookViewId="0">
      <selection activeCell="H19" sqref="H19"/>
    </sheetView>
  </sheetViews>
  <sheetFormatPr defaultRowHeight="16.5" x14ac:dyDescent="0.25"/>
  <cols>
    <col min="1" max="1" width="11.625" bestFit="1" customWidth="1"/>
    <col min="2" max="6" width="9" style="1"/>
    <col min="7" max="7" width="11.625" bestFit="1" customWidth="1"/>
    <col min="8" max="8" width="16.625" bestFit="1" customWidth="1"/>
    <col min="9" max="9" width="13.375" bestFit="1" customWidth="1"/>
  </cols>
  <sheetData>
    <row r="1" spans="1:10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5">
      <c r="A2" t="s">
        <v>1</v>
      </c>
      <c r="B2" s="1">
        <v>1</v>
      </c>
      <c r="C2" s="1">
        <v>3</v>
      </c>
      <c r="D2" s="1">
        <v>5</v>
      </c>
      <c r="E2" s="1">
        <v>7</v>
      </c>
      <c r="F2" s="1">
        <v>9</v>
      </c>
    </row>
    <row r="3" spans="1:10" x14ac:dyDescent="0.25">
      <c r="A3" t="s">
        <v>2</v>
      </c>
      <c r="B3" s="1">
        <v>0.33333333333333331</v>
      </c>
      <c r="C3" s="1">
        <v>1</v>
      </c>
      <c r="D3" s="1">
        <v>3</v>
      </c>
      <c r="E3" s="1">
        <v>6</v>
      </c>
      <c r="F3" s="1">
        <v>7</v>
      </c>
    </row>
    <row r="4" spans="1:10" x14ac:dyDescent="0.25">
      <c r="A4" t="s">
        <v>3</v>
      </c>
      <c r="B4" s="1">
        <v>0.2</v>
      </c>
      <c r="C4" s="1">
        <v>0.33333333333333331</v>
      </c>
      <c r="D4" s="1">
        <v>1</v>
      </c>
      <c r="E4" s="1">
        <v>2</v>
      </c>
      <c r="F4" s="1">
        <v>3</v>
      </c>
    </row>
    <row r="5" spans="1:10" x14ac:dyDescent="0.25">
      <c r="A5" t="s">
        <v>4</v>
      </c>
      <c r="B5" s="1">
        <v>0.14285714285714285</v>
      </c>
      <c r="C5" s="1">
        <v>0.16666666666666666</v>
      </c>
      <c r="D5" s="1">
        <v>0.5</v>
      </c>
      <c r="E5" s="1">
        <v>1</v>
      </c>
      <c r="F5" s="1">
        <v>3</v>
      </c>
    </row>
    <row r="6" spans="1:10" x14ac:dyDescent="0.25">
      <c r="A6" t="s">
        <v>5</v>
      </c>
      <c r="B6" s="1">
        <v>0.1111111111111111</v>
      </c>
      <c r="C6" s="1">
        <v>0.14285714285714285</v>
      </c>
      <c r="D6" s="1">
        <v>0.33333333333333331</v>
      </c>
      <c r="E6" s="1">
        <v>0.33333333333333331</v>
      </c>
      <c r="F6" s="1">
        <v>1</v>
      </c>
    </row>
    <row r="7" spans="1:10" x14ac:dyDescent="0.25">
      <c r="A7" t="s">
        <v>0</v>
      </c>
      <c r="B7" s="1">
        <f>SUM(B$2:B$6)</f>
        <v>1.7873015873015872</v>
      </c>
      <c r="C7" s="1">
        <f t="shared" ref="C7:F7" si="0">SUM(C$2:C$6)</f>
        <v>4.6428571428571432</v>
      </c>
      <c r="D7" s="1">
        <f t="shared" si="0"/>
        <v>9.8333333333333339</v>
      </c>
      <c r="E7" s="1">
        <f t="shared" si="0"/>
        <v>16.333333333333332</v>
      </c>
      <c r="F7" s="1">
        <f t="shared" si="0"/>
        <v>23</v>
      </c>
    </row>
    <row r="9" spans="1:10" x14ac:dyDescent="0.25">
      <c r="B9" s="1" t="s">
        <v>6</v>
      </c>
      <c r="G9" t="s">
        <v>7</v>
      </c>
    </row>
    <row r="10" spans="1:10" x14ac:dyDescent="0.25">
      <c r="A10" t="s">
        <v>1</v>
      </c>
      <c r="B10" s="1">
        <f>B2/B$7</f>
        <v>0.55950266429840145</v>
      </c>
      <c r="C10" s="1">
        <f t="shared" ref="C10:D10" si="1">C2/C$7</f>
        <v>0.64615384615384608</v>
      </c>
      <c r="D10" s="1">
        <f t="shared" si="1"/>
        <v>0.50847457627118642</v>
      </c>
      <c r="E10" s="1">
        <f>E2/E$7</f>
        <v>0.4285714285714286</v>
      </c>
      <c r="F10" s="1">
        <f>F2/F$7</f>
        <v>0.39130434782608697</v>
      </c>
      <c r="G10" s="2">
        <f>AVERAGE(B10:F10)</f>
        <v>0.50680137262418989</v>
      </c>
      <c r="H10" s="2">
        <v>0.50680137262418989</v>
      </c>
      <c r="I10" s="1"/>
      <c r="J10" s="1"/>
    </row>
    <row r="11" spans="1:10" x14ac:dyDescent="0.25">
      <c r="A11" t="s">
        <v>2</v>
      </c>
      <c r="B11" s="1">
        <f t="shared" ref="B11:F14" si="2">B3/B$7</f>
        <v>0.18650088809946713</v>
      </c>
      <c r="C11" s="1">
        <f t="shared" si="2"/>
        <v>0.21538461538461537</v>
      </c>
      <c r="D11" s="1">
        <f t="shared" si="2"/>
        <v>0.30508474576271183</v>
      </c>
      <c r="E11" s="1">
        <f t="shared" si="2"/>
        <v>0.36734693877551022</v>
      </c>
      <c r="F11" s="1">
        <f t="shared" si="2"/>
        <v>0.30434782608695654</v>
      </c>
      <c r="G11" s="2">
        <f t="shared" ref="G11:G14" si="3">AVERAGE(B11:F11)</f>
        <v>0.2757330028218522</v>
      </c>
      <c r="H11" s="3">
        <v>0.2757330028218522</v>
      </c>
    </row>
    <row r="12" spans="1:10" x14ac:dyDescent="0.25">
      <c r="A12" t="s">
        <v>3</v>
      </c>
      <c r="B12" s="1">
        <f t="shared" si="2"/>
        <v>0.1119005328596803</v>
      </c>
      <c r="C12" s="1">
        <f t="shared" si="2"/>
        <v>7.179487179487179E-2</v>
      </c>
      <c r="D12" s="1">
        <f t="shared" si="2"/>
        <v>0.10169491525423728</v>
      </c>
      <c r="E12" s="1">
        <f t="shared" si="2"/>
        <v>0.12244897959183675</v>
      </c>
      <c r="F12" s="1">
        <f t="shared" si="2"/>
        <v>0.13043478260869565</v>
      </c>
      <c r="G12" s="2">
        <f t="shared" si="3"/>
        <v>0.10765481642186436</v>
      </c>
      <c r="H12" s="3">
        <v>0.10765481642186436</v>
      </c>
    </row>
    <row r="13" spans="1:10" x14ac:dyDescent="0.25">
      <c r="A13" t="s">
        <v>4</v>
      </c>
      <c r="B13" s="1">
        <f t="shared" si="2"/>
        <v>7.9928952042628773E-2</v>
      </c>
      <c r="C13" s="1">
        <f t="shared" si="2"/>
        <v>3.5897435897435895E-2</v>
      </c>
      <c r="D13" s="1">
        <f t="shared" si="2"/>
        <v>5.084745762711864E-2</v>
      </c>
      <c r="E13" s="1">
        <f t="shared" si="2"/>
        <v>6.1224489795918373E-2</v>
      </c>
      <c r="F13" s="1">
        <f t="shared" si="2"/>
        <v>0.13043478260869565</v>
      </c>
      <c r="G13" s="2">
        <f t="shared" si="3"/>
        <v>7.1666623594359463E-2</v>
      </c>
      <c r="H13" s="3">
        <v>7.1666623594359463E-2</v>
      </c>
    </row>
    <row r="14" spans="1:10" x14ac:dyDescent="0.25">
      <c r="A14" t="s">
        <v>5</v>
      </c>
      <c r="B14" s="1">
        <f t="shared" si="2"/>
        <v>6.216696269982238E-2</v>
      </c>
      <c r="C14" s="1">
        <f t="shared" si="2"/>
        <v>3.0769230769230764E-2</v>
      </c>
      <c r="D14" s="1">
        <f t="shared" si="2"/>
        <v>3.3898305084745756E-2</v>
      </c>
      <c r="E14" s="1">
        <f t="shared" si="2"/>
        <v>2.0408163265306124E-2</v>
      </c>
      <c r="F14" s="1">
        <f t="shared" si="2"/>
        <v>4.3478260869565216E-2</v>
      </c>
      <c r="G14" s="2">
        <f t="shared" si="3"/>
        <v>3.8144184537734049E-2</v>
      </c>
      <c r="H14" s="3">
        <v>3.8144184537734049E-2</v>
      </c>
    </row>
    <row r="16" spans="1:10" x14ac:dyDescent="0.25">
      <c r="A16" t="s">
        <v>7</v>
      </c>
      <c r="B16" s="2">
        <v>0.50680137262418989</v>
      </c>
      <c r="C16" s="3">
        <v>0.2757330028218522</v>
      </c>
      <c r="D16" s="3">
        <v>0.10765481642186436</v>
      </c>
      <c r="E16" s="3">
        <v>7.1666623594359463E-2</v>
      </c>
      <c r="F16" s="3">
        <v>3.8144184537734049E-2</v>
      </c>
    </row>
    <row r="17" spans="2:10" x14ac:dyDescent="0.25">
      <c r="G17" t="s">
        <v>0</v>
      </c>
      <c r="H17" t="s">
        <v>10</v>
      </c>
      <c r="I17" t="s">
        <v>8</v>
      </c>
      <c r="J17" t="s">
        <v>9</v>
      </c>
    </row>
    <row r="18" spans="2:10" x14ac:dyDescent="0.25">
      <c r="B18" s="1">
        <f>B$16*B2</f>
        <v>0.50680137262418989</v>
      </c>
      <c r="C18" s="1">
        <f t="shared" ref="C18:F18" si="4">C$16*C2</f>
        <v>0.82719900846555661</v>
      </c>
      <c r="D18" s="1">
        <f t="shared" si="4"/>
        <v>0.53827408210932182</v>
      </c>
      <c r="E18" s="1">
        <f t="shared" si="4"/>
        <v>0.50166636516051621</v>
      </c>
      <c r="F18" s="1">
        <f t="shared" si="4"/>
        <v>0.34329766083960644</v>
      </c>
      <c r="G18" s="1">
        <f>SUM(B18:F18)</f>
        <v>2.717238489199191</v>
      </c>
      <c r="H18" s="1">
        <f>G18/H10</f>
        <v>5.3615452443024729</v>
      </c>
      <c r="I18" s="1">
        <f>AVERAGE(H18:H22)</f>
        <v>5.1876594215958214</v>
      </c>
      <c r="J18">
        <f>(I18-5)/4</f>
        <v>4.6914855398955346E-2</v>
      </c>
    </row>
    <row r="19" spans="2:10" x14ac:dyDescent="0.25">
      <c r="B19" s="1">
        <f t="shared" ref="B19:F19" si="5">B$16*B3</f>
        <v>0.16893379087472996</v>
      </c>
      <c r="C19" s="1">
        <f t="shared" si="5"/>
        <v>0.2757330028218522</v>
      </c>
      <c r="D19" s="1">
        <f t="shared" si="5"/>
        <v>0.32296444926559309</v>
      </c>
      <c r="E19" s="1">
        <f t="shared" si="5"/>
        <v>0.42999974156615678</v>
      </c>
      <c r="F19" s="1">
        <f t="shared" si="5"/>
        <v>0.26700929176413835</v>
      </c>
      <c r="G19" s="1">
        <f t="shared" ref="G19:G22" si="6">SUM(B19:F19)</f>
        <v>1.4646402762924704</v>
      </c>
      <c r="H19" s="1">
        <f t="shared" ref="H19:H22" si="7">G19/H11</f>
        <v>5.3118062085544286</v>
      </c>
    </row>
    <row r="20" spans="2:10" x14ac:dyDescent="0.25">
      <c r="B20" s="1">
        <f t="shared" ref="B20:F20" si="8">B$16*B4</f>
        <v>0.10136027452483798</v>
      </c>
      <c r="C20" s="1">
        <f t="shared" si="8"/>
        <v>9.1911000940617396E-2</v>
      </c>
      <c r="D20" s="1">
        <f t="shared" si="8"/>
        <v>0.10765481642186436</v>
      </c>
      <c r="E20" s="1">
        <f t="shared" si="8"/>
        <v>0.14333324718871893</v>
      </c>
      <c r="F20" s="1">
        <f t="shared" si="8"/>
        <v>0.11443255361320215</v>
      </c>
      <c r="G20" s="1">
        <f t="shared" si="6"/>
        <v>0.5586918926892408</v>
      </c>
      <c r="H20" s="1">
        <f t="shared" si="7"/>
        <v>5.1896599823263658</v>
      </c>
    </row>
    <row r="21" spans="2:10" x14ac:dyDescent="0.25">
      <c r="B21" s="1">
        <f t="shared" ref="B21:F21" si="9">B$16*B5</f>
        <v>7.2400196089169977E-2</v>
      </c>
      <c r="C21" s="1">
        <f t="shared" si="9"/>
        <v>4.5955500470308698E-2</v>
      </c>
      <c r="D21" s="1">
        <f t="shared" si="9"/>
        <v>5.3827408210932182E-2</v>
      </c>
      <c r="E21" s="1">
        <f t="shared" si="9"/>
        <v>7.1666623594359463E-2</v>
      </c>
      <c r="F21" s="1">
        <f t="shared" si="9"/>
        <v>0.11443255361320215</v>
      </c>
      <c r="G21" s="1">
        <f t="shared" si="6"/>
        <v>0.35828228197797246</v>
      </c>
      <c r="H21" s="1">
        <f t="shared" si="7"/>
        <v>4.9992906601249611</v>
      </c>
    </row>
    <row r="22" spans="2:10" x14ac:dyDescent="0.25">
      <c r="B22" s="1">
        <f t="shared" ref="B22:F22" si="10">B$16*B6</f>
        <v>5.6311263624909985E-2</v>
      </c>
      <c r="C22" s="1">
        <f t="shared" si="10"/>
        <v>3.9390428974550314E-2</v>
      </c>
      <c r="D22" s="1">
        <f t="shared" si="10"/>
        <v>3.5884938807288116E-2</v>
      </c>
      <c r="E22" s="1">
        <f t="shared" si="10"/>
        <v>2.3888874531453153E-2</v>
      </c>
      <c r="F22" s="1">
        <f t="shared" si="10"/>
        <v>3.8144184537734049E-2</v>
      </c>
      <c r="G22" s="1">
        <f t="shared" si="6"/>
        <v>0.19361969047593564</v>
      </c>
      <c r="H22" s="1">
        <f t="shared" si="7"/>
        <v>5.0759950126708775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2022-01-01T07:17:00Z</dcterms:created>
  <dcterms:modified xsi:type="dcterms:W3CDTF">2022-01-01T07:52:03Z</dcterms:modified>
</cp:coreProperties>
</file>