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hua/Documents/GitHub/sequen_samp/"/>
    </mc:Choice>
  </mc:AlternateContent>
  <xr:revisionPtr revIDLastSave="0" documentId="13_ncr:1_{69C51BF7-8CBF-5546-A2F6-8478A52B8932}" xr6:coauthVersionLast="32" xr6:coauthVersionMax="32" xr10:uidLastSave="{00000000-0000-0000-0000-000000000000}"/>
  <bookViews>
    <workbookView xWindow="60" yWindow="460" windowWidth="32960" windowHeight="18920" xr2:uid="{2A7E2358-C8C9-1942-A999-76AF63424E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P20" i="1"/>
  <c r="P18" i="1"/>
  <c r="P17" i="1"/>
  <c r="P16" i="1"/>
  <c r="P15" i="1"/>
  <c r="P14" i="1"/>
  <c r="P13" i="1"/>
  <c r="P12" i="1"/>
  <c r="P11" i="1"/>
</calcChain>
</file>

<file path=xl/sharedStrings.xml><?xml version="1.0" encoding="utf-8"?>
<sst xmlns="http://schemas.openxmlformats.org/spreadsheetml/2006/main" count="60" uniqueCount="52">
  <si>
    <t>kk</t>
  </si>
  <si>
    <t>design n1</t>
  </si>
  <si>
    <t>g_part changed</t>
  </si>
  <si>
    <t>NO</t>
  </si>
  <si>
    <t>YES</t>
  </si>
  <si>
    <t>Results for binomial bandit</t>
  </si>
  <si>
    <t>at least 70% being the optimal arm in the final iteration</t>
  </si>
  <si>
    <t>125 iterations * 100 samples each iteration = 12500</t>
  </si>
  <si>
    <t>76 out of 100 repetition</t>
  </si>
  <si>
    <t xml:space="preserve">Min. 1st Qu.  Median    Mean 3rd Qu.    Max. 
   17.0    87.0   114.0   125.6   160.0   314.0 </t>
  </si>
  <si>
    <t>Results for fractional factorial bandit</t>
  </si>
  <si>
    <t>22 iterations * 100 samples each iteration = 2200</t>
  </si>
  <si>
    <t>79 out of 100 repetition</t>
  </si>
  <si>
    <t xml:space="preserve"> Min. 1st Qu.  Median    Mean 3rd Qu.    Max. 
   7.00   14.00   19.50   21.97   25.00   72.00</t>
  </si>
  <si>
    <t xml:space="preserve"> Min. 1st Qu.  Median    Mean 3rd Qu.    Max. 
     12      22      29      32      39      91</t>
  </si>
  <si>
    <t>79/100</t>
  </si>
  <si>
    <t>90/91</t>
  </si>
  <si>
    <t xml:space="preserve"> Min. 1st Qu.  Median    Mean 3rd Qu.    Max. 
   9.00   15.00   20.00   22.17   26.00   55.00</t>
  </si>
  <si>
    <t>97/100</t>
  </si>
  <si>
    <t>96/100</t>
  </si>
  <si>
    <t xml:space="preserve"> Min. 1st Qu.  Median    Mean 3rd Qu.    Max. 
   7.00   14.00   17.00   19.28   22.00   61.00 </t>
  </si>
  <si>
    <t>90/100</t>
  </si>
  <si>
    <t xml:space="preserve"> Min. 1st Qu.  Median    Mean 3rd Qu.    Max. 
   8.00   12.00   15.00   16.54   20.00   36.00 </t>
  </si>
  <si>
    <t>Min. 1st Qu.  Median    Mean 3rd Qu.    Max. 
   6.00   12.00   15.00   16.39   19.00   49.00</t>
  </si>
  <si>
    <t>910/1000</t>
  </si>
  <si>
    <t>theta</t>
  </si>
  <si>
    <t>(0.6443884 0.6172192 0.6016559 0.5825437 0.5736236). (22   2  37  82  17 )</t>
  </si>
  <si>
    <t xml:space="preserve"> 0.7397591 0.6983675 0.6976299 0.6534694 0.6494925 (13 33 11 31 12)</t>
  </si>
  <si>
    <t>0.8208992 0.7382919 0.7233833 0.659824. (2  12  42   4  62)</t>
  </si>
  <si>
    <t>top 5 prob and arm</t>
  </si>
  <si>
    <t>at least % being the optimal arm in the final iteration</t>
  </si>
  <si>
    <t xml:space="preserve"> Min. 1st Qu.  Median    Mean 3rd Qu.    Max. 
   6.00    9.00    9.00    9.60   10.75   13.00 </t>
  </si>
  <si>
    <t>27/30</t>
  </si>
  <si>
    <t xml:space="preserve">0.6798228 0.6694615 0.6218070 0.6108186 0.5406304.   27 22 28 23 32  </t>
  </si>
  <si>
    <t xml:space="preserve"> Min. 1st Qu.  Median    Mean 3rd Qu.    Max. 
   7.00    9.00   10.50   11.03   12.00   25.00 </t>
  </si>
  <si>
    <t>72/100</t>
  </si>
  <si>
    <t>17/30</t>
  </si>
  <si>
    <t xml:space="preserve"> Min. 1st Qu.  Median    Mean 3rd Qu.    Max. 
  11.00   13.00   14.50   14.73   17.00   18.00</t>
  </si>
  <si>
    <t xml:space="preserve">Min. 1st Qu.  Median    Mean 3rd Qu.    Max. 
   7.00    9.00   10.00   12.03   13.00   35.00 </t>
  </si>
  <si>
    <t>13/30</t>
  </si>
  <si>
    <t>0.7667918 0.7598655 0.7409427 0.7343259 0.7336213. (26  6 27 31  7 21</t>
  </si>
  <si>
    <t>26 correlated</t>
  </si>
  <si>
    <t>Thompson Sampling</t>
  </si>
  <si>
    <t>Our best version</t>
  </si>
  <si>
    <t>max(P(y=1|theta))</t>
  </si>
  <si>
    <t>Mean number of iterations</t>
  </si>
  <si>
    <t>Correction rate</t>
  </si>
  <si>
    <t>Number of iterations</t>
  </si>
  <si>
    <t>Correction Version</t>
  </si>
  <si>
    <t>case 2</t>
  </si>
  <si>
    <t>case 1a</t>
  </si>
  <si>
    <t>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</si>
</sst>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1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9" fontId="0" fillId="2" borderId="4" xfId="0" applyNumberFormat="1" applyFill="1" applyBorder="1"/>
    <xf numFmtId="0" fontId="0" fillId="2" borderId="4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wrapText="1"/>
    </xf>
    <xf numFmtId="17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2" fontId="3" fillId="0" borderId="4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7" fontId="2" fillId="0" borderId="14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2" fillId="2" borderId="16" xfId="0" applyFont="1" applyFill="1" applyBorder="1" applyAlignment="1">
      <alignment vertical="center" wrapText="1"/>
    </xf>
    <xf numFmtId="2" fontId="2" fillId="2" borderId="17" xfId="0" applyNumberFormat="1" applyFont="1" applyFill="1" applyBorder="1" applyAlignment="1">
      <alignment horizontal="center" vertical="center"/>
    </xf>
    <xf numFmtId="0" fontId="0" fillId="0" borderId="12" xfId="0" applyBorder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C36D-D580-7344-BA47-C3E793673C31}">
  <dimension ref="A5:S34"/>
  <sheetViews>
    <sheetView tabSelected="1" topLeftCell="E1" workbookViewId="0">
      <selection activeCell="N23" sqref="N23"/>
    </sheetView>
  </sheetViews>
  <sheetFormatPr baseColWidth="10" defaultRowHeight="16" x14ac:dyDescent="0.2"/>
  <cols>
    <col min="5" max="5" width="18.33203125" customWidth="1"/>
    <col min="7" max="7" width="31.5" customWidth="1"/>
    <col min="8" max="8" width="17.33203125" customWidth="1"/>
    <col min="9" max="9" width="37.5" customWidth="1"/>
  </cols>
  <sheetData>
    <row r="5" spans="3:19" x14ac:dyDescent="0.2">
      <c r="C5" t="s">
        <v>0</v>
      </c>
      <c r="D5" t="s">
        <v>1</v>
      </c>
      <c r="E5" t="s">
        <v>2</v>
      </c>
      <c r="F5" s="1">
        <v>0.13</v>
      </c>
    </row>
    <row r="6" spans="3:19" x14ac:dyDescent="0.2">
      <c r="C6">
        <v>10</v>
      </c>
      <c r="D6">
        <v>2400</v>
      </c>
      <c r="E6" t="s">
        <v>3</v>
      </c>
      <c r="F6">
        <v>0.96</v>
      </c>
    </row>
    <row r="7" spans="3:19" x14ac:dyDescent="0.2">
      <c r="C7">
        <v>8</v>
      </c>
      <c r="D7">
        <v>600</v>
      </c>
      <c r="E7" t="s">
        <v>4</v>
      </c>
      <c r="F7">
        <v>0.66</v>
      </c>
    </row>
    <row r="8" spans="3:19" ht="17" thickBot="1" x14ac:dyDescent="0.25">
      <c r="C8">
        <v>8</v>
      </c>
      <c r="D8">
        <v>800</v>
      </c>
      <c r="E8" t="s">
        <v>4</v>
      </c>
      <c r="F8">
        <v>0.76</v>
      </c>
    </row>
    <row r="9" spans="3:19" x14ac:dyDescent="0.2">
      <c r="C9">
        <v>7</v>
      </c>
      <c r="D9">
        <v>900</v>
      </c>
      <c r="E9" t="s">
        <v>4</v>
      </c>
      <c r="F9">
        <v>0.53</v>
      </c>
      <c r="M9" s="38" t="s">
        <v>42</v>
      </c>
      <c r="N9" s="39"/>
      <c r="O9" s="39"/>
      <c r="P9" s="40"/>
      <c r="Q9" s="38" t="s">
        <v>43</v>
      </c>
      <c r="R9" s="39"/>
      <c r="S9" s="50"/>
    </row>
    <row r="10" spans="3:19" ht="48" x14ac:dyDescent="0.2">
      <c r="C10">
        <v>8</v>
      </c>
      <c r="D10">
        <v>900</v>
      </c>
      <c r="E10" t="s">
        <v>4</v>
      </c>
      <c r="F10">
        <v>0.83</v>
      </c>
      <c r="M10" s="41" t="s">
        <v>25</v>
      </c>
      <c r="N10" s="15" t="s">
        <v>44</v>
      </c>
      <c r="O10" s="35" t="s">
        <v>45</v>
      </c>
      <c r="P10" s="42" t="s">
        <v>46</v>
      </c>
      <c r="Q10" s="51" t="s">
        <v>47</v>
      </c>
      <c r="R10" s="33" t="s">
        <v>46</v>
      </c>
      <c r="S10" s="52" t="s">
        <v>48</v>
      </c>
    </row>
    <row r="11" spans="3:19" x14ac:dyDescent="0.2">
      <c r="C11">
        <v>7</v>
      </c>
      <c r="D11">
        <v>800</v>
      </c>
      <c r="E11" t="s">
        <v>4</v>
      </c>
      <c r="F11">
        <v>0.76</v>
      </c>
      <c r="M11" s="41">
        <v>2</v>
      </c>
      <c r="N11" s="15">
        <v>0.82099999999999995</v>
      </c>
      <c r="O11" s="36">
        <v>960</v>
      </c>
      <c r="P11" s="43">
        <f>27/30</f>
        <v>0.9</v>
      </c>
      <c r="Q11" s="51">
        <v>2800</v>
      </c>
      <c r="R11" s="34">
        <v>0.83</v>
      </c>
      <c r="S11" s="53" t="s">
        <v>49</v>
      </c>
    </row>
    <row r="12" spans="3:19" x14ac:dyDescent="0.2">
      <c r="C12">
        <v>9</v>
      </c>
      <c r="D12">
        <v>900</v>
      </c>
      <c r="F12">
        <v>0.8</v>
      </c>
      <c r="M12" s="44">
        <v>13</v>
      </c>
      <c r="N12" s="12">
        <v>0.73899999999999999</v>
      </c>
      <c r="O12" s="36">
        <v>3200</v>
      </c>
      <c r="P12" s="43">
        <f>90/91</f>
        <v>0.98901098901098905</v>
      </c>
      <c r="Q12" s="54">
        <v>2560</v>
      </c>
      <c r="R12" s="37">
        <v>0.88</v>
      </c>
      <c r="S12" s="55" t="s">
        <v>50</v>
      </c>
    </row>
    <row r="13" spans="3:19" x14ac:dyDescent="0.2">
      <c r="M13" s="44"/>
      <c r="N13" s="12"/>
      <c r="O13" s="36">
        <v>2200</v>
      </c>
      <c r="P13" s="43">
        <f>97/100</f>
        <v>0.97</v>
      </c>
      <c r="Q13" s="54"/>
      <c r="R13" s="37"/>
      <c r="S13" s="55"/>
    </row>
    <row r="14" spans="3:19" x14ac:dyDescent="0.2">
      <c r="M14" s="44"/>
      <c r="N14" s="12"/>
      <c r="O14" s="36">
        <v>1900</v>
      </c>
      <c r="P14" s="43">
        <f>96/100</f>
        <v>0.96</v>
      </c>
      <c r="Q14" s="54"/>
      <c r="R14" s="37"/>
      <c r="S14" s="55"/>
    </row>
    <row r="15" spans="3:19" x14ac:dyDescent="0.2">
      <c r="M15" s="44"/>
      <c r="N15" s="12"/>
      <c r="O15" s="36">
        <v>1700</v>
      </c>
      <c r="P15" s="43">
        <f>90/100</f>
        <v>0.9</v>
      </c>
      <c r="Q15" s="54"/>
      <c r="R15" s="37"/>
      <c r="S15" s="55"/>
    </row>
    <row r="16" spans="3:19" x14ac:dyDescent="0.2">
      <c r="M16" s="44"/>
      <c r="N16" s="12"/>
      <c r="O16" s="36">
        <v>1600</v>
      </c>
      <c r="P16" s="43">
        <f>910/1000</f>
        <v>0.91</v>
      </c>
      <c r="Q16" s="54"/>
      <c r="R16" s="37"/>
      <c r="S16" s="55"/>
    </row>
    <row r="17" spans="1:19" x14ac:dyDescent="0.2">
      <c r="M17" s="44"/>
      <c r="N17" s="12"/>
      <c r="O17" s="36">
        <v>1100</v>
      </c>
      <c r="P17" s="43">
        <f>72/100</f>
        <v>0.72</v>
      </c>
      <c r="Q17" s="54"/>
      <c r="R17" s="37"/>
      <c r="S17" s="55"/>
    </row>
    <row r="18" spans="1:19" ht="21" x14ac:dyDescent="0.25">
      <c r="A18" s="6" t="s">
        <v>5</v>
      </c>
      <c r="B18" s="6"/>
      <c r="C18" s="6"/>
      <c r="D18" s="6"/>
      <c r="E18" s="6"/>
      <c r="F18" s="6"/>
      <c r="G18" s="6"/>
      <c r="I18" s="8"/>
      <c r="J18" s="8"/>
      <c r="M18" s="45">
        <v>27</v>
      </c>
      <c r="N18" s="15">
        <v>0.68</v>
      </c>
      <c r="O18" s="36">
        <v>1500</v>
      </c>
      <c r="P18" s="43">
        <f>17/30</f>
        <v>0.56666666666666665</v>
      </c>
      <c r="Q18" s="51">
        <v>2800</v>
      </c>
      <c r="R18" s="34">
        <v>0.46</v>
      </c>
      <c r="S18" s="53" t="s">
        <v>49</v>
      </c>
    </row>
    <row r="19" spans="1:19" x14ac:dyDescent="0.2">
      <c r="A19" s="7" t="s">
        <v>6</v>
      </c>
      <c r="B19" t="s">
        <v>7</v>
      </c>
      <c r="G19" t="s">
        <v>8</v>
      </c>
      <c r="I19" s="8"/>
      <c r="J19" s="8"/>
      <c r="M19" s="41">
        <v>22</v>
      </c>
      <c r="N19" s="15">
        <v>0.64400000000000002</v>
      </c>
      <c r="O19" s="36">
        <v>2000</v>
      </c>
      <c r="P19" s="43">
        <v>0.79</v>
      </c>
      <c r="Q19" s="51"/>
      <c r="R19" s="34"/>
      <c r="S19" s="53"/>
    </row>
    <row r="20" spans="1:19" ht="51" customHeight="1" thickBot="1" x14ac:dyDescent="0.25">
      <c r="A20" s="4"/>
      <c r="B20" s="4" t="s">
        <v>9</v>
      </c>
      <c r="C20" s="5"/>
      <c r="D20" s="5"/>
      <c r="E20" s="5"/>
      <c r="F20" s="5"/>
      <c r="I20" s="8"/>
      <c r="J20" s="8"/>
      <c r="M20" s="46" t="s">
        <v>41</v>
      </c>
      <c r="N20" s="47">
        <v>0.76700000000000002</v>
      </c>
      <c r="O20" s="48">
        <v>1200</v>
      </c>
      <c r="P20" s="49">
        <f>13/30</f>
        <v>0.43333333333333335</v>
      </c>
      <c r="Q20" s="56">
        <v>2800</v>
      </c>
      <c r="R20" s="57">
        <f>4/30</f>
        <v>0.13333333333333333</v>
      </c>
      <c r="S20" s="58" t="s">
        <v>51</v>
      </c>
    </row>
    <row r="21" spans="1:19" x14ac:dyDescent="0.2">
      <c r="A21" s="2"/>
      <c r="B21" s="2"/>
      <c r="C21" s="3"/>
      <c r="D21" s="3"/>
      <c r="E21" s="3"/>
      <c r="F21" s="3"/>
      <c r="I21" s="8"/>
      <c r="J21" s="8"/>
    </row>
    <row r="22" spans="1:19" ht="21" x14ac:dyDescent="0.25">
      <c r="A22" s="6" t="s">
        <v>10</v>
      </c>
      <c r="B22" s="9"/>
      <c r="C22" s="9"/>
      <c r="D22" s="9"/>
      <c r="E22" s="9"/>
      <c r="F22" s="9"/>
      <c r="G22" s="9"/>
      <c r="I22" s="8"/>
      <c r="J22" s="8"/>
    </row>
    <row r="23" spans="1:19" ht="114" customHeight="1" x14ac:dyDescent="0.2">
      <c r="A23" s="11" t="s">
        <v>30</v>
      </c>
      <c r="B23" s="10" t="s">
        <v>11</v>
      </c>
      <c r="C23" s="10"/>
      <c r="D23" s="10"/>
      <c r="E23" s="10"/>
      <c r="F23" s="10"/>
      <c r="G23" s="13" t="s">
        <v>12</v>
      </c>
      <c r="H23" s="14" t="s">
        <v>25</v>
      </c>
      <c r="I23" s="15" t="s">
        <v>29</v>
      </c>
      <c r="J23" s="8"/>
    </row>
    <row r="24" spans="1:19" ht="91" customHeight="1" x14ac:dyDescent="0.2">
      <c r="A24" s="22">
        <v>0.7</v>
      </c>
      <c r="B24" s="12" t="s">
        <v>13</v>
      </c>
      <c r="C24" s="10"/>
      <c r="D24" s="10"/>
      <c r="E24" s="10"/>
      <c r="F24" s="10"/>
      <c r="G24" s="14" t="s">
        <v>15</v>
      </c>
      <c r="H24" s="14">
        <v>22</v>
      </c>
      <c r="I24" s="15" t="s">
        <v>26</v>
      </c>
    </row>
    <row r="25" spans="1:19" ht="58" customHeight="1" x14ac:dyDescent="0.2">
      <c r="A25" s="23">
        <v>0.9</v>
      </c>
      <c r="B25" s="12" t="s">
        <v>14</v>
      </c>
      <c r="C25" s="12"/>
      <c r="D25" s="12"/>
      <c r="E25" s="12"/>
      <c r="F25" s="12"/>
      <c r="G25" s="14" t="s">
        <v>16</v>
      </c>
      <c r="H25" s="19">
        <v>13</v>
      </c>
      <c r="I25" s="16" t="s">
        <v>27</v>
      </c>
    </row>
    <row r="26" spans="1:19" ht="43" customHeight="1" x14ac:dyDescent="0.2">
      <c r="A26" s="23">
        <v>0.8</v>
      </c>
      <c r="B26" s="12" t="s">
        <v>17</v>
      </c>
      <c r="C26" s="10"/>
      <c r="D26" s="10"/>
      <c r="E26" s="10"/>
      <c r="F26" s="10"/>
      <c r="G26" s="14" t="s">
        <v>18</v>
      </c>
      <c r="H26" s="20"/>
      <c r="I26" s="17"/>
    </row>
    <row r="27" spans="1:19" ht="44" customHeight="1" x14ac:dyDescent="0.2">
      <c r="A27" s="23">
        <v>0.75</v>
      </c>
      <c r="B27" s="12" t="s">
        <v>20</v>
      </c>
      <c r="C27" s="10"/>
      <c r="D27" s="10"/>
      <c r="E27" s="10"/>
      <c r="F27" s="10"/>
      <c r="G27" s="14" t="s">
        <v>19</v>
      </c>
      <c r="H27" s="20"/>
      <c r="I27" s="17"/>
    </row>
    <row r="28" spans="1:19" ht="49" customHeight="1" x14ac:dyDescent="0.2">
      <c r="A28" s="23">
        <v>0.7</v>
      </c>
      <c r="B28" s="12" t="s">
        <v>22</v>
      </c>
      <c r="C28" s="10"/>
      <c r="D28" s="10"/>
      <c r="E28" s="10"/>
      <c r="F28" s="10"/>
      <c r="G28" s="14" t="s">
        <v>21</v>
      </c>
      <c r="H28" s="20"/>
      <c r="I28" s="17"/>
    </row>
    <row r="29" spans="1:19" ht="53" customHeight="1" x14ac:dyDescent="0.2">
      <c r="A29" s="23">
        <v>0.7</v>
      </c>
      <c r="B29" s="12" t="s">
        <v>23</v>
      </c>
      <c r="C29" s="10"/>
      <c r="D29" s="10"/>
      <c r="E29" s="10"/>
      <c r="F29" s="10"/>
      <c r="G29" s="14" t="s">
        <v>24</v>
      </c>
      <c r="H29" s="20"/>
      <c r="I29" s="17"/>
    </row>
    <row r="30" spans="1:19" ht="53" customHeight="1" x14ac:dyDescent="0.2">
      <c r="A30" s="23">
        <v>0.5</v>
      </c>
      <c r="B30" s="24" t="s">
        <v>34</v>
      </c>
      <c r="C30" s="25"/>
      <c r="D30" s="25"/>
      <c r="E30" s="25"/>
      <c r="F30" s="26"/>
      <c r="G30" s="14" t="s">
        <v>35</v>
      </c>
      <c r="H30" s="21"/>
      <c r="I30" s="18"/>
    </row>
    <row r="31" spans="1:19" ht="58" customHeight="1" x14ac:dyDescent="0.2">
      <c r="A31" s="23">
        <v>0.5</v>
      </c>
      <c r="B31" s="24" t="s">
        <v>31</v>
      </c>
      <c r="C31" s="25"/>
      <c r="D31" s="25"/>
      <c r="E31" s="25"/>
      <c r="F31" s="26"/>
      <c r="G31" s="14" t="s">
        <v>32</v>
      </c>
      <c r="H31" s="14">
        <v>2</v>
      </c>
      <c r="I31" s="15" t="s">
        <v>28</v>
      </c>
    </row>
    <row r="32" spans="1:19" ht="90" customHeight="1" x14ac:dyDescent="0.2">
      <c r="A32" s="23">
        <v>0.5</v>
      </c>
      <c r="B32" s="12" t="s">
        <v>37</v>
      </c>
      <c r="C32" s="10"/>
      <c r="D32" s="10"/>
      <c r="E32" s="10"/>
      <c r="F32" s="10"/>
      <c r="G32" s="14" t="s">
        <v>36</v>
      </c>
      <c r="H32" s="27">
        <v>27</v>
      </c>
      <c r="I32" s="11" t="s">
        <v>33</v>
      </c>
    </row>
    <row r="33" spans="1:9" ht="90" customHeight="1" x14ac:dyDescent="0.2">
      <c r="A33" s="23"/>
      <c r="B33" s="15"/>
      <c r="C33" s="14"/>
      <c r="D33" s="14"/>
      <c r="E33" s="14"/>
      <c r="F33" s="14"/>
      <c r="G33" s="14"/>
      <c r="H33" s="27"/>
      <c r="I33" s="11"/>
    </row>
    <row r="34" spans="1:9" ht="119" customHeight="1" x14ac:dyDescent="0.2">
      <c r="A34" s="28">
        <v>0.5</v>
      </c>
      <c r="B34" s="29" t="s">
        <v>38</v>
      </c>
      <c r="C34" s="30"/>
      <c r="D34" s="30"/>
      <c r="E34" s="30"/>
      <c r="F34" s="30"/>
      <c r="G34" s="31" t="s">
        <v>39</v>
      </c>
      <c r="H34" s="31" t="s">
        <v>41</v>
      </c>
      <c r="I34" s="32" t="s">
        <v>40</v>
      </c>
    </row>
  </sheetData>
  <mergeCells count="24">
    <mergeCell ref="S12:S17"/>
    <mergeCell ref="B34:F34"/>
    <mergeCell ref="M9:P9"/>
    <mergeCell ref="Q9:R9"/>
    <mergeCell ref="M12:M17"/>
    <mergeCell ref="N12:N17"/>
    <mergeCell ref="Q12:Q17"/>
    <mergeCell ref="R12:R17"/>
    <mergeCell ref="B29:F29"/>
    <mergeCell ref="B31:F31"/>
    <mergeCell ref="B23:F23"/>
    <mergeCell ref="B32:F32"/>
    <mergeCell ref="B30:F30"/>
    <mergeCell ref="I25:I30"/>
    <mergeCell ref="H25:H30"/>
    <mergeCell ref="A19:A20"/>
    <mergeCell ref="B20:F20"/>
    <mergeCell ref="A22:G22"/>
    <mergeCell ref="B24:F24"/>
    <mergeCell ref="B25:F25"/>
    <mergeCell ref="B26:F26"/>
    <mergeCell ref="B27:F27"/>
    <mergeCell ref="B28:F28"/>
    <mergeCell ref="A18:G1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Hua, Yi</dc:creator>
  <cp:lastModifiedBy>Hua, Yi</cp:lastModifiedBy>
  <dcterms:created xsi:type="dcterms:W3CDTF">2018-04-16T01:41:23Z</dcterms:created>
  <dcterms:modified xsi:type="dcterms:W3CDTF">2018-05-05T02:45:07Z</dcterms:modified>
</cp:coreProperties>
</file>