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cuments/Zebrafish/BIOL0019/"/>
    </mc:Choice>
  </mc:AlternateContent>
  <xr:revisionPtr revIDLastSave="0" documentId="13_ncr:1_{652B12D9-2D1B-1A4F-8556-8CD646A5AF6C}" xr6:coauthVersionLast="47" xr6:coauthVersionMax="47" xr10:uidLastSave="{00000000-0000-0000-0000-000000000000}"/>
  <bookViews>
    <workbookView xWindow="720" yWindow="920" windowWidth="27640" windowHeight="16940" xr2:uid="{00000000-000D-0000-FFFF-FFFF00000000}"/>
  </bookViews>
  <sheets>
    <sheet name="dHbL Volu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C39" i="1"/>
  <c r="D37" i="1"/>
  <c r="D36" i="1"/>
  <c r="D33" i="1"/>
  <c r="D30" i="1"/>
  <c r="D29" i="1"/>
  <c r="D69" i="1"/>
  <c r="D64" i="1"/>
  <c r="C64" i="1"/>
  <c r="D63" i="1"/>
  <c r="D62" i="1"/>
  <c r="D60" i="1"/>
  <c r="D59" i="1"/>
  <c r="D49" i="1"/>
  <c r="D48" i="1"/>
  <c r="D47" i="1"/>
  <c r="D46" i="1"/>
  <c r="D45" i="1"/>
  <c r="D44" i="1"/>
  <c r="D43" i="1"/>
  <c r="D42" i="1"/>
  <c r="D41" i="1"/>
  <c r="D12" i="1"/>
  <c r="D22" i="1"/>
  <c r="D20" i="1"/>
  <c r="D18" i="1"/>
  <c r="D21" i="1"/>
  <c r="C14" i="1"/>
</calcChain>
</file>

<file path=xl/sharedStrings.xml><?xml version="1.0" encoding="utf-8"?>
<sst xmlns="http://schemas.openxmlformats.org/spreadsheetml/2006/main" count="76" uniqueCount="12">
  <si>
    <t>Embryo</t>
  </si>
  <si>
    <t>dbx1b.4dpf</t>
  </si>
  <si>
    <t>ID</t>
  </si>
  <si>
    <t>(Threshold)</t>
  </si>
  <si>
    <t>Uninjected.4dpf</t>
  </si>
  <si>
    <t>Volume.L</t>
  </si>
  <si>
    <t>Volume.R</t>
  </si>
  <si>
    <t>Uninjected.3dpf</t>
  </si>
  <si>
    <t>Uninjected.2dpf</t>
  </si>
  <si>
    <t>dbx1b.3dpf</t>
  </si>
  <si>
    <t>dbx1b.2dpf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</si>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</sst>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45" zoomScale="134" workbookViewId="0">
      <selection activeCell="C60" sqref="C60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3</v>
      </c>
    </row>
    <row r="2" spans="1:6" x14ac:dyDescent="0.2">
      <c r="A2" t="s">
        <v>1</v>
      </c>
      <c r="B2">
        <v>1</v>
      </c>
      <c r="C2">
        <v>6011.05</v>
      </c>
      <c r="D2">
        <v>4662.88</v>
      </c>
      <c r="E2">
        <v>50</v>
      </c>
    </row>
    <row r="3" spans="1:6" x14ac:dyDescent="0.2">
      <c r="A3" s="1" t="s">
        <v>1</v>
      </c>
      <c r="B3" s="1">
        <v>2</v>
      </c>
      <c r="C3" s="1">
        <v>7087.97</v>
      </c>
      <c r="D3" s="1">
        <v>7755.27</v>
      </c>
      <c r="E3">
        <v>65</v>
      </c>
    </row>
    <row r="4" spans="1:6" x14ac:dyDescent="0.2">
      <c r="A4" t="s">
        <v>1</v>
      </c>
      <c r="B4">
        <v>3</v>
      </c>
      <c r="C4">
        <v>15282.5</v>
      </c>
      <c r="D4">
        <v>6635.1</v>
      </c>
      <c r="E4">
        <v>40</v>
      </c>
    </row>
    <row r="5" spans="1:6" x14ac:dyDescent="0.2">
      <c r="A5" t="s">
        <v>1</v>
      </c>
      <c r="B5">
        <v>4</v>
      </c>
      <c r="C5">
        <v>11425.4</v>
      </c>
      <c r="D5">
        <v>8339.32</v>
      </c>
      <c r="E5">
        <v>70</v>
      </c>
    </row>
    <row r="6" spans="1:6" x14ac:dyDescent="0.2">
      <c r="A6" t="s">
        <v>1</v>
      </c>
      <c r="B6">
        <v>5</v>
      </c>
      <c r="C6">
        <v>8330.23</v>
      </c>
      <c r="D6">
        <v>3893.97</v>
      </c>
      <c r="E6">
        <v>40</v>
      </c>
    </row>
    <row r="7" spans="1:6" x14ac:dyDescent="0.2">
      <c r="A7" s="3" t="s">
        <v>1</v>
      </c>
      <c r="B7" s="3">
        <v>6</v>
      </c>
      <c r="C7" s="3">
        <v>7904.56</v>
      </c>
      <c r="D7" s="3">
        <v>6232.17</v>
      </c>
      <c r="E7" s="3">
        <v>40</v>
      </c>
      <c r="F7" s="3"/>
    </row>
    <row r="8" spans="1:6" x14ac:dyDescent="0.2">
      <c r="A8" t="s">
        <v>1</v>
      </c>
      <c r="B8">
        <v>7</v>
      </c>
      <c r="C8">
        <v>5233.3500000000004</v>
      </c>
      <c r="D8">
        <v>4641.62</v>
      </c>
      <c r="E8">
        <v>40</v>
      </c>
    </row>
    <row r="9" spans="1:6" x14ac:dyDescent="0.2">
      <c r="A9" t="s">
        <v>1</v>
      </c>
      <c r="B9">
        <v>8</v>
      </c>
      <c r="C9">
        <v>6140.57</v>
      </c>
      <c r="D9">
        <v>2760.04</v>
      </c>
      <c r="E9">
        <v>40</v>
      </c>
    </row>
    <row r="10" spans="1:6" x14ac:dyDescent="0.2">
      <c r="A10" t="s">
        <v>1</v>
      </c>
      <c r="B10">
        <v>9</v>
      </c>
      <c r="C10">
        <v>11789.2</v>
      </c>
      <c r="D10">
        <v>5717.88</v>
      </c>
      <c r="E10">
        <v>40</v>
      </c>
    </row>
    <row r="11" spans="1:6" x14ac:dyDescent="0.2">
      <c r="A11" s="2" t="s">
        <v>1</v>
      </c>
      <c r="B11" s="2">
        <v>10</v>
      </c>
      <c r="C11" s="2">
        <v>32409.5</v>
      </c>
      <c r="D11" s="2">
        <v>10537.8</v>
      </c>
      <c r="E11">
        <v>50</v>
      </c>
    </row>
    <row r="12" spans="1:6" x14ac:dyDescent="0.2">
      <c r="A12" t="s">
        <v>1</v>
      </c>
      <c r="B12">
        <v>11</v>
      </c>
      <c r="C12">
        <v>14861.7</v>
      </c>
      <c r="D12">
        <f>4157.59+120.998</f>
        <v>4278.5879999999997</v>
      </c>
      <c r="E12">
        <v>40</v>
      </c>
    </row>
    <row r="13" spans="1:6" x14ac:dyDescent="0.2">
      <c r="A13" t="s">
        <v>1</v>
      </c>
      <c r="B13">
        <v>12</v>
      </c>
      <c r="C13">
        <v>17748</v>
      </c>
      <c r="D13">
        <v>9013.2900000000009</v>
      </c>
      <c r="E13">
        <v>40</v>
      </c>
    </row>
    <row r="14" spans="1:6" x14ac:dyDescent="0.2">
      <c r="A14" t="s">
        <v>1</v>
      </c>
      <c r="B14">
        <v>13</v>
      </c>
      <c r="C14">
        <f>1809.9+3042.9</f>
        <v>4852.8</v>
      </c>
      <c r="D14">
        <v>4409.09</v>
      </c>
      <c r="E14">
        <v>40</v>
      </c>
    </row>
    <row r="15" spans="1:6" x14ac:dyDescent="0.2">
      <c r="A15" t="s">
        <v>1</v>
      </c>
      <c r="B15">
        <v>14</v>
      </c>
      <c r="C15">
        <v>19044.900000000001</v>
      </c>
      <c r="D15">
        <v>7451.39</v>
      </c>
      <c r="E15">
        <v>40</v>
      </c>
    </row>
    <row r="16" spans="1:6" x14ac:dyDescent="0.2">
      <c r="A16" t="s">
        <v>4</v>
      </c>
      <c r="B16">
        <v>1</v>
      </c>
      <c r="C16">
        <v>42363.1</v>
      </c>
      <c r="D16">
        <v>10099.1</v>
      </c>
      <c r="E16">
        <v>60</v>
      </c>
    </row>
    <row r="17" spans="1:5" x14ac:dyDescent="0.2">
      <c r="A17" t="s">
        <v>4</v>
      </c>
      <c r="B17">
        <v>2</v>
      </c>
      <c r="C17">
        <v>50931.199999999997</v>
      </c>
      <c r="D17">
        <v>11810.7</v>
      </c>
      <c r="E17">
        <v>40</v>
      </c>
    </row>
    <row r="18" spans="1:5" x14ac:dyDescent="0.2">
      <c r="A18" t="s">
        <v>4</v>
      </c>
      <c r="B18">
        <v>3</v>
      </c>
      <c r="C18">
        <v>39188</v>
      </c>
      <c r="D18">
        <f>7106.27+222.901+170.955+723.943</f>
        <v>8224.0689999999995</v>
      </c>
      <c r="E18">
        <v>50</v>
      </c>
    </row>
    <row r="19" spans="1:5" x14ac:dyDescent="0.2">
      <c r="A19" s="2" t="s">
        <v>4</v>
      </c>
      <c r="B19" s="2">
        <v>4</v>
      </c>
      <c r="C19" s="2">
        <v>18541.099999999999</v>
      </c>
      <c r="D19" s="2">
        <v>9575.81</v>
      </c>
      <c r="E19" s="2">
        <v>40</v>
      </c>
    </row>
    <row r="20" spans="1:5" x14ac:dyDescent="0.2">
      <c r="A20" t="s">
        <v>4</v>
      </c>
      <c r="B20">
        <v>5</v>
      </c>
      <c r="C20">
        <v>40092.199999999997</v>
      </c>
      <c r="D20">
        <f>10554.5+296.909+154.128</f>
        <v>11005.537</v>
      </c>
      <c r="E20">
        <v>50</v>
      </c>
    </row>
    <row r="21" spans="1:5" x14ac:dyDescent="0.2">
      <c r="A21" t="s">
        <v>4</v>
      </c>
      <c r="B21">
        <v>6</v>
      </c>
      <c r="C21">
        <v>61902.1</v>
      </c>
      <c r="D21">
        <f>12728.6+767.931</f>
        <v>13496.531000000001</v>
      </c>
      <c r="E21">
        <v>40</v>
      </c>
    </row>
    <row r="22" spans="1:5" x14ac:dyDescent="0.2">
      <c r="A22" t="s">
        <v>4</v>
      </c>
      <c r="B22">
        <v>7</v>
      </c>
      <c r="C22">
        <v>47629.1</v>
      </c>
      <c r="D22">
        <f>13403.4+936.088</f>
        <v>14339.487999999999</v>
      </c>
      <c r="E22">
        <v>60</v>
      </c>
    </row>
    <row r="23" spans="1:5" x14ac:dyDescent="0.2">
      <c r="A23" t="s">
        <v>4</v>
      </c>
      <c r="B23">
        <v>8</v>
      </c>
      <c r="C23">
        <v>41831</v>
      </c>
      <c r="D23">
        <v>10767.2</v>
      </c>
      <c r="E23">
        <v>50</v>
      </c>
    </row>
    <row r="24" spans="1:5" x14ac:dyDescent="0.2">
      <c r="A24" t="s">
        <v>4</v>
      </c>
      <c r="B24">
        <v>9</v>
      </c>
      <c r="C24">
        <v>47268.1</v>
      </c>
      <c r="D24">
        <v>14996.5</v>
      </c>
      <c r="E24">
        <v>50</v>
      </c>
    </row>
    <row r="25" spans="1:5" x14ac:dyDescent="0.2">
      <c r="A25" t="s">
        <v>4</v>
      </c>
      <c r="B25">
        <v>10</v>
      </c>
      <c r="C25">
        <v>46263</v>
      </c>
      <c r="D25">
        <v>10683.8</v>
      </c>
      <c r="E25">
        <v>45</v>
      </c>
    </row>
    <row r="26" spans="1:5" x14ac:dyDescent="0.2">
      <c r="A26" t="s">
        <v>4</v>
      </c>
      <c r="B26">
        <v>11</v>
      </c>
      <c r="C26">
        <v>41641.599999999999</v>
      </c>
      <c r="D26">
        <v>12309.6</v>
      </c>
      <c r="E26">
        <v>50</v>
      </c>
    </row>
    <row r="27" spans="1:5" x14ac:dyDescent="0.2">
      <c r="A27" t="s">
        <v>4</v>
      </c>
      <c r="B27">
        <v>12</v>
      </c>
      <c r="C27">
        <v>41659.4</v>
      </c>
      <c r="D27">
        <v>10893.1</v>
      </c>
      <c r="E27">
        <v>50</v>
      </c>
    </row>
    <row r="28" spans="1:5" x14ac:dyDescent="0.2">
      <c r="A28" t="s">
        <v>4</v>
      </c>
      <c r="B28">
        <v>13</v>
      </c>
      <c r="C28">
        <v>57224.3</v>
      </c>
      <c r="D28">
        <v>15387.8</v>
      </c>
      <c r="E28">
        <v>40</v>
      </c>
    </row>
    <row r="29" spans="1:5" x14ac:dyDescent="0.2">
      <c r="A29" t="s">
        <v>9</v>
      </c>
      <c r="B29">
        <v>1</v>
      </c>
      <c r="C29">
        <v>7145.79</v>
      </c>
      <c r="D29">
        <f>107.83+326.998+242.666</f>
        <v>677.49399999999991</v>
      </c>
      <c r="E29">
        <v>20</v>
      </c>
    </row>
    <row r="30" spans="1:5" x14ac:dyDescent="0.2">
      <c r="A30" t="s">
        <v>9</v>
      </c>
      <c r="B30">
        <v>2</v>
      </c>
      <c r="C30">
        <v>10509.5</v>
      </c>
      <c r="D30">
        <f>1262.23+383.553+159.403</f>
        <v>1805.1859999999999</v>
      </c>
      <c r="E30">
        <v>15</v>
      </c>
    </row>
    <row r="31" spans="1:5" x14ac:dyDescent="0.2">
      <c r="A31" t="s">
        <v>9</v>
      </c>
      <c r="B31">
        <v>3</v>
      </c>
      <c r="C31">
        <v>9034.7800000000007</v>
      </c>
      <c r="D31">
        <v>3693.87</v>
      </c>
      <c r="E31">
        <v>15</v>
      </c>
    </row>
    <row r="32" spans="1:5" x14ac:dyDescent="0.2">
      <c r="A32" t="s">
        <v>9</v>
      </c>
      <c r="B32">
        <v>4</v>
      </c>
      <c r="C32">
        <v>12890.3</v>
      </c>
      <c r="D32">
        <v>3338.6</v>
      </c>
      <c r="E32">
        <v>20</v>
      </c>
    </row>
    <row r="33" spans="1:5" x14ac:dyDescent="0.2">
      <c r="A33" t="s">
        <v>9</v>
      </c>
      <c r="B33">
        <v>5</v>
      </c>
      <c r="C33">
        <v>5389.07</v>
      </c>
      <c r="D33">
        <f>589.1+1221</f>
        <v>1810.1</v>
      </c>
      <c r="E33">
        <v>15</v>
      </c>
    </row>
    <row r="34" spans="1:5" x14ac:dyDescent="0.2">
      <c r="A34" t="s">
        <v>9</v>
      </c>
      <c r="B34">
        <v>6</v>
      </c>
      <c r="C34">
        <v>5915.84</v>
      </c>
      <c r="D34">
        <v>1759.38</v>
      </c>
      <c r="E34">
        <v>10</v>
      </c>
    </row>
    <row r="35" spans="1:5" x14ac:dyDescent="0.2">
      <c r="A35" t="s">
        <v>9</v>
      </c>
      <c r="B35">
        <v>7</v>
      </c>
      <c r="C35">
        <v>14509.5</v>
      </c>
      <c r="D35">
        <v>6206.17</v>
      </c>
      <c r="E35">
        <v>30</v>
      </c>
    </row>
    <row r="36" spans="1:5" x14ac:dyDescent="0.2">
      <c r="A36" t="s">
        <v>9</v>
      </c>
      <c r="B36">
        <v>8</v>
      </c>
      <c r="C36">
        <v>6818.15</v>
      </c>
      <c r="D36">
        <f>3771.28+413.435</f>
        <v>4184.7150000000001</v>
      </c>
      <c r="E36">
        <v>10</v>
      </c>
    </row>
    <row r="37" spans="1:5" x14ac:dyDescent="0.2">
      <c r="A37" t="s">
        <v>9</v>
      </c>
      <c r="B37">
        <v>9</v>
      </c>
      <c r="C37">
        <v>7090.5</v>
      </c>
      <c r="D37">
        <f>425.984+1374.62</f>
        <v>1800.6039999999998</v>
      </c>
      <c r="E37">
        <v>20</v>
      </c>
    </row>
    <row r="38" spans="1:5" x14ac:dyDescent="0.2">
      <c r="A38" t="s">
        <v>9</v>
      </c>
      <c r="B38">
        <v>10</v>
      </c>
      <c r="C38">
        <v>8250.23</v>
      </c>
      <c r="D38">
        <v>2593.81</v>
      </c>
      <c r="E38">
        <v>20</v>
      </c>
    </row>
    <row r="39" spans="1:5" x14ac:dyDescent="0.2">
      <c r="A39" t="s">
        <v>9</v>
      </c>
      <c r="B39">
        <v>11</v>
      </c>
      <c r="C39">
        <f>516.776+1072.21+527.188+789.183</f>
        <v>2905.357</v>
      </c>
      <c r="D39">
        <f>2305.09</f>
        <v>2305.09</v>
      </c>
      <c r="E39">
        <v>10</v>
      </c>
    </row>
    <row r="40" spans="1:5" x14ac:dyDescent="0.2">
      <c r="A40" t="s">
        <v>9</v>
      </c>
      <c r="B40">
        <v>12</v>
      </c>
      <c r="C40">
        <v>6424.17</v>
      </c>
      <c r="D40">
        <v>2995.96</v>
      </c>
      <c r="E40">
        <v>15</v>
      </c>
    </row>
    <row r="41" spans="1:5" x14ac:dyDescent="0.2">
      <c r="A41" t="s">
        <v>7</v>
      </c>
      <c r="B41">
        <v>1</v>
      </c>
      <c r="C41">
        <v>31987.4</v>
      </c>
      <c r="D41">
        <f>2464.53+251.094+299.121</f>
        <v>3014.7450000000003</v>
      </c>
      <c r="E41">
        <v>40</v>
      </c>
    </row>
    <row r="42" spans="1:5" x14ac:dyDescent="0.2">
      <c r="A42" t="s">
        <v>7</v>
      </c>
      <c r="B42">
        <v>2</v>
      </c>
      <c r="C42">
        <v>39623.800000000003</v>
      </c>
      <c r="D42">
        <f>3139.62+3655.59</f>
        <v>6795.21</v>
      </c>
      <c r="E42">
        <v>30</v>
      </c>
    </row>
    <row r="43" spans="1:5" x14ac:dyDescent="0.2">
      <c r="A43" t="s">
        <v>7</v>
      </c>
      <c r="B43">
        <v>3</v>
      </c>
      <c r="C43">
        <v>29384</v>
      </c>
      <c r="D43">
        <f>1587.8+85.7235+833+184.259</f>
        <v>2690.7825000000003</v>
      </c>
      <c r="E43">
        <v>5</v>
      </c>
    </row>
    <row r="44" spans="1:5" x14ac:dyDescent="0.2">
      <c r="A44" t="s">
        <v>7</v>
      </c>
      <c r="B44">
        <v>4</v>
      </c>
      <c r="C44">
        <v>22848.1</v>
      </c>
      <c r="D44">
        <f>2925.97+303.625+184.499+721.633+242.176</f>
        <v>4377.9030000000002</v>
      </c>
      <c r="E44">
        <v>20</v>
      </c>
    </row>
    <row r="45" spans="1:5" x14ac:dyDescent="0.2">
      <c r="A45" t="s">
        <v>7</v>
      </c>
      <c r="B45">
        <v>5</v>
      </c>
      <c r="C45">
        <v>36182.199999999997</v>
      </c>
      <c r="D45">
        <f>539.468+2213.68+370.127</f>
        <v>3123.2749999999996</v>
      </c>
      <c r="E45">
        <v>20</v>
      </c>
    </row>
    <row r="46" spans="1:5" x14ac:dyDescent="0.2">
      <c r="A46" t="s">
        <v>7</v>
      </c>
      <c r="B46">
        <v>6</v>
      </c>
      <c r="C46">
        <v>39630.9</v>
      </c>
      <c r="D46">
        <f>1322.79+3316.94+301.238</f>
        <v>4940.9679999999998</v>
      </c>
      <c r="E46">
        <v>20</v>
      </c>
    </row>
    <row r="47" spans="1:5" x14ac:dyDescent="0.2">
      <c r="A47" t="s">
        <v>7</v>
      </c>
      <c r="B47">
        <v>7</v>
      </c>
      <c r="C47">
        <v>36808.9</v>
      </c>
      <c r="D47">
        <f>1557.47+1681.95+670.681</f>
        <v>3910.1010000000001</v>
      </c>
      <c r="E47">
        <v>20</v>
      </c>
    </row>
    <row r="48" spans="1:5" x14ac:dyDescent="0.2">
      <c r="A48" t="s">
        <v>7</v>
      </c>
      <c r="B48">
        <v>8</v>
      </c>
      <c r="C48">
        <v>44997.7</v>
      </c>
      <c r="D48">
        <f>2617.32+4225.78+290.092</f>
        <v>7133.192</v>
      </c>
      <c r="E48">
        <v>20</v>
      </c>
    </row>
    <row r="49" spans="1:5" x14ac:dyDescent="0.2">
      <c r="A49" t="s">
        <v>7</v>
      </c>
      <c r="B49">
        <v>9</v>
      </c>
      <c r="C49">
        <v>19678.099999999999</v>
      </c>
      <c r="D49">
        <f>1437.81+969.196+428.456</f>
        <v>2835.462</v>
      </c>
      <c r="E49">
        <v>20</v>
      </c>
    </row>
    <row r="50" spans="1:5" x14ac:dyDescent="0.2">
      <c r="A50" t="s">
        <v>7</v>
      </c>
      <c r="B50">
        <v>10</v>
      </c>
      <c r="C50">
        <v>36527.9</v>
      </c>
      <c r="D50">
        <v>11421.7</v>
      </c>
      <c r="E50">
        <v>25</v>
      </c>
    </row>
    <row r="51" spans="1:5" x14ac:dyDescent="0.2">
      <c r="A51" t="s">
        <v>10</v>
      </c>
      <c r="B51">
        <v>1</v>
      </c>
      <c r="C51">
        <v>1438.35</v>
      </c>
      <c r="D51">
        <v>0</v>
      </c>
      <c r="E51">
        <v>10</v>
      </c>
    </row>
    <row r="52" spans="1:5" x14ac:dyDescent="0.2">
      <c r="A52" t="s">
        <v>10</v>
      </c>
      <c r="B52">
        <v>2</v>
      </c>
      <c r="C52">
        <v>0</v>
      </c>
      <c r="D52">
        <v>0</v>
      </c>
      <c r="E52" t="s">
        <v>11</v>
      </c>
    </row>
    <row r="53" spans="1:5" x14ac:dyDescent="0.2">
      <c r="A53" t="s">
        <v>10</v>
      </c>
      <c r="B53">
        <v>3</v>
      </c>
      <c r="C53">
        <v>0</v>
      </c>
      <c r="D53">
        <v>0</v>
      </c>
      <c r="E53" t="s">
        <v>11</v>
      </c>
    </row>
    <row r="54" spans="1:5" x14ac:dyDescent="0.2">
      <c r="A54" t="s">
        <v>10</v>
      </c>
      <c r="B54">
        <v>4</v>
      </c>
      <c r="C54">
        <v>848.33100000000002</v>
      </c>
      <c r="D54">
        <v>0</v>
      </c>
      <c r="E54">
        <v>10</v>
      </c>
    </row>
    <row r="55" spans="1:5" x14ac:dyDescent="0.2">
      <c r="A55" t="s">
        <v>10</v>
      </c>
      <c r="B55">
        <v>5</v>
      </c>
      <c r="C55">
        <v>0</v>
      </c>
      <c r="D55">
        <v>0</v>
      </c>
      <c r="E55" t="s">
        <v>11</v>
      </c>
    </row>
    <row r="56" spans="1:5" x14ac:dyDescent="0.2">
      <c r="A56" t="s">
        <v>10</v>
      </c>
      <c r="B56">
        <v>6</v>
      </c>
      <c r="C56">
        <v>784.322</v>
      </c>
      <c r="D56">
        <v>0</v>
      </c>
      <c r="E56">
        <v>10</v>
      </c>
    </row>
    <row r="57" spans="1:5" x14ac:dyDescent="0.2">
      <c r="A57" t="s">
        <v>10</v>
      </c>
      <c r="B57">
        <v>7</v>
      </c>
      <c r="C57">
        <v>1326.2</v>
      </c>
      <c r="D57">
        <v>0</v>
      </c>
      <c r="E57">
        <v>10</v>
      </c>
    </row>
    <row r="58" spans="1:5" x14ac:dyDescent="0.2">
      <c r="A58" t="s">
        <v>10</v>
      </c>
      <c r="B58">
        <v>8</v>
      </c>
      <c r="C58">
        <v>1166.6400000000001</v>
      </c>
      <c r="D58">
        <v>0</v>
      </c>
      <c r="E58">
        <v>10</v>
      </c>
    </row>
    <row r="59" spans="1:5" x14ac:dyDescent="0.2">
      <c r="A59" t="s">
        <v>8</v>
      </c>
      <c r="B59">
        <v>1</v>
      </c>
      <c r="C59">
        <v>8643.82</v>
      </c>
      <c r="D59">
        <f>392.149+88.7401+86.5906+83.2786+70.3734</f>
        <v>721.13169999999991</v>
      </c>
      <c r="E59">
        <v>20</v>
      </c>
    </row>
    <row r="60" spans="1:5" x14ac:dyDescent="0.2">
      <c r="A60" t="s">
        <v>8</v>
      </c>
      <c r="B60">
        <v>2</v>
      </c>
      <c r="C60">
        <v>8686.9599999999991</v>
      </c>
      <c r="D60">
        <f>525.868+116.408+113.412+207.901</f>
        <v>963.58900000000017</v>
      </c>
      <c r="E60">
        <v>20</v>
      </c>
    </row>
    <row r="61" spans="1:5" x14ac:dyDescent="0.2">
      <c r="A61" t="s">
        <v>8</v>
      </c>
      <c r="B61">
        <v>3</v>
      </c>
      <c r="C61">
        <v>7594.58</v>
      </c>
      <c r="D61">
        <v>139.041</v>
      </c>
      <c r="E61">
        <v>20</v>
      </c>
    </row>
    <row r="62" spans="1:5" x14ac:dyDescent="0.2">
      <c r="A62" t="s">
        <v>8</v>
      </c>
      <c r="B62">
        <v>4</v>
      </c>
      <c r="C62">
        <v>5214.91</v>
      </c>
      <c r="D62">
        <f>264.179+797.848</f>
        <v>1062.027</v>
      </c>
      <c r="E62">
        <v>20</v>
      </c>
    </row>
    <row r="63" spans="1:5" x14ac:dyDescent="0.2">
      <c r="A63" t="s">
        <v>8</v>
      </c>
      <c r="B63">
        <v>5</v>
      </c>
      <c r="C63">
        <v>4026.99</v>
      </c>
      <c r="D63">
        <f>71.8948+208.297</f>
        <v>280.1918</v>
      </c>
      <c r="E63">
        <v>20</v>
      </c>
    </row>
    <row r="64" spans="1:5" x14ac:dyDescent="0.2">
      <c r="A64" t="s">
        <v>8</v>
      </c>
      <c r="B64">
        <v>6</v>
      </c>
      <c r="C64">
        <f>7151.48+42.0872</f>
        <v>7193.5671999999995</v>
      </c>
      <c r="D64">
        <f>44.253+39.2434+38.1199</f>
        <v>121.6163</v>
      </c>
      <c r="E64">
        <v>15</v>
      </c>
    </row>
    <row r="65" spans="1:5" x14ac:dyDescent="0.2">
      <c r="A65" t="s">
        <v>8</v>
      </c>
      <c r="B65">
        <v>7</v>
      </c>
      <c r="C65">
        <v>15301.3</v>
      </c>
      <c r="D65">
        <v>3233.05</v>
      </c>
      <c r="E65">
        <v>20</v>
      </c>
    </row>
    <row r="66" spans="1:5" x14ac:dyDescent="0.2">
      <c r="A66" t="s">
        <v>8</v>
      </c>
      <c r="B66">
        <v>8</v>
      </c>
      <c r="C66">
        <v>8182.69</v>
      </c>
      <c r="D66">
        <v>388.67700000000002</v>
      </c>
      <c r="E66">
        <v>15</v>
      </c>
    </row>
    <row r="67" spans="1:5" x14ac:dyDescent="0.2">
      <c r="A67" t="s">
        <v>8</v>
      </c>
      <c r="B67">
        <v>9</v>
      </c>
      <c r="C67">
        <v>16365.1</v>
      </c>
      <c r="D67">
        <v>3379.37</v>
      </c>
      <c r="E67">
        <v>15</v>
      </c>
    </row>
    <row r="68" spans="1:5" x14ac:dyDescent="0.2">
      <c r="A68" t="s">
        <v>8</v>
      </c>
      <c r="B68">
        <v>10</v>
      </c>
      <c r="C68">
        <v>12772.7</v>
      </c>
      <c r="D68">
        <v>1530.22</v>
      </c>
      <c r="E68">
        <v>20</v>
      </c>
    </row>
    <row r="69" spans="1:5" x14ac:dyDescent="0.2">
      <c r="A69" t="s">
        <v>8</v>
      </c>
      <c r="B69">
        <v>11</v>
      </c>
      <c r="C69">
        <v>15386.4</v>
      </c>
      <c r="D69">
        <f>283.604+222.207+641.083</f>
        <v>1146.894</v>
      </c>
      <c r="E69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dHbL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Yi, Huanlin</dc:creator>
  <cp:lastModifiedBy>Yi, Huanlin</cp:lastModifiedBy>
  <dcterms:created xsi:type="dcterms:W3CDTF">2024-02-13T15:27:25Z</dcterms:created>
  <dcterms:modified xsi:type="dcterms:W3CDTF">2024-03-25T14:22:39Z</dcterms:modified>
</cp:coreProperties>
</file>