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ou/Documents/IcelandLakePaperRepo/"/>
    </mc:Choice>
  </mc:AlternateContent>
  <xr:revisionPtr revIDLastSave="0" documentId="13_ncr:1_{565E4764-4DB6-9744-96F0-85E945746999}" xr6:coauthVersionLast="47" xr6:coauthVersionMax="47" xr10:uidLastSave="{00000000-0000-0000-0000-000000000000}"/>
  <bookViews>
    <workbookView xWindow="31340" yWindow="820" windowWidth="35860" windowHeight="17180" xr2:uid="{EB464AD9-B563-194A-A01B-604ECFE2C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20" i="1"/>
  <c r="L21" i="1"/>
  <c r="L22" i="1"/>
  <c r="L23" i="1"/>
  <c r="L24" i="1"/>
  <c r="L25" i="1"/>
  <c r="L26" i="1"/>
  <c r="L27" i="1"/>
  <c r="L28" i="1"/>
  <c r="L29" i="1"/>
  <c r="L30" i="1"/>
  <c r="L3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</calcChain>
</file>

<file path=xl/sharedStrings.xml><?xml version="1.0" encoding="utf-8"?>
<sst xmlns="http://schemas.openxmlformats.org/spreadsheetml/2006/main" count="166" uniqueCount="71">
  <si>
    <t>LHWS19-01</t>
  </si>
  <si>
    <t>Efri Haukadalsá</t>
  </si>
  <si>
    <t>LHWS19-02</t>
  </si>
  <si>
    <t>LHWS19-03</t>
  </si>
  <si>
    <t>LHWS19-04</t>
  </si>
  <si>
    <t>LHWS19-05</t>
  </si>
  <si>
    <t>LHWS19-06</t>
  </si>
  <si>
    <t>LHWS19-07</t>
  </si>
  <si>
    <t>LHWS19-12</t>
  </si>
  <si>
    <t>LHWS19-13</t>
  </si>
  <si>
    <t>LHWS19-29</t>
  </si>
  <si>
    <t>LHWS19-36</t>
  </si>
  <si>
    <t>LHWS19-39</t>
  </si>
  <si>
    <t>LHWS19-40</t>
  </si>
  <si>
    <t>LHWS19-42</t>
  </si>
  <si>
    <t>LHWS19-43</t>
  </si>
  <si>
    <t>LHWS19-44</t>
  </si>
  <si>
    <t>LHWS19-45</t>
  </si>
  <si>
    <t>LHWS19-46</t>
  </si>
  <si>
    <t>LHWS19-47</t>
  </si>
  <si>
    <t>LHWS19-48</t>
  </si>
  <si>
    <t>LHWS19-49</t>
  </si>
  <si>
    <t>LHWS19-58</t>
  </si>
  <si>
    <t>LHWS19-60</t>
  </si>
  <si>
    <t>d30Si</t>
  </si>
  <si>
    <t>Hvíta Catchment</t>
  </si>
  <si>
    <t>LHWS19-51</t>
  </si>
  <si>
    <t>LHWS19-52</t>
  </si>
  <si>
    <t>LHWS19-53</t>
  </si>
  <si>
    <t>LHWS19-56</t>
  </si>
  <si>
    <t>LHWS19-57</t>
  </si>
  <si>
    <t>Lat</t>
  </si>
  <si>
    <t>Long</t>
  </si>
  <si>
    <t>Location</t>
  </si>
  <si>
    <t>Type</t>
  </si>
  <si>
    <t>Si (uM)</t>
  </si>
  <si>
    <t>Ge (pM)</t>
  </si>
  <si>
    <t>Lat converted</t>
  </si>
  <si>
    <t>Long converted</t>
  </si>
  <si>
    <t>d30Si_err</t>
  </si>
  <si>
    <t>Lake_HAK</t>
  </si>
  <si>
    <t>Lake_HVT</t>
  </si>
  <si>
    <t>river</t>
  </si>
  <si>
    <t>lake</t>
  </si>
  <si>
    <t>L3_coretop</t>
  </si>
  <si>
    <t>Sample_ID</t>
  </si>
  <si>
    <t>Depth (cm)</t>
  </si>
  <si>
    <t>L3_01</t>
  </si>
  <si>
    <t>L3_02</t>
  </si>
  <si>
    <t>L3_03</t>
  </si>
  <si>
    <t>L3_04</t>
  </si>
  <si>
    <t>L3_05</t>
  </si>
  <si>
    <t>L3_06</t>
  </si>
  <si>
    <t>L3_07</t>
  </si>
  <si>
    <t>L3_08</t>
  </si>
  <si>
    <t>L3_09</t>
  </si>
  <si>
    <t>L3_10</t>
  </si>
  <si>
    <t>L3_11</t>
  </si>
  <si>
    <t>L1_01</t>
  </si>
  <si>
    <t>L1_02</t>
  </si>
  <si>
    <t>L1_03</t>
  </si>
  <si>
    <t>L1_04</t>
  </si>
  <si>
    <t>L1_05</t>
  </si>
  <si>
    <t>L1_06</t>
  </si>
  <si>
    <t>L1_07</t>
  </si>
  <si>
    <t>L1_08</t>
  </si>
  <si>
    <t>porewater</t>
  </si>
  <si>
    <t>Ge/Si (pM/uM)</t>
  </si>
  <si>
    <t>Ge/Si_err</t>
  </si>
  <si>
    <t>d18O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</si>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</sst>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7BA0-0177-A74E-97DC-394DCAE51EF7}">
  <dimension ref="A1:Q51"/>
  <sheetViews>
    <sheetView tabSelected="1" zoomScale="117" zoomScaleNormal="150" workbookViewId="0">
      <selection activeCell="C7" sqref="C7"/>
    </sheetView>
  </sheetViews>
  <sheetFormatPr baseColWidth="10" defaultRowHeight="16" x14ac:dyDescent="0.2"/>
  <cols>
    <col min="4" max="4" width="14.5" customWidth="1"/>
    <col min="5" max="5" width="16.6640625" customWidth="1"/>
    <col min="6" max="6" width="16.33203125" customWidth="1"/>
    <col min="7" max="7" width="14.83203125" customWidth="1"/>
    <col min="8" max="8" width="10.6640625" customWidth="1"/>
    <col min="11" max="11" width="13.83203125" customWidth="1"/>
    <col min="12" max="12" width="12" customWidth="1"/>
  </cols>
  <sheetData>
    <row r="1" spans="1:17" s="5" customFormat="1" x14ac:dyDescent="0.2">
      <c r="A1" s="5" t="s">
        <v>45</v>
      </c>
      <c r="B1" s="5" t="s">
        <v>31</v>
      </c>
      <c r="C1" s="5" t="s">
        <v>32</v>
      </c>
      <c r="D1" s="5" t="s">
        <v>38</v>
      </c>
      <c r="E1" s="5" t="s">
        <v>37</v>
      </c>
      <c r="F1" s="5" t="s">
        <v>33</v>
      </c>
      <c r="G1" s="5" t="s">
        <v>34</v>
      </c>
      <c r="H1" s="5" t="s">
        <v>46</v>
      </c>
      <c r="I1" s="5" t="s">
        <v>35</v>
      </c>
      <c r="J1" s="5" t="s">
        <v>36</v>
      </c>
      <c r="K1" s="5" t="s">
        <v>67</v>
      </c>
      <c r="L1" s="5" t="s">
        <v>68</v>
      </c>
      <c r="M1" s="5" t="s">
        <v>24</v>
      </c>
      <c r="N1" s="5" t="s">
        <v>39</v>
      </c>
      <c r="O1" s="5" t="s">
        <v>69</v>
      </c>
      <c r="P1" s="5" t="s">
        <v>70</v>
      </c>
    </row>
    <row r="2" spans="1:17" x14ac:dyDescent="0.2">
      <c r="A2" t="s">
        <v>0</v>
      </c>
      <c r="B2" s="1">
        <v>65.056716969999997</v>
      </c>
      <c r="C2" s="1">
        <v>-21.464366999999999</v>
      </c>
      <c r="D2">
        <v>1095658.0284299999</v>
      </c>
      <c r="E2">
        <v>-2515561.53266</v>
      </c>
      <c r="F2" t="s">
        <v>1</v>
      </c>
      <c r="G2" t="s">
        <v>42</v>
      </c>
      <c r="I2" s="3">
        <v>173.48952285976219</v>
      </c>
      <c r="J2" s="3">
        <v>127.87025586687122</v>
      </c>
      <c r="K2" s="2">
        <f>J2/I2</f>
        <v>0.73704886473307862</v>
      </c>
      <c r="L2" s="2">
        <f>(0.1^2+0.05^2)^0.5*K2</f>
        <v>8.2404568214110574E-2</v>
      </c>
      <c r="M2" s="2">
        <v>1.0152688663100928</v>
      </c>
      <c r="N2" s="2">
        <v>0.13531749225883399</v>
      </c>
      <c r="O2" s="4">
        <v>-8.1998526510000005</v>
      </c>
      <c r="P2" s="4">
        <v>-55.543099194999996</v>
      </c>
    </row>
    <row r="3" spans="1:17" x14ac:dyDescent="0.2">
      <c r="A3" t="s">
        <v>2</v>
      </c>
      <c r="B3" s="1">
        <v>65.067898009999993</v>
      </c>
      <c r="C3" s="1">
        <v>-21.348220980000001</v>
      </c>
      <c r="D3">
        <v>1100246.4051699999</v>
      </c>
      <c r="E3">
        <v>-2512173.7265400002</v>
      </c>
      <c r="F3" t="s">
        <v>1</v>
      </c>
      <c r="G3" t="s">
        <v>42</v>
      </c>
      <c r="I3" s="3">
        <v>175.83616263700816</v>
      </c>
      <c r="J3" s="3">
        <v>103.30719588383947</v>
      </c>
      <c r="K3" s="2">
        <f t="shared" ref="K3:K31" si="0">J3/I3</f>
        <v>0.58751962244026157</v>
      </c>
      <c r="L3" s="2">
        <f t="shared" ref="L3:L31" si="1">(0.1^2+0.05^2)^0.5*K3</f>
        <v>6.5686690694571795E-2</v>
      </c>
      <c r="M3" s="2">
        <v>0.94983594290803941</v>
      </c>
      <c r="N3" s="2">
        <v>4.3476476526220387E-2</v>
      </c>
      <c r="O3" s="4">
        <v>-9.6219469110000002</v>
      </c>
      <c r="P3" s="4">
        <v>-67.326943650000004</v>
      </c>
      <c r="Q3" s="2"/>
    </row>
    <row r="4" spans="1:17" x14ac:dyDescent="0.2">
      <c r="A4" t="s">
        <v>3</v>
      </c>
      <c r="B4" s="1">
        <v>65.069182029999993</v>
      </c>
      <c r="C4" s="1">
        <v>-21.348327009999998</v>
      </c>
      <c r="D4">
        <v>1100183.3345900001</v>
      </c>
      <c r="E4">
        <v>-2512042.3688699999</v>
      </c>
      <c r="F4" t="s">
        <v>1</v>
      </c>
      <c r="G4" t="s">
        <v>42</v>
      </c>
      <c r="I4" s="3">
        <v>196.26796376008861</v>
      </c>
      <c r="J4" s="3">
        <v>80.717584890030835</v>
      </c>
      <c r="K4" s="2">
        <f t="shared" si="0"/>
        <v>0.41126215070278771</v>
      </c>
      <c r="L4" s="2">
        <f t="shared" si="1"/>
        <v>4.5980506277209815E-2</v>
      </c>
      <c r="M4" s="2">
        <v>0.91292006978421769</v>
      </c>
      <c r="N4" s="2">
        <v>0.17604057548680774</v>
      </c>
      <c r="O4" s="4">
        <v>-10.05358421</v>
      </c>
      <c r="P4" s="4">
        <v>-70.589078830000005</v>
      </c>
    </row>
    <row r="5" spans="1:17" x14ac:dyDescent="0.2">
      <c r="A5" t="s">
        <v>4</v>
      </c>
      <c r="B5" s="1">
        <v>65.051483000000005</v>
      </c>
      <c r="C5" s="1">
        <v>-21.308033000000002</v>
      </c>
      <c r="D5">
        <v>1102756.29477</v>
      </c>
      <c r="E5">
        <v>-2513106.2283299998</v>
      </c>
      <c r="F5" t="s">
        <v>1</v>
      </c>
      <c r="G5" t="s">
        <v>42</v>
      </c>
      <c r="I5" s="3">
        <v>172.13698909603471</v>
      </c>
      <c r="J5" s="3">
        <v>127.30666346273733</v>
      </c>
      <c r="K5" s="2">
        <f t="shared" si="0"/>
        <v>0.73956599410318091</v>
      </c>
      <c r="L5" s="2">
        <f t="shared" si="1"/>
        <v>8.2685991833096065E-2</v>
      </c>
      <c r="M5" s="2">
        <v>0.8456891531519739</v>
      </c>
      <c r="N5" s="2">
        <v>0.13426445766465619</v>
      </c>
      <c r="O5" s="4">
        <v>-9.6714474629999998</v>
      </c>
      <c r="P5" s="4">
        <v>-67.663870279999998</v>
      </c>
    </row>
    <row r="6" spans="1:17" x14ac:dyDescent="0.2">
      <c r="A6" t="s">
        <v>5</v>
      </c>
      <c r="B6" s="1">
        <v>65.005600000000001</v>
      </c>
      <c r="C6" s="1">
        <v>-21.288409999999999</v>
      </c>
      <c r="D6">
        <v>1105709.8592000001</v>
      </c>
      <c r="E6">
        <v>-2517493.6005899999</v>
      </c>
      <c r="F6" t="s">
        <v>1</v>
      </c>
      <c r="G6" t="s">
        <v>42</v>
      </c>
      <c r="I6" s="3">
        <v>103.35044345481748</v>
      </c>
      <c r="J6" s="3">
        <v>149.49370498197868</v>
      </c>
      <c r="K6" s="2">
        <f t="shared" si="0"/>
        <v>1.4464737642595022</v>
      </c>
      <c r="L6" s="2">
        <f t="shared" si="1"/>
        <v>0.16172068322771266</v>
      </c>
      <c r="M6" s="2">
        <v>0.79738639267112887</v>
      </c>
      <c r="N6" s="2">
        <v>8.8148559598355256E-2</v>
      </c>
      <c r="O6" s="4">
        <v>-9.9028400110000003</v>
      </c>
      <c r="P6" s="4">
        <v>-68.410684000000003</v>
      </c>
    </row>
    <row r="7" spans="1:17" x14ac:dyDescent="0.2">
      <c r="A7" t="s">
        <v>6</v>
      </c>
      <c r="B7" s="1">
        <v>65.007890000000003</v>
      </c>
      <c r="C7" s="1">
        <v>-21.296099999999999</v>
      </c>
      <c r="D7">
        <v>1105267.5282399999</v>
      </c>
      <c r="E7">
        <v>-2517404.1194199999</v>
      </c>
      <c r="F7" t="s">
        <v>1</v>
      </c>
      <c r="G7" t="s">
        <v>42</v>
      </c>
      <c r="I7" s="3">
        <v>151.41624932321486</v>
      </c>
      <c r="J7" s="3">
        <v>165.87767776641985</v>
      </c>
      <c r="K7" s="2">
        <f t="shared" si="0"/>
        <v>1.0955077708491872</v>
      </c>
      <c r="L7" s="2">
        <f t="shared" si="1"/>
        <v>0.12248149227490226</v>
      </c>
      <c r="M7" s="2">
        <v>1.3823962208876495</v>
      </c>
      <c r="N7" s="2">
        <v>0.33161302747467608</v>
      </c>
      <c r="O7" s="4">
        <v>-9.5336134870000002</v>
      </c>
      <c r="P7" s="4">
        <v>-66.370352310000001</v>
      </c>
    </row>
    <row r="8" spans="1:17" x14ac:dyDescent="0.2">
      <c r="A8" t="s">
        <v>7</v>
      </c>
      <c r="B8" s="1">
        <v>65.05634397</v>
      </c>
      <c r="C8" s="1">
        <v>-21.579538029999998</v>
      </c>
      <c r="D8">
        <v>1090616.0690299999</v>
      </c>
      <c r="E8">
        <v>-2517797.6662099999</v>
      </c>
      <c r="F8" t="s">
        <v>1</v>
      </c>
      <c r="G8" t="s">
        <v>42</v>
      </c>
      <c r="I8" s="3">
        <v>207.35040499422178</v>
      </c>
      <c r="J8" s="3">
        <v>125.29179895608507</v>
      </c>
      <c r="K8" s="2">
        <f t="shared" si="0"/>
        <v>0.60425152755103895</v>
      </c>
      <c r="L8" s="2">
        <f t="shared" si="1"/>
        <v>6.7557374555610505E-2</v>
      </c>
      <c r="M8" s="2">
        <v>1.2762318474534573</v>
      </c>
      <c r="N8" s="2">
        <v>0.19872889576282959</v>
      </c>
      <c r="O8" s="4">
        <v>-9.887833101</v>
      </c>
      <c r="P8" s="4">
        <v>-69.426841049999993</v>
      </c>
    </row>
    <row r="9" spans="1:17" x14ac:dyDescent="0.2">
      <c r="A9" t="s">
        <v>8</v>
      </c>
      <c r="B9" s="1">
        <v>65.056399040000002</v>
      </c>
      <c r="C9" s="1">
        <v>-21.524199029999998</v>
      </c>
      <c r="D9">
        <v>1093044.8810099999</v>
      </c>
      <c r="E9">
        <v>-2516737.3939</v>
      </c>
      <c r="F9" t="s">
        <v>1</v>
      </c>
      <c r="G9" t="s">
        <v>42</v>
      </c>
      <c r="I9" s="3">
        <v>199.21549467384776</v>
      </c>
      <c r="J9" s="3">
        <v>197.8629145455439</v>
      </c>
      <c r="K9" s="2">
        <f t="shared" si="0"/>
        <v>0.99321046723540118</v>
      </c>
      <c r="L9" s="2">
        <f t="shared" si="1"/>
        <v>0.11104430603513424</v>
      </c>
      <c r="M9" s="2">
        <v>1.1774364798143495</v>
      </c>
      <c r="N9" s="2">
        <v>3.2542705680871566E-2</v>
      </c>
      <c r="O9" s="4">
        <v>-9.7040721780000005</v>
      </c>
      <c r="P9" s="4">
        <v>-67.918148400000007</v>
      </c>
    </row>
    <row r="10" spans="1:17" x14ac:dyDescent="0.2">
      <c r="A10" t="s">
        <v>9</v>
      </c>
      <c r="B10" s="1">
        <v>65.063705970000001</v>
      </c>
      <c r="C10" s="1">
        <v>-21.393921039999999</v>
      </c>
      <c r="D10">
        <v>1098432.69307</v>
      </c>
      <c r="E10">
        <v>-2513486.15906</v>
      </c>
      <c r="F10" t="s">
        <v>1</v>
      </c>
      <c r="G10" t="s">
        <v>42</v>
      </c>
      <c r="I10" s="3">
        <v>168.08022918611397</v>
      </c>
      <c r="J10" s="3">
        <v>98.397926490481098</v>
      </c>
      <c r="K10" s="2">
        <f t="shared" si="0"/>
        <v>0.58542237220253801</v>
      </c>
      <c r="L10" s="2">
        <f t="shared" si="1"/>
        <v>6.5452210989702914E-2</v>
      </c>
      <c r="M10" s="2">
        <v>1.0798186861491477</v>
      </c>
      <c r="N10" s="2">
        <v>0.12696416998714213</v>
      </c>
      <c r="O10" s="4">
        <v>-9.6623216149999998</v>
      </c>
      <c r="P10" s="4">
        <v>-67.66495166</v>
      </c>
    </row>
    <row r="11" spans="1:17" x14ac:dyDescent="0.2">
      <c r="A11" t="s">
        <v>10</v>
      </c>
      <c r="B11" s="1">
        <v>65.057351980000007</v>
      </c>
      <c r="C11" s="1">
        <v>-21.377188</v>
      </c>
      <c r="D11">
        <v>1099455.47762</v>
      </c>
      <c r="E11">
        <v>-2513825.5242499998</v>
      </c>
      <c r="F11" t="s">
        <v>1</v>
      </c>
      <c r="G11" t="s">
        <v>42</v>
      </c>
      <c r="I11" s="3">
        <v>151.41624932321486</v>
      </c>
      <c r="J11" s="3">
        <v>85.182822040276875</v>
      </c>
      <c r="K11" s="2">
        <f t="shared" si="0"/>
        <v>0.562573848058042</v>
      </c>
      <c r="L11" s="2">
        <f t="shared" si="1"/>
        <v>6.2897668331071008E-2</v>
      </c>
      <c r="M11" s="2">
        <v>1.4691561397184305</v>
      </c>
      <c r="N11" s="2">
        <v>0.2604830381974948</v>
      </c>
      <c r="O11" s="4">
        <v>-9.6278713529999997</v>
      </c>
      <c r="P11" s="4">
        <v>-67.182702000000006</v>
      </c>
    </row>
    <row r="12" spans="1:17" x14ac:dyDescent="0.2">
      <c r="A12" t="s">
        <v>11</v>
      </c>
      <c r="B12" s="1">
        <v>65.060490999999999</v>
      </c>
      <c r="C12" s="1">
        <v>-21.28791897</v>
      </c>
      <c r="D12">
        <v>1103227.6074000001</v>
      </c>
      <c r="E12">
        <v>-2511783.5137200002</v>
      </c>
      <c r="F12" t="s">
        <v>1</v>
      </c>
      <c r="G12" t="s">
        <v>42</v>
      </c>
      <c r="I12" s="3">
        <v>204.6381857260443</v>
      </c>
      <c r="J12" s="3">
        <v>102.27935401351854</v>
      </c>
      <c r="K12" s="2">
        <f t="shared" si="0"/>
        <v>0.49980580921706957</v>
      </c>
      <c r="L12" s="2">
        <f t="shared" si="1"/>
        <v>5.587998824793293E-2</v>
      </c>
      <c r="M12" s="2">
        <v>0.96894336934633118</v>
      </c>
      <c r="N12" s="2">
        <v>8.2330216101885137E-2</v>
      </c>
      <c r="O12" s="4">
        <v>-9.9956976960000006</v>
      </c>
      <c r="P12" s="4">
        <v>-69.935860000000005</v>
      </c>
    </row>
    <row r="13" spans="1:17" x14ac:dyDescent="0.2">
      <c r="A13" t="s">
        <v>12</v>
      </c>
      <c r="B13" s="1">
        <v>65.058824009999995</v>
      </c>
      <c r="C13" s="1">
        <v>-21.284710960000002</v>
      </c>
      <c r="D13">
        <v>1103444.2823900001</v>
      </c>
      <c r="E13">
        <v>-2511894.8406699998</v>
      </c>
      <c r="F13" t="s">
        <v>1</v>
      </c>
      <c r="G13" t="s">
        <v>42</v>
      </c>
      <c r="I13" s="3">
        <v>181.60783208063066</v>
      </c>
      <c r="J13" s="3">
        <v>107.5643155043045</v>
      </c>
      <c r="K13" s="2">
        <f t="shared" si="0"/>
        <v>0.59228896833341338</v>
      </c>
      <c r="L13" s="2">
        <f t="shared" si="1"/>
        <v>6.6219919775836633E-2</v>
      </c>
      <c r="M13" s="2">
        <v>1.0637475450831491</v>
      </c>
      <c r="N13" s="2">
        <v>0.26837370344638556</v>
      </c>
      <c r="O13" s="4">
        <v>-9.2427986430000004</v>
      </c>
      <c r="P13" s="4">
        <v>-66.789586510000007</v>
      </c>
    </row>
    <row r="14" spans="1:17" x14ac:dyDescent="0.2">
      <c r="A14" t="s">
        <v>13</v>
      </c>
      <c r="B14" s="1">
        <v>65.058091009999998</v>
      </c>
      <c r="C14" s="1">
        <v>-21.286420029999999</v>
      </c>
      <c r="D14">
        <v>1103402.7891200001</v>
      </c>
      <c r="E14">
        <v>-2512003.87047</v>
      </c>
      <c r="F14" t="s">
        <v>1</v>
      </c>
      <c r="G14" t="s">
        <v>42</v>
      </c>
      <c r="I14" s="3">
        <v>172.58781211006536</v>
      </c>
      <c r="J14" s="3">
        <v>106.91615412052532</v>
      </c>
      <c r="K14" s="2">
        <f t="shared" si="0"/>
        <v>0.61948843787614105</v>
      </c>
      <c r="L14" s="2">
        <f t="shared" si="1"/>
        <v>6.9260912918310352E-2</v>
      </c>
      <c r="M14" s="2">
        <v>0.9063813577249169</v>
      </c>
      <c r="N14" s="2">
        <v>0.15067520236849521</v>
      </c>
      <c r="O14" s="4">
        <v>-9.6615895409999997</v>
      </c>
      <c r="P14" s="4">
        <v>-67.982366920000004</v>
      </c>
    </row>
    <row r="15" spans="1:17" x14ac:dyDescent="0.2">
      <c r="A15" t="s">
        <v>14</v>
      </c>
      <c r="B15" s="1">
        <v>65.056759999999997</v>
      </c>
      <c r="C15" s="1">
        <v>-21.29767</v>
      </c>
      <c r="D15">
        <v>1102970.2227099999</v>
      </c>
      <c r="E15">
        <v>-2512358.7016400001</v>
      </c>
      <c r="F15" t="s">
        <v>1</v>
      </c>
      <c r="G15" t="s">
        <v>42</v>
      </c>
      <c r="I15" s="3">
        <v>234.95769079602425</v>
      </c>
      <c r="J15" s="3">
        <v>180.00707036816621</v>
      </c>
      <c r="K15" s="2">
        <f t="shared" si="0"/>
        <v>0.76612546607140952</v>
      </c>
      <c r="L15" s="2">
        <f t="shared" si="1"/>
        <v>8.5655431071469029E-2</v>
      </c>
      <c r="M15" s="2">
        <v>0.81459626468671775</v>
      </c>
      <c r="N15" s="2">
        <v>0.11916597847031854</v>
      </c>
      <c r="O15" s="4">
        <v>-10.170420910000001</v>
      </c>
      <c r="P15" s="4">
        <v>-71.158060239999998</v>
      </c>
    </row>
    <row r="16" spans="1:17" x14ac:dyDescent="0.2">
      <c r="A16" t="s">
        <v>15</v>
      </c>
      <c r="B16" s="1">
        <v>65.041260989999998</v>
      </c>
      <c r="C16" s="1">
        <v>-21.297552960000001</v>
      </c>
      <c r="D16">
        <v>1103682.0220900001</v>
      </c>
      <c r="E16">
        <v>-2513966.0948200002</v>
      </c>
      <c r="F16" t="s">
        <v>1</v>
      </c>
      <c r="G16" t="s">
        <v>42</v>
      </c>
      <c r="I16" s="3">
        <v>169.43234225921066</v>
      </c>
      <c r="J16" s="3">
        <v>102.39335942040016</v>
      </c>
      <c r="K16" s="2">
        <f t="shared" si="0"/>
        <v>0.6043318415781026</v>
      </c>
      <c r="L16" s="2">
        <f t="shared" si="1"/>
        <v>6.7566353936813567E-2</v>
      </c>
      <c r="M16" s="2">
        <v>1.1296160315527419</v>
      </c>
      <c r="N16" s="2">
        <v>0.21975609713806901</v>
      </c>
      <c r="O16" s="4">
        <v>-9.8845295820000008</v>
      </c>
      <c r="P16" s="4">
        <v>-69.149169819999997</v>
      </c>
    </row>
    <row r="17" spans="1:16" x14ac:dyDescent="0.2">
      <c r="A17" t="s">
        <v>16</v>
      </c>
      <c r="B17" s="1">
        <v>65.038739960000001</v>
      </c>
      <c r="C17" s="1">
        <v>-21.287544969999999</v>
      </c>
      <c r="D17">
        <v>1104236.1200000001</v>
      </c>
      <c r="E17">
        <v>-2514035.0834300001</v>
      </c>
      <c r="F17" t="s">
        <v>1</v>
      </c>
      <c r="G17" t="s">
        <v>42</v>
      </c>
      <c r="I17" s="3">
        <v>162.22279844630836</v>
      </c>
      <c r="J17" s="3">
        <v>93.133951890369019</v>
      </c>
      <c r="K17" s="2">
        <f>J17/I17</f>
        <v>0.57411136278230335</v>
      </c>
      <c r="L17" s="2">
        <f t="shared" si="1"/>
        <v>6.4187601691813659E-2</v>
      </c>
      <c r="M17" s="2">
        <v>1.0213924454556267</v>
      </c>
      <c r="N17" s="2">
        <v>0.27903292373663041</v>
      </c>
      <c r="O17" s="4">
        <v>-9.9495232589999993</v>
      </c>
      <c r="P17" s="4">
        <v>-69.654189009999996</v>
      </c>
    </row>
    <row r="18" spans="1:16" x14ac:dyDescent="0.2">
      <c r="A18" t="s">
        <v>17</v>
      </c>
      <c r="B18" s="1">
        <v>65.032136030000004</v>
      </c>
      <c r="C18" s="1">
        <v>-21.29745497</v>
      </c>
      <c r="D18">
        <v>1104102.3889200001</v>
      </c>
      <c r="E18">
        <v>-2514911.92068</v>
      </c>
      <c r="F18" t="s">
        <v>1</v>
      </c>
      <c r="G18" t="s">
        <v>42</v>
      </c>
      <c r="I18" s="3">
        <v>178.90114651228834</v>
      </c>
      <c r="J18" s="3">
        <v>138.86755167794428</v>
      </c>
      <c r="K18" s="2">
        <f t="shared" si="0"/>
        <v>0.77622505157285715</v>
      </c>
      <c r="L18" s="2">
        <f t="shared" si="1"/>
        <v>8.678459905775944E-2</v>
      </c>
      <c r="M18" s="2">
        <v>0.68054114027521484</v>
      </c>
      <c r="N18" s="2">
        <v>6.1302101437378895E-2</v>
      </c>
      <c r="O18" s="4">
        <v>-9.9078206560000002</v>
      </c>
      <c r="P18" s="4">
        <v>-68.987568240000002</v>
      </c>
    </row>
    <row r="19" spans="1:16" x14ac:dyDescent="0.2">
      <c r="A19" t="s">
        <v>18</v>
      </c>
      <c r="B19" s="1">
        <v>65.028726019999993</v>
      </c>
      <c r="C19" s="1">
        <v>-21.298243960000001</v>
      </c>
      <c r="D19">
        <v>1104223.2409699999</v>
      </c>
      <c r="E19">
        <v>-2515281.2966700001</v>
      </c>
      <c r="F19" t="s">
        <v>1</v>
      </c>
      <c r="G19" t="s">
        <v>42</v>
      </c>
      <c r="I19" s="3">
        <v>173.48952285976219</v>
      </c>
      <c r="J19" s="3">
        <v>148.38969449345183</v>
      </c>
      <c r="K19" s="2">
        <f t="shared" si="0"/>
        <v>0.8553236647806135</v>
      </c>
      <c r="L19" s="2">
        <f>(0.1^2+0.05^2)^0.5*K19</f>
        <v>9.562809286068473E-2</v>
      </c>
      <c r="M19" s="2">
        <v>0.87727884117544397</v>
      </c>
      <c r="N19" s="2">
        <v>7.3740970737142336E-2</v>
      </c>
      <c r="O19" s="4">
        <v>-9.7527312029999997</v>
      </c>
      <c r="P19" s="4">
        <v>-67.797642909999993</v>
      </c>
    </row>
    <row r="20" spans="1:16" x14ac:dyDescent="0.2">
      <c r="A20" t="s">
        <v>19</v>
      </c>
      <c r="B20" s="1">
        <v>65.025922019999996</v>
      </c>
      <c r="C20" s="1">
        <v>-21.286598980000001</v>
      </c>
      <c r="D20">
        <v>1104862.34464</v>
      </c>
      <c r="E20">
        <v>-2515348.0266800001</v>
      </c>
      <c r="F20" t="s">
        <v>1</v>
      </c>
      <c r="G20" t="s">
        <v>42</v>
      </c>
      <c r="I20" s="3">
        <v>181.60783208063066</v>
      </c>
      <c r="J20" s="3">
        <v>143.2855994833003</v>
      </c>
      <c r="K20" s="2">
        <f t="shared" si="0"/>
        <v>0.78898359086013448</v>
      </c>
      <c r="L20" s="2">
        <f t="shared" si="1"/>
        <v>8.8211047114757135E-2</v>
      </c>
      <c r="M20" s="2">
        <v>0.67100644002865417</v>
      </c>
      <c r="N20" s="2">
        <v>4.03006359241894E-2</v>
      </c>
      <c r="O20" s="4">
        <v>-9.9769425009999999</v>
      </c>
      <c r="P20" s="4">
        <v>-69.903289349999994</v>
      </c>
    </row>
    <row r="21" spans="1:16" x14ac:dyDescent="0.2">
      <c r="A21" t="s">
        <v>20</v>
      </c>
      <c r="B21" s="1">
        <v>65.034141989999995</v>
      </c>
      <c r="C21" s="1">
        <v>-21.305422979999999</v>
      </c>
      <c r="D21">
        <v>1103661.19722</v>
      </c>
      <c r="E21">
        <v>-2514857.0882799998</v>
      </c>
      <c r="F21" t="s">
        <v>1</v>
      </c>
      <c r="G21" t="s">
        <v>42</v>
      </c>
      <c r="I21" s="3">
        <v>195.1499973431346</v>
      </c>
      <c r="J21" s="3">
        <v>112.67431178268239</v>
      </c>
      <c r="K21" s="2">
        <f t="shared" si="0"/>
        <v>0.57737285839961239</v>
      </c>
      <c r="L21" s="2">
        <f t="shared" si="1"/>
        <v>6.4552247987244696E-2</v>
      </c>
      <c r="M21" s="2">
        <v>1.0692898201101197</v>
      </c>
      <c r="N21" s="2">
        <v>0.11904852786317545</v>
      </c>
      <c r="O21" s="4">
        <v>-9.6618525470000005</v>
      </c>
      <c r="P21" s="4">
        <v>-67.015965420000001</v>
      </c>
    </row>
    <row r="22" spans="1:16" x14ac:dyDescent="0.2">
      <c r="A22" t="s">
        <v>21</v>
      </c>
      <c r="B22" s="1">
        <v>65.051540000000003</v>
      </c>
      <c r="C22" s="1">
        <v>-21.314109999999999</v>
      </c>
      <c r="D22">
        <v>1102487.14218</v>
      </c>
      <c r="E22">
        <v>-2513217.2561400002</v>
      </c>
      <c r="F22" t="s">
        <v>1</v>
      </c>
      <c r="G22" t="s">
        <v>42</v>
      </c>
      <c r="I22" s="3">
        <v>252.63981563088322</v>
      </c>
      <c r="J22" s="3">
        <v>176.29466909676904</v>
      </c>
      <c r="K22" s="2">
        <f t="shared" si="0"/>
        <v>0.69781031408898164</v>
      </c>
      <c r="L22" s="2">
        <f t="shared" si="1"/>
        <v>7.8017564885172114E-2</v>
      </c>
      <c r="M22" s="2">
        <v>0.93274679562715956</v>
      </c>
      <c r="N22" s="2">
        <v>3.391633424683594E-2</v>
      </c>
      <c r="O22" s="4">
        <v>-10.367732159999999</v>
      </c>
      <c r="P22" s="4">
        <v>-72.163041440000001</v>
      </c>
    </row>
    <row r="23" spans="1:16" x14ac:dyDescent="0.2">
      <c r="A23" t="s">
        <v>22</v>
      </c>
      <c r="B23" s="1">
        <v>65.056759999999997</v>
      </c>
      <c r="C23" s="1">
        <v>-21.29767</v>
      </c>
      <c r="D23">
        <v>1102970.2227099999</v>
      </c>
      <c r="E23">
        <v>-2512358.7016400001</v>
      </c>
      <c r="F23" t="s">
        <v>1</v>
      </c>
      <c r="G23" t="s">
        <v>42</v>
      </c>
      <c r="I23" s="3">
        <v>234.21060737574544</v>
      </c>
      <c r="J23" s="3">
        <v>186.83572499613311</v>
      </c>
      <c r="K23" s="2">
        <f t="shared" si="0"/>
        <v>0.79772529130754299</v>
      </c>
      <c r="L23" s="2">
        <f t="shared" si="1"/>
        <v>8.9188398936724422E-2</v>
      </c>
      <c r="M23" s="2">
        <v>0.72973407711984795</v>
      </c>
      <c r="N23" s="2">
        <v>8.0505693995691491E-2</v>
      </c>
      <c r="O23" s="4">
        <v>-10.17799411</v>
      </c>
      <c r="P23" s="4">
        <v>-71.307419850000002</v>
      </c>
    </row>
    <row r="24" spans="1:16" x14ac:dyDescent="0.2">
      <c r="A24" t="s">
        <v>23</v>
      </c>
      <c r="B24" s="1">
        <v>65.056340000000006</v>
      </c>
      <c r="C24" s="1">
        <v>-21.29496</v>
      </c>
      <c r="D24">
        <v>1103108.20315</v>
      </c>
      <c r="E24">
        <v>-2512350.1469899998</v>
      </c>
      <c r="F24" t="s">
        <v>1</v>
      </c>
      <c r="G24" t="s">
        <v>42</v>
      </c>
      <c r="I24" s="3">
        <v>252.80095891848822</v>
      </c>
      <c r="J24" s="3">
        <v>260.90518332205795</v>
      </c>
      <c r="K24" s="2">
        <f t="shared" si="0"/>
        <v>1.0320577280966043</v>
      </c>
      <c r="L24" s="2">
        <f t="shared" si="1"/>
        <v>0.11538756183640012</v>
      </c>
      <c r="M24" s="2">
        <v>0.85913144623376658</v>
      </c>
      <c r="N24" s="2">
        <v>0.10364292295518815</v>
      </c>
      <c r="O24" s="4">
        <v>-10.41587249</v>
      </c>
      <c r="P24" s="4">
        <v>-73.015480960000005</v>
      </c>
    </row>
    <row r="25" spans="1:16" x14ac:dyDescent="0.2">
      <c r="A25" t="s">
        <v>26</v>
      </c>
      <c r="B25" s="1">
        <v>64.70954399</v>
      </c>
      <c r="C25" s="1">
        <v>-21.168971970000001</v>
      </c>
      <c r="D25">
        <v>1124532.55342</v>
      </c>
      <c r="E25">
        <v>-2545921.6465500002</v>
      </c>
      <c r="F25" t="s">
        <v>25</v>
      </c>
      <c r="G25" t="s">
        <v>42</v>
      </c>
      <c r="I25" s="3">
        <v>209.48432205358915</v>
      </c>
      <c r="J25" s="3">
        <v>456.48951070364109</v>
      </c>
      <c r="K25" s="2">
        <f t="shared" si="0"/>
        <v>2.1791106190126457</v>
      </c>
      <c r="L25" s="2">
        <f t="shared" si="1"/>
        <v>0.2436319737301961</v>
      </c>
      <c r="M25" s="2">
        <v>0.14082157795597405</v>
      </c>
      <c r="N25" s="2">
        <v>0.21673295013200294</v>
      </c>
      <c r="O25" s="4">
        <v>-11.53032616</v>
      </c>
      <c r="P25" s="4">
        <v>-81.748895930000003</v>
      </c>
    </row>
    <row r="26" spans="1:16" x14ac:dyDescent="0.2">
      <c r="A26" t="s">
        <v>27</v>
      </c>
      <c r="B26" s="1">
        <v>64.712405989999993</v>
      </c>
      <c r="C26" s="1">
        <v>-20.808199009999999</v>
      </c>
      <c r="D26">
        <v>1140407.80498</v>
      </c>
      <c r="E26">
        <v>-2538493.92337</v>
      </c>
      <c r="F26" t="s">
        <v>25</v>
      </c>
      <c r="G26" t="s">
        <v>42</v>
      </c>
      <c r="I26" s="3">
        <v>82.605353784859858</v>
      </c>
      <c r="J26" s="3">
        <v>200.66352065485233</v>
      </c>
      <c r="K26" s="2">
        <f t="shared" si="0"/>
        <v>2.4291829943306955</v>
      </c>
      <c r="L26" s="2">
        <f t="shared" si="1"/>
        <v>0.27159091525549611</v>
      </c>
      <c r="M26" s="2">
        <v>1.5559283724181361E-2</v>
      </c>
      <c r="N26" s="2">
        <v>9.5239018252629676E-2</v>
      </c>
      <c r="O26" s="4">
        <v>-10.64225821</v>
      </c>
      <c r="P26" s="4">
        <v>-73.968664799999999</v>
      </c>
    </row>
    <row r="27" spans="1:16" x14ac:dyDescent="0.2">
      <c r="A27" t="s">
        <v>28</v>
      </c>
      <c r="B27" s="1">
        <v>64.712405989999993</v>
      </c>
      <c r="C27" s="1">
        <v>-20.808199009999999</v>
      </c>
      <c r="D27">
        <v>1140407.80498</v>
      </c>
      <c r="E27">
        <v>-2538493.92337</v>
      </c>
      <c r="F27" t="s">
        <v>25</v>
      </c>
      <c r="G27" t="s">
        <v>42</v>
      </c>
      <c r="I27" s="3">
        <v>86.324956434876583</v>
      </c>
      <c r="J27" s="3">
        <v>226.51274853424832</v>
      </c>
      <c r="K27" s="2">
        <f t="shared" si="0"/>
        <v>2.623954391510515</v>
      </c>
      <c r="L27" s="2">
        <f t="shared" si="1"/>
        <v>0.29336701946383048</v>
      </c>
      <c r="M27" s="2">
        <v>-9.3930650537782379E-2</v>
      </c>
      <c r="N27" s="2">
        <v>7.6136193827792187E-2</v>
      </c>
      <c r="O27" s="4">
        <v>-10.659459330000001</v>
      </c>
      <c r="P27" s="4">
        <v>-74.055023199999994</v>
      </c>
    </row>
    <row r="28" spans="1:16" x14ac:dyDescent="0.2">
      <c r="A28" t="s">
        <v>29</v>
      </c>
      <c r="B28" s="1">
        <v>64.665310000000005</v>
      </c>
      <c r="C28" s="1">
        <v>-20.70702</v>
      </c>
      <c r="D28">
        <v>1147089.3463399999</v>
      </c>
      <c r="E28">
        <v>-2541351.4450099999</v>
      </c>
      <c r="F28" t="s">
        <v>25</v>
      </c>
      <c r="G28" t="s">
        <v>42</v>
      </c>
      <c r="I28" s="3">
        <v>77.373541397940471</v>
      </c>
      <c r="J28" s="3">
        <v>216.97182538995943</v>
      </c>
      <c r="K28" s="2">
        <f t="shared" si="0"/>
        <v>2.8042121566343967</v>
      </c>
      <c r="L28" s="2">
        <f t="shared" si="1"/>
        <v>0.31352045027828995</v>
      </c>
      <c r="M28" s="2">
        <v>0.27397372853377178</v>
      </c>
      <c r="N28" s="2">
        <v>7.9655129049772039E-2</v>
      </c>
      <c r="O28" s="4">
        <v>-10.048832109999999</v>
      </c>
      <c r="P28" s="4">
        <v>-69.040250839999999</v>
      </c>
    </row>
    <row r="29" spans="1:16" x14ac:dyDescent="0.2">
      <c r="A29" t="s">
        <v>30</v>
      </c>
      <c r="B29" s="1">
        <v>64.694940000000003</v>
      </c>
      <c r="C29" s="1">
        <v>-20.753430000000002</v>
      </c>
      <c r="D29">
        <v>1143648.4234</v>
      </c>
      <c r="E29">
        <v>-2539211.2705600001</v>
      </c>
      <c r="F29" t="s">
        <v>25</v>
      </c>
      <c r="G29" t="s">
        <v>42</v>
      </c>
      <c r="I29" s="3">
        <v>269.97968124957106</v>
      </c>
      <c r="J29" s="3">
        <v>565.99240449584931</v>
      </c>
      <c r="K29" s="2">
        <f t="shared" si="0"/>
        <v>2.0964259305597226</v>
      </c>
      <c r="L29" s="2">
        <f t="shared" si="1"/>
        <v>0.23438754452623969</v>
      </c>
      <c r="M29" s="2">
        <v>-9.6475832421422103E-2</v>
      </c>
      <c r="N29" s="2">
        <v>0.12617653077339056</v>
      </c>
      <c r="O29" s="4">
        <v>-10.591446014999999</v>
      </c>
      <c r="P29" s="4">
        <v>-74.103119574999994</v>
      </c>
    </row>
    <row r="30" spans="1:16" x14ac:dyDescent="0.2">
      <c r="A30" t="s">
        <v>40</v>
      </c>
      <c r="B30" s="1">
        <v>65.059100000000001</v>
      </c>
      <c r="C30">
        <v>-21.593440000000001</v>
      </c>
      <c r="D30">
        <v>1089880.9551500001</v>
      </c>
      <c r="E30">
        <v>-2517775.3511899998</v>
      </c>
      <c r="F30" t="s">
        <v>1</v>
      </c>
      <c r="G30" t="s">
        <v>43</v>
      </c>
      <c r="I30" s="3">
        <v>156.80944769565781</v>
      </c>
      <c r="J30" s="3">
        <v>76</v>
      </c>
      <c r="K30" s="2">
        <f t="shared" si="0"/>
        <v>0.4846646749722881</v>
      </c>
      <c r="L30" s="2">
        <f t="shared" si="1"/>
        <v>5.4187157976543866E-2</v>
      </c>
      <c r="M30" s="2">
        <v>0.73664444339771595</v>
      </c>
      <c r="N30" s="2">
        <v>0.14601374039721815</v>
      </c>
    </row>
    <row r="31" spans="1:16" x14ac:dyDescent="0.2">
      <c r="A31" t="s">
        <v>41</v>
      </c>
      <c r="B31" s="1">
        <v>64.578694999999996</v>
      </c>
      <c r="C31">
        <v>-19.781020000000002</v>
      </c>
      <c r="D31">
        <v>1192202.7477599999</v>
      </c>
      <c r="E31">
        <v>-2531382.8505000002</v>
      </c>
      <c r="F31" t="s">
        <v>25</v>
      </c>
      <c r="G31" t="s">
        <v>43</v>
      </c>
      <c r="I31" s="3">
        <v>221.68606288696725</v>
      </c>
      <c r="J31" s="3">
        <v>423.0081422741153</v>
      </c>
      <c r="K31" s="2">
        <f t="shared" si="0"/>
        <v>1.90814044313556</v>
      </c>
      <c r="L31" s="2">
        <f t="shared" si="1"/>
        <v>0.21333658707338424</v>
      </c>
      <c r="M31" s="2">
        <v>0.54626819464059784</v>
      </c>
      <c r="N31" s="2">
        <v>5.5614469483446158E-2</v>
      </c>
    </row>
    <row r="32" spans="1:16" x14ac:dyDescent="0.2">
      <c r="A32" t="s">
        <v>58</v>
      </c>
      <c r="B32">
        <v>65.0595</v>
      </c>
      <c r="C32">
        <v>-21.59207</v>
      </c>
      <c r="D32">
        <v>1089923.1341200001</v>
      </c>
      <c r="E32">
        <v>-2517707.6567899999</v>
      </c>
      <c r="F32" t="s">
        <v>1</v>
      </c>
      <c r="G32" t="s">
        <v>66</v>
      </c>
      <c r="H32">
        <v>1.5</v>
      </c>
      <c r="I32" s="4">
        <v>174.11249128941714</v>
      </c>
    </row>
    <row r="33" spans="1:9" x14ac:dyDescent="0.2">
      <c r="A33" t="s">
        <v>59</v>
      </c>
      <c r="B33">
        <v>65.0595</v>
      </c>
      <c r="C33">
        <v>-21.59207</v>
      </c>
      <c r="D33">
        <v>1089923.1341200001</v>
      </c>
      <c r="E33">
        <v>-2517707.6567899999</v>
      </c>
      <c r="F33" t="s">
        <v>1</v>
      </c>
      <c r="G33" t="s">
        <v>66</v>
      </c>
      <c r="H33">
        <v>5.5</v>
      </c>
      <c r="I33" s="4">
        <v>353.54924051021453</v>
      </c>
    </row>
    <row r="34" spans="1:9" x14ac:dyDescent="0.2">
      <c r="A34" t="s">
        <v>60</v>
      </c>
      <c r="B34">
        <v>65.0595</v>
      </c>
      <c r="C34">
        <v>-21.59207</v>
      </c>
      <c r="D34">
        <v>1089923.1341200001</v>
      </c>
      <c r="E34">
        <v>-2517707.6567899999</v>
      </c>
      <c r="F34" t="s">
        <v>1</v>
      </c>
      <c r="G34" t="s">
        <v>66</v>
      </c>
      <c r="H34">
        <v>9.5</v>
      </c>
      <c r="I34" s="4">
        <v>528.79909990327508</v>
      </c>
    </row>
    <row r="35" spans="1:9" x14ac:dyDescent="0.2">
      <c r="A35" t="s">
        <v>61</v>
      </c>
      <c r="B35">
        <v>65.0595</v>
      </c>
      <c r="C35">
        <v>-21.59207</v>
      </c>
      <c r="D35">
        <v>1089923.1341200001</v>
      </c>
      <c r="E35">
        <v>-2517707.6567899999</v>
      </c>
      <c r="F35" t="s">
        <v>1</v>
      </c>
      <c r="G35" t="s">
        <v>66</v>
      </c>
      <c r="H35">
        <v>13.5</v>
      </c>
      <c r="I35" s="4">
        <v>771.38900793641892</v>
      </c>
    </row>
    <row r="36" spans="1:9" x14ac:dyDescent="0.2">
      <c r="A36" t="s">
        <v>62</v>
      </c>
      <c r="B36">
        <v>65.0595</v>
      </c>
      <c r="C36">
        <v>-21.59207</v>
      </c>
      <c r="D36">
        <v>1089923.1341200001</v>
      </c>
      <c r="E36">
        <v>-2517707.6567899999</v>
      </c>
      <c r="F36" t="s">
        <v>1</v>
      </c>
      <c r="G36" t="s">
        <v>66</v>
      </c>
      <c r="H36">
        <v>17.5</v>
      </c>
      <c r="I36" s="4">
        <v>751.16297024325786</v>
      </c>
    </row>
    <row r="37" spans="1:9" x14ac:dyDescent="0.2">
      <c r="A37" t="s">
        <v>63</v>
      </c>
      <c r="B37">
        <v>65.0595</v>
      </c>
      <c r="C37">
        <v>-21.59207</v>
      </c>
      <c r="D37">
        <v>1089923.1341200001</v>
      </c>
      <c r="E37">
        <v>-2517707.6567899999</v>
      </c>
      <c r="F37" t="s">
        <v>1</v>
      </c>
      <c r="G37" t="s">
        <v>66</v>
      </c>
      <c r="H37">
        <v>21.5</v>
      </c>
      <c r="I37" s="4">
        <v>751.16297024325786</v>
      </c>
    </row>
    <row r="38" spans="1:9" x14ac:dyDescent="0.2">
      <c r="A38" t="s">
        <v>64</v>
      </c>
      <c r="B38">
        <v>65.0595</v>
      </c>
      <c r="C38">
        <v>-21.59207</v>
      </c>
      <c r="D38">
        <v>1089923.1341200001</v>
      </c>
      <c r="E38">
        <v>-2517707.6567899999</v>
      </c>
      <c r="F38" t="s">
        <v>1</v>
      </c>
      <c r="G38" t="s">
        <v>66</v>
      </c>
      <c r="H38">
        <v>25.5</v>
      </c>
      <c r="I38" s="4">
        <v>761.2740167614993</v>
      </c>
    </row>
    <row r="39" spans="1:9" x14ac:dyDescent="0.2">
      <c r="A39" t="s">
        <v>65</v>
      </c>
      <c r="B39">
        <v>65.0595</v>
      </c>
      <c r="C39">
        <v>-21.59207</v>
      </c>
      <c r="D39">
        <v>1089923.1341200001</v>
      </c>
      <c r="E39">
        <v>-2517707.6567899999</v>
      </c>
      <c r="F39" t="s">
        <v>1</v>
      </c>
      <c r="G39" t="s">
        <v>66</v>
      </c>
      <c r="H39">
        <v>29.5</v>
      </c>
      <c r="I39" s="4">
        <v>795.59327984169113</v>
      </c>
    </row>
    <row r="40" spans="1:9" x14ac:dyDescent="0.2">
      <c r="A40" t="s">
        <v>44</v>
      </c>
      <c r="B40">
        <v>65.059100000000001</v>
      </c>
      <c r="C40">
        <v>-21.593440000000001</v>
      </c>
      <c r="D40">
        <v>1089880.9551500001</v>
      </c>
      <c r="E40">
        <v>-2517775.3511899998</v>
      </c>
      <c r="F40" t="s">
        <v>1</v>
      </c>
      <c r="G40" t="s">
        <v>66</v>
      </c>
      <c r="H40">
        <v>0</v>
      </c>
      <c r="I40" s="4">
        <v>181.75260837722362</v>
      </c>
    </row>
    <row r="41" spans="1:9" x14ac:dyDescent="0.2">
      <c r="A41" t="s">
        <v>47</v>
      </c>
      <c r="B41">
        <v>65.059100000000001</v>
      </c>
      <c r="C41">
        <v>-21.593440000000001</v>
      </c>
      <c r="D41">
        <v>1089880.9551500001</v>
      </c>
      <c r="E41">
        <v>-2517775.3511899998</v>
      </c>
      <c r="F41" t="s">
        <v>1</v>
      </c>
      <c r="G41" t="s">
        <v>66</v>
      </c>
      <c r="H41">
        <v>1.5</v>
      </c>
      <c r="I41" s="4">
        <v>558.8845020853023</v>
      </c>
    </row>
    <row r="42" spans="1:9" x14ac:dyDescent="0.2">
      <c r="A42" t="s">
        <v>48</v>
      </c>
      <c r="B42">
        <v>65.059100000000001</v>
      </c>
      <c r="C42">
        <v>-21.593440000000001</v>
      </c>
      <c r="D42">
        <v>1089880.9551500001</v>
      </c>
      <c r="E42">
        <v>-2517775.3511899998</v>
      </c>
      <c r="F42" t="s">
        <v>1</v>
      </c>
      <c r="G42" t="s">
        <v>66</v>
      </c>
      <c r="H42">
        <v>5.5</v>
      </c>
      <c r="I42" s="4">
        <v>591.74525745451774</v>
      </c>
    </row>
    <row r="43" spans="1:9" x14ac:dyDescent="0.2">
      <c r="A43" t="s">
        <v>49</v>
      </c>
      <c r="B43">
        <v>65.059100000000001</v>
      </c>
      <c r="C43">
        <v>-21.593440000000001</v>
      </c>
      <c r="D43">
        <v>1089880.9551500001</v>
      </c>
      <c r="E43">
        <v>-2517775.3511899998</v>
      </c>
      <c r="F43" t="s">
        <v>1</v>
      </c>
      <c r="G43" t="s">
        <v>66</v>
      </c>
      <c r="H43">
        <v>9.5</v>
      </c>
      <c r="I43" s="4">
        <v>719.93549421486227</v>
      </c>
    </row>
    <row r="44" spans="1:9" x14ac:dyDescent="0.2">
      <c r="A44" t="s">
        <v>50</v>
      </c>
      <c r="B44">
        <v>65.059100000000001</v>
      </c>
      <c r="C44">
        <v>-21.593440000000001</v>
      </c>
      <c r="D44">
        <v>1089880.9551500001</v>
      </c>
      <c r="E44">
        <v>-2517775.3511899998</v>
      </c>
      <c r="F44" t="s">
        <v>1</v>
      </c>
      <c r="G44" t="s">
        <v>66</v>
      </c>
      <c r="H44">
        <v>13.5</v>
      </c>
      <c r="I44" s="4">
        <v>576.36909781187728</v>
      </c>
    </row>
    <row r="45" spans="1:9" x14ac:dyDescent="0.2">
      <c r="A45" t="s">
        <v>51</v>
      </c>
      <c r="B45">
        <v>65.059100000000001</v>
      </c>
      <c r="C45">
        <v>-21.593440000000001</v>
      </c>
      <c r="D45">
        <v>1089880.9551500001</v>
      </c>
      <c r="E45">
        <v>-2517775.3511899998</v>
      </c>
      <c r="F45" t="s">
        <v>1</v>
      </c>
      <c r="G45" t="s">
        <v>66</v>
      </c>
      <c r="H45">
        <v>17.5</v>
      </c>
      <c r="I45" s="4">
        <v>777.82777813368352</v>
      </c>
    </row>
    <row r="46" spans="1:9" x14ac:dyDescent="0.2">
      <c r="A46" t="s">
        <v>52</v>
      </c>
      <c r="B46">
        <v>65.059100000000001</v>
      </c>
      <c r="C46">
        <v>-21.593440000000001</v>
      </c>
      <c r="D46">
        <v>1089880.9551500001</v>
      </c>
      <c r="E46">
        <v>-2517775.3511899998</v>
      </c>
      <c r="F46" t="s">
        <v>1</v>
      </c>
      <c r="G46" t="s">
        <v>66</v>
      </c>
      <c r="H46">
        <v>21.5</v>
      </c>
      <c r="I46" s="4">
        <v>570.74606831416236</v>
      </c>
    </row>
    <row r="47" spans="1:9" x14ac:dyDescent="0.2">
      <c r="A47" t="s">
        <v>53</v>
      </c>
      <c r="B47">
        <v>65.059100000000001</v>
      </c>
      <c r="C47">
        <v>-21.593440000000001</v>
      </c>
      <c r="D47">
        <v>1089880.9551500001</v>
      </c>
      <c r="E47">
        <v>-2517775.3511899998</v>
      </c>
      <c r="F47" t="s">
        <v>1</v>
      </c>
      <c r="G47" t="s">
        <v>66</v>
      </c>
      <c r="H47">
        <v>25.5</v>
      </c>
      <c r="I47" s="4">
        <v>770.46925752709876</v>
      </c>
    </row>
    <row r="48" spans="1:9" x14ac:dyDescent="0.2">
      <c r="A48" t="s">
        <v>54</v>
      </c>
      <c r="B48">
        <v>65.059100000000001</v>
      </c>
      <c r="C48">
        <v>-21.593440000000001</v>
      </c>
      <c r="D48">
        <v>1089880.9551500001</v>
      </c>
      <c r="E48">
        <v>-2517775.3511899998</v>
      </c>
      <c r="F48" t="s">
        <v>1</v>
      </c>
      <c r="G48" t="s">
        <v>66</v>
      </c>
      <c r="H48">
        <v>29.5</v>
      </c>
      <c r="I48" s="4">
        <v>831.23893837472019</v>
      </c>
    </row>
    <row r="49" spans="1:9" x14ac:dyDescent="0.2">
      <c r="A49" t="s">
        <v>55</v>
      </c>
      <c r="B49">
        <v>65.059100000000001</v>
      </c>
      <c r="C49">
        <v>-21.593440000000001</v>
      </c>
      <c r="D49">
        <v>1089880.9551500001</v>
      </c>
      <c r="E49">
        <v>-2517775.3511899998</v>
      </c>
      <c r="F49" t="s">
        <v>1</v>
      </c>
      <c r="G49" t="s">
        <v>66</v>
      </c>
      <c r="H49">
        <v>33.5</v>
      </c>
      <c r="I49" s="4">
        <v>804.51974595533659</v>
      </c>
    </row>
    <row r="50" spans="1:9" x14ac:dyDescent="0.2">
      <c r="A50" t="s">
        <v>56</v>
      </c>
      <c r="B50">
        <v>65.059100000000001</v>
      </c>
      <c r="C50">
        <v>-21.593440000000001</v>
      </c>
      <c r="D50">
        <v>1089880.9551500001</v>
      </c>
      <c r="E50">
        <v>-2517775.3511899998</v>
      </c>
      <c r="F50" t="s">
        <v>1</v>
      </c>
      <c r="G50" t="s">
        <v>66</v>
      </c>
      <c r="H50">
        <v>37.5</v>
      </c>
      <c r="I50" s="4">
        <v>790.71016851593185</v>
      </c>
    </row>
    <row r="51" spans="1:9" x14ac:dyDescent="0.2">
      <c r="A51" t="s">
        <v>57</v>
      </c>
      <c r="B51">
        <v>65.059100000000001</v>
      </c>
      <c r="C51">
        <v>-21.593440000000001</v>
      </c>
      <c r="D51">
        <v>1089880.9551500001</v>
      </c>
      <c r="E51">
        <v>-2517775.3511899998</v>
      </c>
      <c r="F51" t="s">
        <v>1</v>
      </c>
      <c r="G51" t="s">
        <v>66</v>
      </c>
      <c r="H51">
        <v>41.5</v>
      </c>
      <c r="I51" s="4">
        <v>795.31254188669652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 Hou</cp:lastModifiedBy>
  <dcterms:created xsi:type="dcterms:W3CDTF">2023-07-27T16:40:14Z</dcterms:created>
  <dcterms:modified xsi:type="dcterms:W3CDTF">2023-11-07T23:33:12Z</dcterms:modified>
</cp:coreProperties>
</file>