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yz6721_ic_ac_uk/Documents/Desktop/Project data/"/>
    </mc:Choice>
  </mc:AlternateContent>
  <xr:revisionPtr revIDLastSave="226" documentId="8_{9125AF88-F186-46AC-B8DB-02FC3F9B8EED}" xr6:coauthVersionLast="47" xr6:coauthVersionMax="47" xr10:uidLastSave="{0B0C913A-1DFE-482F-9EA2-352D31BD604C}"/>
  <bookViews>
    <workbookView minimized="1" xWindow="390" yWindow="390" windowWidth="16860" windowHeight="14880" xr2:uid="{00000000-000D-0000-FFFF-FFFF00000000}"/>
  </bookViews>
  <sheets>
    <sheet name="Sheet1" sheetId="1" r:id="rId1"/>
  </sheets>
  <definedNames>
    <definedName name="_xlnm._FilterDatabase" localSheetId="0" hidden="1">Sheet1!$B$1:$C$70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66" i="1"/>
  <c r="G67" i="1"/>
  <c r="G68" i="1"/>
  <c r="G69" i="1"/>
  <c r="G65" i="1"/>
  <c r="G60" i="1"/>
  <c r="G61" i="1"/>
  <c r="G62" i="1"/>
  <c r="G63" i="1"/>
  <c r="G59" i="1"/>
  <c r="G54" i="1"/>
  <c r="G55" i="1"/>
  <c r="G56" i="1"/>
  <c r="G57" i="1"/>
  <c r="G53" i="1"/>
  <c r="G51" i="1"/>
  <c r="G48" i="1"/>
  <c r="G49" i="1"/>
  <c r="G50" i="1"/>
  <c r="G47" i="1"/>
  <c r="G41" i="1"/>
  <c r="G42" i="1"/>
  <c r="G43" i="1"/>
  <c r="G44" i="1"/>
  <c r="G45" i="1"/>
  <c r="G36" i="1"/>
  <c r="G37" i="1"/>
  <c r="G38" i="1"/>
  <c r="G39" i="1"/>
  <c r="G35" i="1"/>
  <c r="G33" i="1"/>
  <c r="G32" i="1"/>
  <c r="G30" i="1"/>
  <c r="G27" i="1"/>
  <c r="G28" i="1"/>
  <c r="G29" i="1"/>
  <c r="G26" i="1"/>
  <c r="G22" i="1"/>
  <c r="G20" i="1"/>
  <c r="G21" i="1"/>
  <c r="G23" i="1"/>
  <c r="G24" i="1"/>
  <c r="G15" i="1"/>
  <c r="G16" i="1"/>
  <c r="G17" i="1"/>
  <c r="G18" i="1"/>
  <c r="G14" i="1"/>
  <c r="G9" i="1"/>
  <c r="G10" i="1"/>
  <c r="G11" i="1"/>
  <c r="G12" i="1"/>
  <c r="G8" i="1"/>
  <c r="G3" i="1"/>
  <c r="G4" i="1"/>
  <c r="G5" i="1"/>
  <c r="G6" i="1"/>
</calcChain>
</file>

<file path=xl/sharedStrings.xml><?xml version="1.0" encoding="utf-8"?>
<sst xmlns="http://schemas.openxmlformats.org/spreadsheetml/2006/main" count="217" uniqueCount="27">
  <si>
    <t>Number</t>
  </si>
  <si>
    <t>Experiment</t>
  </si>
  <si>
    <t>Trial</t>
  </si>
  <si>
    <t>SKFP3</t>
  </si>
  <si>
    <t>Faecal pellet</t>
  </si>
  <si>
    <t xml:space="preserve">Skeletonema sp. </t>
  </si>
  <si>
    <t>GHFP3</t>
  </si>
  <si>
    <t xml:space="preserve">G.huxleyi </t>
  </si>
  <si>
    <t>SKFP2</t>
  </si>
  <si>
    <t>GHA2</t>
  </si>
  <si>
    <t>Aggregate</t>
  </si>
  <si>
    <t>GHA3</t>
  </si>
  <si>
    <t>SKA1</t>
  </si>
  <si>
    <t>SKFP1</t>
  </si>
  <si>
    <t>SKA2</t>
  </si>
  <si>
    <t>GHFP2</t>
  </si>
  <si>
    <t>SKA3</t>
  </si>
  <si>
    <t>GHA1</t>
  </si>
  <si>
    <t>MQ</t>
  </si>
  <si>
    <t>O2_uptake_rate</t>
  </si>
  <si>
    <t>Carbon_turnover_rate</t>
  </si>
  <si>
    <t>Particle_type</t>
  </si>
  <si>
    <t>Species</t>
  </si>
  <si>
    <r>
      <t>Carbon(</t>
    </r>
    <r>
      <rPr>
        <sz val="11"/>
        <color theme="1"/>
        <rFont val="Aptos Narrow"/>
        <family val="2"/>
      </rPr>
      <t>µ</t>
    </r>
    <r>
      <rPr>
        <sz val="11"/>
        <color theme="1"/>
        <rFont val="Calibri"/>
        <family val="2"/>
      </rPr>
      <t>g</t>
    </r>
    <r>
      <rPr>
        <sz val="11"/>
        <color theme="1"/>
        <rFont val="Calibri"/>
        <family val="2"/>
        <scheme val="minor"/>
      </rPr>
      <t>)</t>
    </r>
  </si>
  <si>
    <t>Carbon(µmol)</t>
  </si>
  <si>
    <t>GHFP4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</si>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</sst>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/>
    <xf numFmtId="165" fontId="0" fillId="0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2"/>
  <sheetViews>
    <sheetView tabSelected="1" workbookViewId="0">
      <selection activeCell="H2" sqref="H2"/>
    </sheetView>
  </sheetViews>
  <sheetFormatPr defaultRowHeight="15" x14ac:dyDescent="0.25"/>
  <cols>
    <col min="1" max="1" width="9.28515625" customWidth="1"/>
    <col min="2" max="2" width="11.85546875" customWidth="1"/>
    <col min="3" max="4" width="12.140625" customWidth="1"/>
    <col min="5" max="5" width="6.28515625" customWidth="1"/>
    <col min="6" max="7" width="14.85546875" style="1" customWidth="1"/>
    <col min="8" max="8" width="11.5703125" customWidth="1"/>
    <col min="9" max="9" width="14.5703125" customWidth="1"/>
    <col min="10" max="10" width="24.7109375" customWidth="1"/>
  </cols>
  <sheetData>
    <row r="1" spans="1:10" s="2" customFormat="1" x14ac:dyDescent="0.25">
      <c r="A1" s="2" t="s">
        <v>0</v>
      </c>
      <c r="B1" s="2" t="s">
        <v>1</v>
      </c>
      <c r="C1" s="2" t="s">
        <v>21</v>
      </c>
      <c r="D1" s="2" t="s">
        <v>22</v>
      </c>
      <c r="E1" s="2" t="s">
        <v>2</v>
      </c>
      <c r="F1" s="3" t="s">
        <v>19</v>
      </c>
      <c r="G1" s="3" t="s">
        <v>26</v>
      </c>
      <c r="H1" t="s">
        <v>23</v>
      </c>
      <c r="I1" t="s">
        <v>24</v>
      </c>
      <c r="J1" s="2" t="s">
        <v>20</v>
      </c>
    </row>
    <row r="2" spans="1:10" s="2" customFormat="1" x14ac:dyDescent="0.25">
      <c r="A2" s="2">
        <v>154</v>
      </c>
      <c r="B2" s="2" t="s">
        <v>17</v>
      </c>
      <c r="C2" s="4" t="s">
        <v>10</v>
      </c>
      <c r="D2" s="4" t="s">
        <v>7</v>
      </c>
      <c r="E2" s="2">
        <v>1</v>
      </c>
      <c r="F2">
        <v>-0.62722361809045302</v>
      </c>
      <c r="G2">
        <f>(-F2)-F$7</f>
        <v>0.62018957875610903</v>
      </c>
      <c r="H2"/>
      <c r="I2" s="6"/>
      <c r="J2" s="5"/>
    </row>
    <row r="3" spans="1:10" s="2" customFormat="1" x14ac:dyDescent="0.25">
      <c r="A3" s="2">
        <v>165</v>
      </c>
      <c r="B3" s="2" t="s">
        <v>17</v>
      </c>
      <c r="C3" s="4" t="s">
        <v>10</v>
      </c>
      <c r="D3" s="4" t="s">
        <v>7</v>
      </c>
      <c r="E3" s="2">
        <v>2</v>
      </c>
      <c r="F3">
        <v>-0.59430692133131502</v>
      </c>
      <c r="G3">
        <f t="shared" ref="G3:G6" si="0">(-F3)-F$7</f>
        <v>0.58727288199697103</v>
      </c>
      <c r="I3" s="5"/>
      <c r="J3" s="5"/>
    </row>
    <row r="4" spans="1:10" s="2" customFormat="1" x14ac:dyDescent="0.25">
      <c r="A4" s="2">
        <v>164</v>
      </c>
      <c r="B4" s="2" t="s">
        <v>17</v>
      </c>
      <c r="C4" s="4" t="s">
        <v>10</v>
      </c>
      <c r="D4" s="4" t="s">
        <v>7</v>
      </c>
      <c r="E4" s="2">
        <v>3</v>
      </c>
      <c r="F4">
        <v>-0.84445291225415897</v>
      </c>
      <c r="G4">
        <f t="shared" si="0"/>
        <v>0.83741887291981498</v>
      </c>
      <c r="I4" s="5"/>
      <c r="J4" s="5"/>
    </row>
    <row r="5" spans="1:10" s="2" customFormat="1" x14ac:dyDescent="0.25">
      <c r="A5" s="2">
        <v>158</v>
      </c>
      <c r="B5" s="2" t="s">
        <v>17</v>
      </c>
      <c r="C5" s="4" t="s">
        <v>10</v>
      </c>
      <c r="D5" s="4" t="s">
        <v>7</v>
      </c>
      <c r="E5" s="2">
        <v>4</v>
      </c>
      <c r="F5">
        <v>-0.71132450832072502</v>
      </c>
      <c r="G5">
        <f t="shared" si="0"/>
        <v>0.70429046898638104</v>
      </c>
      <c r="I5" s="5"/>
      <c r="J5" s="5"/>
    </row>
    <row r="6" spans="1:10" s="2" customFormat="1" x14ac:dyDescent="0.25">
      <c r="A6" s="2">
        <v>147</v>
      </c>
      <c r="B6" s="2" t="s">
        <v>17</v>
      </c>
      <c r="C6" s="4" t="s">
        <v>10</v>
      </c>
      <c r="D6" s="4" t="s">
        <v>7</v>
      </c>
      <c r="E6" s="2">
        <v>5</v>
      </c>
      <c r="F6">
        <v>-0.74676834341905995</v>
      </c>
      <c r="G6">
        <f t="shared" si="0"/>
        <v>0.73973430408471597</v>
      </c>
      <c r="I6" s="5"/>
      <c r="J6" s="5"/>
    </row>
    <row r="7" spans="1:10" s="2" customFormat="1" hidden="1" x14ac:dyDescent="0.25">
      <c r="A7" s="2">
        <v>171</v>
      </c>
      <c r="B7" s="2" t="s">
        <v>17</v>
      </c>
      <c r="C7" s="2" t="s">
        <v>18</v>
      </c>
      <c r="D7" s="2" t="s">
        <v>18</v>
      </c>
      <c r="E7" s="2">
        <v>6</v>
      </c>
      <c r="F7">
        <v>7.0340393343440296E-3</v>
      </c>
      <c r="G7"/>
    </row>
    <row r="8" spans="1:10" s="2" customFormat="1" x14ac:dyDescent="0.25">
      <c r="A8" s="2">
        <v>125</v>
      </c>
      <c r="B8" s="2" t="s">
        <v>9</v>
      </c>
      <c r="C8" s="4" t="s">
        <v>10</v>
      </c>
      <c r="D8" s="4" t="s">
        <v>7</v>
      </c>
      <c r="E8" s="2">
        <v>1</v>
      </c>
      <c r="F8">
        <v>-0.53803811859117201</v>
      </c>
      <c r="G8">
        <f>-(F8)-F$13</f>
        <v>0.42437748510700801</v>
      </c>
      <c r="H8"/>
      <c r="I8" s="6"/>
      <c r="J8" s="5"/>
    </row>
    <row r="9" spans="1:10" s="2" customFormat="1" x14ac:dyDescent="0.25">
      <c r="A9" s="2">
        <v>123</v>
      </c>
      <c r="B9" s="2" t="s">
        <v>9</v>
      </c>
      <c r="C9" s="4" t="s">
        <v>10</v>
      </c>
      <c r="D9" s="4" t="s">
        <v>7</v>
      </c>
      <c r="E9" s="2">
        <v>2</v>
      </c>
      <c r="F9">
        <v>-0.68963235294117597</v>
      </c>
      <c r="G9">
        <f t="shared" ref="G9:G12" si="1">-(F9)-F$13</f>
        <v>0.57597171945701198</v>
      </c>
      <c r="I9" s="5"/>
      <c r="J9" s="5"/>
    </row>
    <row r="10" spans="1:10" s="2" customFormat="1" x14ac:dyDescent="0.25">
      <c r="A10" s="2">
        <v>129</v>
      </c>
      <c r="B10" s="2" t="s">
        <v>9</v>
      </c>
      <c r="C10" s="4" t="s">
        <v>10</v>
      </c>
      <c r="D10" s="4" t="s">
        <v>7</v>
      </c>
      <c r="E10" s="2">
        <v>3</v>
      </c>
      <c r="F10">
        <v>-0.35446210407239898</v>
      </c>
      <c r="G10">
        <f t="shared" si="1"/>
        <v>0.24080147058823498</v>
      </c>
      <c r="I10" s="5"/>
      <c r="J10" s="5"/>
    </row>
    <row r="11" spans="1:10" s="2" customFormat="1" x14ac:dyDescent="0.25">
      <c r="A11" s="2">
        <v>153</v>
      </c>
      <c r="B11" s="2" t="s">
        <v>9</v>
      </c>
      <c r="C11" s="4" t="s">
        <v>10</v>
      </c>
      <c r="D11" s="4" t="s">
        <v>7</v>
      </c>
      <c r="E11" s="2">
        <v>4</v>
      </c>
      <c r="F11">
        <v>-0.37083710407239701</v>
      </c>
      <c r="G11">
        <f t="shared" si="1"/>
        <v>0.25717647058823301</v>
      </c>
      <c r="I11" s="5"/>
      <c r="J11" s="5"/>
    </row>
    <row r="12" spans="1:10" s="2" customFormat="1" x14ac:dyDescent="0.25">
      <c r="A12" s="2">
        <v>159</v>
      </c>
      <c r="B12" s="2" t="s">
        <v>9</v>
      </c>
      <c r="C12" s="4" t="s">
        <v>10</v>
      </c>
      <c r="D12" s="4" t="s">
        <v>7</v>
      </c>
      <c r="E12" s="2">
        <v>5</v>
      </c>
      <c r="F12">
        <v>-0.358999434389139</v>
      </c>
      <c r="G12">
        <f t="shared" si="1"/>
        <v>0.24533880090497501</v>
      </c>
      <c r="I12" s="5"/>
      <c r="J12" s="5"/>
    </row>
    <row r="13" spans="1:10" s="2" customFormat="1" hidden="1" x14ac:dyDescent="0.25">
      <c r="A13" s="2">
        <v>172</v>
      </c>
      <c r="B13" s="2" t="s">
        <v>9</v>
      </c>
      <c r="C13" s="2" t="s">
        <v>18</v>
      </c>
      <c r="D13" s="2" t="s">
        <v>18</v>
      </c>
      <c r="E13" s="2">
        <v>6</v>
      </c>
      <c r="F13">
        <v>0.113660633484164</v>
      </c>
      <c r="G13"/>
      <c r="J13" s="5"/>
    </row>
    <row r="14" spans="1:10" s="2" customFormat="1" x14ac:dyDescent="0.25">
      <c r="A14" s="2">
        <v>124</v>
      </c>
      <c r="B14" s="2" t="s">
        <v>11</v>
      </c>
      <c r="C14" s="4" t="s">
        <v>10</v>
      </c>
      <c r="D14" s="4" t="s">
        <v>7</v>
      </c>
      <c r="E14" s="2">
        <v>1</v>
      </c>
      <c r="F14">
        <v>-0.95399272151898695</v>
      </c>
      <c r="G14">
        <f>-(F14)-F19</f>
        <v>0.87341226174887154</v>
      </c>
      <c r="H14"/>
      <c r="I14" s="6"/>
      <c r="J14" s="5"/>
    </row>
    <row r="15" spans="1:10" s="2" customFormat="1" x14ac:dyDescent="0.25">
      <c r="A15" s="2">
        <v>126</v>
      </c>
      <c r="B15" s="2" t="s">
        <v>11</v>
      </c>
      <c r="C15" s="4" t="s">
        <v>10</v>
      </c>
      <c r="D15" s="4" t="s">
        <v>7</v>
      </c>
      <c r="E15" s="2">
        <v>2</v>
      </c>
      <c r="F15">
        <v>-1.25590553797468</v>
      </c>
      <c r="G15">
        <f t="shared" ref="G15:G18" si="2">-(F15)-F20</f>
        <v>1.711330971218517</v>
      </c>
      <c r="I15" s="5"/>
      <c r="J15" s="5"/>
    </row>
    <row r="16" spans="1:10" s="2" customFormat="1" x14ac:dyDescent="0.25">
      <c r="A16" s="2">
        <v>136</v>
      </c>
      <c r="B16" s="2" t="s">
        <v>11</v>
      </c>
      <c r="C16" s="4" t="s">
        <v>10</v>
      </c>
      <c r="D16" s="4" t="s">
        <v>7</v>
      </c>
      <c r="E16" s="2">
        <v>3</v>
      </c>
      <c r="F16">
        <v>-0.93835118670885997</v>
      </c>
      <c r="G16">
        <f t="shared" si="2"/>
        <v>1.5156428025253099</v>
      </c>
      <c r="I16" s="5"/>
      <c r="J16" s="5"/>
    </row>
    <row r="17" spans="1:10" s="2" customFormat="1" x14ac:dyDescent="0.25">
      <c r="A17" s="2">
        <v>148</v>
      </c>
      <c r="B17" s="2" t="s">
        <v>11</v>
      </c>
      <c r="C17" s="4" t="s">
        <v>10</v>
      </c>
      <c r="D17" s="4" t="s">
        <v>7</v>
      </c>
      <c r="E17" s="2">
        <v>4</v>
      </c>
      <c r="F17">
        <v>-1.3183316455696199</v>
      </c>
      <c r="G17">
        <f t="shared" si="2"/>
        <v>2.5501791895918702</v>
      </c>
      <c r="I17" s="5"/>
      <c r="J17" s="5"/>
    </row>
    <row r="18" spans="1:10" s="2" customFormat="1" x14ac:dyDescent="0.25">
      <c r="A18" s="2">
        <v>163</v>
      </c>
      <c r="B18" s="2" t="s">
        <v>11</v>
      </c>
      <c r="C18" s="4" t="s">
        <v>10</v>
      </c>
      <c r="D18" s="4" t="s">
        <v>7</v>
      </c>
      <c r="E18" s="2">
        <v>5</v>
      </c>
      <c r="F18">
        <v>-1.0028663765822801</v>
      </c>
      <c r="G18">
        <f t="shared" si="2"/>
        <v>2.1714616036443699</v>
      </c>
      <c r="I18" s="5"/>
      <c r="J18" s="5"/>
    </row>
    <row r="19" spans="1:10" s="2" customFormat="1" hidden="1" x14ac:dyDescent="0.25">
      <c r="A19" s="2">
        <v>173</v>
      </c>
      <c r="B19" s="2" t="s">
        <v>11</v>
      </c>
      <c r="C19" s="2" t="s">
        <v>18</v>
      </c>
      <c r="D19" s="2" t="s">
        <v>18</v>
      </c>
      <c r="E19" s="2">
        <v>6</v>
      </c>
      <c r="F19">
        <v>8.0580459770115395E-2</v>
      </c>
      <c r="G19"/>
      <c r="J19" s="5"/>
    </row>
    <row r="20" spans="1:10" s="2" customFormat="1" x14ac:dyDescent="0.25">
      <c r="A20" s="2">
        <v>161</v>
      </c>
      <c r="B20" s="2" t="s">
        <v>15</v>
      </c>
      <c r="C20" s="4" t="s">
        <v>4</v>
      </c>
      <c r="D20" s="4" t="s">
        <v>7</v>
      </c>
      <c r="E20" s="2">
        <v>1</v>
      </c>
      <c r="F20">
        <v>-0.455425433243837</v>
      </c>
      <c r="G20">
        <f>-(F20)-F$25</f>
        <v>0.585402379490362</v>
      </c>
      <c r="H20"/>
      <c r="I20" s="6"/>
      <c r="J20" s="5"/>
    </row>
    <row r="21" spans="1:10" s="2" customFormat="1" x14ac:dyDescent="0.25">
      <c r="A21" s="2">
        <v>155</v>
      </c>
      <c r="B21" s="2" t="s">
        <v>15</v>
      </c>
      <c r="C21" s="4" t="s">
        <v>4</v>
      </c>
      <c r="D21" s="4" t="s">
        <v>7</v>
      </c>
      <c r="E21" s="2">
        <v>2</v>
      </c>
      <c r="F21">
        <v>-0.57729161581645005</v>
      </c>
      <c r="G21">
        <f t="shared" ref="G21:G24" si="3">-(F21)-F$25</f>
        <v>0.70726856206297506</v>
      </c>
      <c r="I21" s="5"/>
      <c r="J21" s="5"/>
    </row>
    <row r="22" spans="1:10" s="2" customFormat="1" x14ac:dyDescent="0.25">
      <c r="A22" s="2">
        <v>160</v>
      </c>
      <c r="B22" s="2" t="s">
        <v>15</v>
      </c>
      <c r="C22" s="4" t="s">
        <v>4</v>
      </c>
      <c r="D22" s="4" t="s">
        <v>7</v>
      </c>
      <c r="E22" s="2">
        <v>3</v>
      </c>
      <c r="F22">
        <v>-1.2318475440222501</v>
      </c>
      <c r="G22">
        <f>-(F22)-F$25</f>
        <v>1.3618244902687751</v>
      </c>
      <c r="I22" s="5"/>
      <c r="J22" s="5"/>
    </row>
    <row r="23" spans="1:10" s="2" customFormat="1" x14ac:dyDescent="0.25">
      <c r="A23" s="2">
        <v>170</v>
      </c>
      <c r="B23" s="2" t="s">
        <v>15</v>
      </c>
      <c r="C23" s="4" t="s">
        <v>4</v>
      </c>
      <c r="D23" s="4" t="s">
        <v>7</v>
      </c>
      <c r="E23" s="2">
        <v>4</v>
      </c>
      <c r="F23">
        <v>-1.1685952270620901</v>
      </c>
      <c r="G23">
        <f t="shared" si="3"/>
        <v>1.2985721733086151</v>
      </c>
      <c r="I23" s="5"/>
      <c r="J23" s="5"/>
    </row>
    <row r="24" spans="1:10" s="2" customFormat="1" x14ac:dyDescent="0.25">
      <c r="A24" s="2">
        <v>145</v>
      </c>
      <c r="B24" s="2" t="s">
        <v>15</v>
      </c>
      <c r="C24" s="4" t="s">
        <v>4</v>
      </c>
      <c r="D24" s="4" t="s">
        <v>7</v>
      </c>
      <c r="E24" s="2">
        <v>5</v>
      </c>
      <c r="F24">
        <v>-1.08650057924004</v>
      </c>
      <c r="G24">
        <f t="shared" si="3"/>
        <v>1.216477525486565</v>
      </c>
      <c r="I24" s="5"/>
      <c r="J24" s="5"/>
    </row>
    <row r="25" spans="1:10" s="2" customFormat="1" hidden="1" x14ac:dyDescent="0.25">
      <c r="A25" s="2">
        <v>174</v>
      </c>
      <c r="B25" s="2" t="s">
        <v>15</v>
      </c>
      <c r="C25" s="2" t="s">
        <v>18</v>
      </c>
      <c r="D25" s="2" t="s">
        <v>18</v>
      </c>
      <c r="E25" s="2">
        <v>6</v>
      </c>
      <c r="F25">
        <v>-0.129976946246525</v>
      </c>
      <c r="G25"/>
      <c r="J25" s="5"/>
    </row>
    <row r="26" spans="1:10" s="2" customFormat="1" x14ac:dyDescent="0.25">
      <c r="A26" s="2">
        <v>166</v>
      </c>
      <c r="B26" s="2" t="s">
        <v>6</v>
      </c>
      <c r="C26" s="4" t="s">
        <v>4</v>
      </c>
      <c r="D26" s="4" t="s">
        <v>7</v>
      </c>
      <c r="E26" s="2">
        <v>1</v>
      </c>
      <c r="F26">
        <v>-0.15170699391833201</v>
      </c>
      <c r="G26">
        <f>-(F26)-F$31</f>
        <v>5.4066681146828E-2</v>
      </c>
      <c r="H26"/>
      <c r="I26" s="6"/>
      <c r="J26" s="5"/>
    </row>
    <row r="27" spans="1:10" s="2" customFormat="1" x14ac:dyDescent="0.25">
      <c r="A27" s="2">
        <v>144</v>
      </c>
      <c r="B27" s="2" t="s">
        <v>6</v>
      </c>
      <c r="C27" s="4" t="s">
        <v>4</v>
      </c>
      <c r="D27" s="4" t="s">
        <v>7</v>
      </c>
      <c r="E27" s="2">
        <v>2</v>
      </c>
      <c r="F27">
        <v>-7.1322654213726702E-2</v>
      </c>
      <c r="G27">
        <f t="shared" ref="G27:G29" si="4">-(F27)-F$31</f>
        <v>-2.6317658557777304E-2</v>
      </c>
      <c r="I27" s="5"/>
      <c r="J27" s="5"/>
    </row>
    <row r="28" spans="1:10" s="2" customFormat="1" x14ac:dyDescent="0.25">
      <c r="A28" s="2">
        <v>122</v>
      </c>
      <c r="B28" s="2" t="s">
        <v>6</v>
      </c>
      <c r="C28" s="4" t="s">
        <v>4</v>
      </c>
      <c r="D28" s="4" t="s">
        <v>7</v>
      </c>
      <c r="E28" s="2">
        <v>3</v>
      </c>
      <c r="F28">
        <v>-3.8763249348392002E-2</v>
      </c>
      <c r="G28">
        <f t="shared" si="4"/>
        <v>-5.8877063423112004E-2</v>
      </c>
      <c r="I28" s="5"/>
      <c r="J28" s="5"/>
    </row>
    <row r="29" spans="1:10" s="2" customFormat="1" x14ac:dyDescent="0.25">
      <c r="A29" s="2">
        <v>120</v>
      </c>
      <c r="B29" s="2" t="s">
        <v>6</v>
      </c>
      <c r="C29" s="4" t="s">
        <v>4</v>
      </c>
      <c r="D29" s="4" t="s">
        <v>7</v>
      </c>
      <c r="E29" s="2">
        <v>4</v>
      </c>
      <c r="F29">
        <v>3.1909209383163802E-3</v>
      </c>
      <c r="G29">
        <f t="shared" si="4"/>
        <v>-0.10083123370982039</v>
      </c>
      <c r="I29" s="5"/>
      <c r="J29" s="5"/>
    </row>
    <row r="30" spans="1:10" s="2" customFormat="1" x14ac:dyDescent="0.25">
      <c r="A30" s="2">
        <v>169</v>
      </c>
      <c r="B30" s="2" t="s">
        <v>6</v>
      </c>
      <c r="C30" s="4" t="s">
        <v>4</v>
      </c>
      <c r="D30" s="4" t="s">
        <v>7</v>
      </c>
      <c r="E30" s="2">
        <v>5</v>
      </c>
      <c r="F30">
        <v>-0.243110990443095</v>
      </c>
      <c r="G30">
        <f>-(F30)-F$31</f>
        <v>0.145470677671591</v>
      </c>
      <c r="I30" s="5"/>
      <c r="J30" s="5"/>
    </row>
    <row r="31" spans="1:10" s="2" customFormat="1" hidden="1" x14ac:dyDescent="0.25">
      <c r="A31" s="2">
        <v>175</v>
      </c>
      <c r="B31" s="2" t="s">
        <v>6</v>
      </c>
      <c r="C31" s="2" t="s">
        <v>18</v>
      </c>
      <c r="D31" s="2" t="s">
        <v>18</v>
      </c>
      <c r="E31" s="2">
        <v>6</v>
      </c>
      <c r="F31">
        <v>9.7640312771504006E-2</v>
      </c>
      <c r="G31"/>
      <c r="J31" s="5"/>
    </row>
    <row r="32" spans="1:10" s="2" customFormat="1" hidden="1" x14ac:dyDescent="0.25">
      <c r="A32" s="2">
        <v>182</v>
      </c>
      <c r="B32" s="2" t="s">
        <v>25</v>
      </c>
      <c r="C32" s="4" t="s">
        <v>4</v>
      </c>
      <c r="D32" s="4" t="s">
        <v>7</v>
      </c>
      <c r="E32" s="2">
        <v>1</v>
      </c>
      <c r="F32">
        <v>-0.76248496240601504</v>
      </c>
      <c r="G32">
        <f>-(F32)-F$34</f>
        <v>1.1811250000000011</v>
      </c>
      <c r="H32"/>
      <c r="I32" s="6"/>
      <c r="J32" s="5"/>
    </row>
    <row r="33" spans="1:10" s="2" customFormat="1" hidden="1" x14ac:dyDescent="0.25">
      <c r="A33" s="2">
        <v>183</v>
      </c>
      <c r="B33" s="2" t="s">
        <v>25</v>
      </c>
      <c r="C33" s="4" t="s">
        <v>4</v>
      </c>
      <c r="D33" s="4" t="s">
        <v>7</v>
      </c>
      <c r="E33" s="2">
        <v>2</v>
      </c>
      <c r="F33">
        <v>-0.79112781954887301</v>
      </c>
      <c r="G33">
        <f>-(F33)-F$34</f>
        <v>1.2097678571428589</v>
      </c>
      <c r="I33" s="5"/>
      <c r="J33" s="5"/>
    </row>
    <row r="34" spans="1:10" s="2" customFormat="1" hidden="1" x14ac:dyDescent="0.25">
      <c r="A34" s="2">
        <v>184</v>
      </c>
      <c r="B34" s="2" t="s">
        <v>25</v>
      </c>
      <c r="C34" s="2" t="s">
        <v>18</v>
      </c>
      <c r="D34" s="2" t="s">
        <v>18</v>
      </c>
      <c r="E34" s="2">
        <v>6</v>
      </c>
      <c r="F34">
        <v>-0.41864003759398599</v>
      </c>
      <c r="G34"/>
      <c r="I34" s="5"/>
      <c r="J34" s="5"/>
    </row>
    <row r="35" spans="1:10" s="2" customFormat="1" x14ac:dyDescent="0.25">
      <c r="A35" s="2">
        <v>131</v>
      </c>
      <c r="B35" s="2" t="s">
        <v>12</v>
      </c>
      <c r="C35" s="4" t="s">
        <v>10</v>
      </c>
      <c r="D35" s="4" t="s">
        <v>5</v>
      </c>
      <c r="E35" s="2">
        <v>1</v>
      </c>
      <c r="F35">
        <v>-8.5306930693070104E-2</v>
      </c>
      <c r="G35">
        <f>-(F35)-F$40</f>
        <v>-0.10198939179632188</v>
      </c>
      <c r="I35" s="5"/>
      <c r="J35" s="5"/>
    </row>
    <row r="36" spans="1:10" s="2" customFormat="1" x14ac:dyDescent="0.25">
      <c r="A36" s="2">
        <v>157</v>
      </c>
      <c r="B36" s="2" t="s">
        <v>12</v>
      </c>
      <c r="C36" s="4" t="s">
        <v>10</v>
      </c>
      <c r="D36" s="4" t="s">
        <v>5</v>
      </c>
      <c r="E36" s="2">
        <v>2</v>
      </c>
      <c r="F36">
        <v>-6.7649222065064102E-2</v>
      </c>
      <c r="G36">
        <f t="shared" ref="G36:G39" si="5">-(F36)-F$40</f>
        <v>-0.11964710042432788</v>
      </c>
      <c r="I36" s="5"/>
      <c r="J36" s="5"/>
    </row>
    <row r="37" spans="1:10" s="2" customFormat="1" x14ac:dyDescent="0.25">
      <c r="A37" s="2">
        <v>156</v>
      </c>
      <c r="B37" s="2" t="s">
        <v>12</v>
      </c>
      <c r="C37" s="4" t="s">
        <v>10</v>
      </c>
      <c r="D37" s="4" t="s">
        <v>5</v>
      </c>
      <c r="E37" s="2">
        <v>3</v>
      </c>
      <c r="F37">
        <v>-0.102555162659123</v>
      </c>
      <c r="G37">
        <f t="shared" si="5"/>
        <v>-8.4741159830268989E-2</v>
      </c>
      <c r="J37" s="5"/>
    </row>
    <row r="38" spans="1:10" s="2" customFormat="1" x14ac:dyDescent="0.25">
      <c r="A38" s="2">
        <v>128</v>
      </c>
      <c r="B38" s="2" t="s">
        <v>12</v>
      </c>
      <c r="C38" s="4" t="s">
        <v>10</v>
      </c>
      <c r="D38" s="4" t="s">
        <v>5</v>
      </c>
      <c r="E38" s="2">
        <v>4</v>
      </c>
      <c r="F38">
        <v>-0.138027581329563</v>
      </c>
      <c r="G38">
        <f t="shared" si="5"/>
        <v>-4.9268741159828988E-2</v>
      </c>
      <c r="I38" s="5"/>
      <c r="J38" s="5"/>
    </row>
    <row r="39" spans="1:10" s="2" customFormat="1" x14ac:dyDescent="0.25">
      <c r="A39" s="2">
        <v>162</v>
      </c>
      <c r="B39" s="2" t="s">
        <v>12</v>
      </c>
      <c r="C39" s="4" t="s">
        <v>10</v>
      </c>
      <c r="D39" s="4" t="s">
        <v>5</v>
      </c>
      <c r="E39" s="2">
        <v>5</v>
      </c>
      <c r="F39">
        <v>-0.306358557284301</v>
      </c>
      <c r="G39">
        <f t="shared" si="5"/>
        <v>0.11906223479490902</v>
      </c>
      <c r="I39" s="5"/>
      <c r="J39" s="5"/>
    </row>
    <row r="40" spans="1:10" s="2" customFormat="1" hidden="1" x14ac:dyDescent="0.25">
      <c r="A40" s="2">
        <v>176</v>
      </c>
      <c r="B40" s="2" t="s">
        <v>12</v>
      </c>
      <c r="C40" s="2" t="s">
        <v>18</v>
      </c>
      <c r="D40" s="2" t="s">
        <v>18</v>
      </c>
      <c r="E40" s="2">
        <v>6</v>
      </c>
      <c r="F40">
        <v>0.18729632248939199</v>
      </c>
      <c r="G40"/>
      <c r="I40" s="5"/>
      <c r="J40" s="5"/>
    </row>
    <row r="41" spans="1:10" s="2" customFormat="1" x14ac:dyDescent="0.25">
      <c r="A41" s="2">
        <v>139</v>
      </c>
      <c r="B41" s="2" t="s">
        <v>14</v>
      </c>
      <c r="C41" s="4" t="s">
        <v>10</v>
      </c>
      <c r="D41" s="4" t="s">
        <v>5</v>
      </c>
      <c r="E41" s="2">
        <v>1</v>
      </c>
      <c r="F41">
        <v>-0.15789083710407101</v>
      </c>
      <c r="G41">
        <f>-(F41)-F$46</f>
        <v>4.423020361990701E-2</v>
      </c>
      <c r="I41" s="5"/>
      <c r="J41" s="5"/>
    </row>
    <row r="42" spans="1:10" s="2" customFormat="1" x14ac:dyDescent="0.25">
      <c r="A42" s="2">
        <v>135</v>
      </c>
      <c r="B42" s="2" t="s">
        <v>14</v>
      </c>
      <c r="C42" s="4" t="s">
        <v>10</v>
      </c>
      <c r="D42" s="4" t="s">
        <v>5</v>
      </c>
      <c r="E42" s="2">
        <v>2</v>
      </c>
      <c r="F42">
        <v>-4.2540723981899703E-2</v>
      </c>
      <c r="G42">
        <f t="shared" ref="G42:G45" si="6">-(F42)-F$46</f>
        <v>-7.1119909502264295E-2</v>
      </c>
      <c r="I42" s="5"/>
      <c r="J42" s="5"/>
    </row>
    <row r="43" spans="1:10" s="2" customFormat="1" x14ac:dyDescent="0.25">
      <c r="A43" s="2">
        <v>138</v>
      </c>
      <c r="B43" s="2" t="s">
        <v>14</v>
      </c>
      <c r="C43" s="4" t="s">
        <v>10</v>
      </c>
      <c r="D43" s="4" t="s">
        <v>5</v>
      </c>
      <c r="E43" s="2">
        <v>3</v>
      </c>
      <c r="F43">
        <v>-0.118005090497734</v>
      </c>
      <c r="G43">
        <f t="shared" si="6"/>
        <v>4.3444570135700022E-3</v>
      </c>
      <c r="J43" s="5"/>
    </row>
    <row r="44" spans="1:10" s="2" customFormat="1" x14ac:dyDescent="0.25">
      <c r="A44" s="2">
        <v>137</v>
      </c>
      <c r="B44" s="2" t="s">
        <v>14</v>
      </c>
      <c r="C44" s="4" t="s">
        <v>10</v>
      </c>
      <c r="D44" s="4" t="s">
        <v>5</v>
      </c>
      <c r="E44" s="2">
        <v>4</v>
      </c>
      <c r="F44">
        <v>-0.10540497737556399</v>
      </c>
      <c r="G44">
        <f t="shared" si="6"/>
        <v>-8.2556561086000041E-3</v>
      </c>
      <c r="I44" s="5"/>
      <c r="J44" s="5"/>
    </row>
    <row r="45" spans="1:10" s="2" customFormat="1" x14ac:dyDescent="0.25">
      <c r="A45" s="2">
        <v>140</v>
      </c>
      <c r="B45" s="2" t="s">
        <v>14</v>
      </c>
      <c r="C45" s="4" t="s">
        <v>10</v>
      </c>
      <c r="D45" s="4" t="s">
        <v>5</v>
      </c>
      <c r="E45" s="2">
        <v>5</v>
      </c>
      <c r="F45">
        <v>-0.29116778124535703</v>
      </c>
      <c r="G45">
        <f t="shared" si="6"/>
        <v>0.17750714776119303</v>
      </c>
      <c r="I45" s="5"/>
      <c r="J45" s="5"/>
    </row>
    <row r="46" spans="1:10" s="2" customFormat="1" hidden="1" x14ac:dyDescent="0.25">
      <c r="A46" s="2">
        <v>177</v>
      </c>
      <c r="B46" s="2" t="s">
        <v>14</v>
      </c>
      <c r="C46" s="2" t="s">
        <v>18</v>
      </c>
      <c r="D46" s="2" t="s">
        <v>18</v>
      </c>
      <c r="E46" s="2">
        <v>6</v>
      </c>
      <c r="F46">
        <v>0.113660633484164</v>
      </c>
      <c r="G46"/>
      <c r="I46" s="5"/>
      <c r="J46" s="5"/>
    </row>
    <row r="47" spans="1:10" s="2" customFormat="1" x14ac:dyDescent="0.25">
      <c r="A47" s="2">
        <v>146</v>
      </c>
      <c r="B47" s="2" t="s">
        <v>16</v>
      </c>
      <c r="C47" s="4" t="s">
        <v>10</v>
      </c>
      <c r="D47" s="4" t="s">
        <v>5</v>
      </c>
      <c r="E47" s="2">
        <v>1</v>
      </c>
      <c r="F47">
        <v>-0.68417381329113902</v>
      </c>
      <c r="G47">
        <f>-(F47)-F$52</f>
        <v>0.60655427215189806</v>
      </c>
      <c r="I47" s="5"/>
      <c r="J47" s="5"/>
    </row>
    <row r="48" spans="1:10" s="2" customFormat="1" x14ac:dyDescent="0.25">
      <c r="A48" s="2">
        <v>168</v>
      </c>
      <c r="B48" s="2" t="s">
        <v>16</v>
      </c>
      <c r="C48" s="4" t="s">
        <v>10</v>
      </c>
      <c r="D48" s="4" t="s">
        <v>5</v>
      </c>
      <c r="E48" s="2">
        <v>2</v>
      </c>
      <c r="F48">
        <v>-0.59983077531645601</v>
      </c>
      <c r="G48">
        <f>-(F48)-F$52</f>
        <v>0.52221123417721504</v>
      </c>
      <c r="I48" s="5"/>
      <c r="J48" s="5"/>
    </row>
    <row r="49" spans="1:10" s="2" customFormat="1" x14ac:dyDescent="0.25">
      <c r="A49" s="2">
        <v>150</v>
      </c>
      <c r="B49" s="2" t="s">
        <v>16</v>
      </c>
      <c r="C49" s="4" t="s">
        <v>10</v>
      </c>
      <c r="D49" s="4" t="s">
        <v>5</v>
      </c>
      <c r="E49" s="2">
        <v>3</v>
      </c>
      <c r="F49">
        <v>-1.22826740506329</v>
      </c>
      <c r="G49">
        <f t="shared" ref="G49:G50" si="7">-(F49)-F$52</f>
        <v>1.1506478639240489</v>
      </c>
      <c r="H49"/>
      <c r="I49"/>
      <c r="J49" s="5"/>
    </row>
    <row r="50" spans="1:10" s="2" customFormat="1" x14ac:dyDescent="0.25">
      <c r="A50" s="2">
        <v>149</v>
      </c>
      <c r="B50" s="2" t="s">
        <v>16</v>
      </c>
      <c r="C50" s="4" t="s">
        <v>10</v>
      </c>
      <c r="D50" s="4" t="s">
        <v>5</v>
      </c>
      <c r="E50" s="2">
        <v>4</v>
      </c>
      <c r="F50">
        <v>-1.2726875791139201</v>
      </c>
      <c r="G50">
        <f t="shared" si="7"/>
        <v>1.195068037974679</v>
      </c>
      <c r="I50" s="5"/>
      <c r="J50" s="5"/>
    </row>
    <row r="51" spans="1:10" s="2" customFormat="1" x14ac:dyDescent="0.25">
      <c r="A51" s="2">
        <v>167</v>
      </c>
      <c r="B51" s="2" t="s">
        <v>16</v>
      </c>
      <c r="C51" s="4" t="s">
        <v>10</v>
      </c>
      <c r="D51" s="4" t="s">
        <v>5</v>
      </c>
      <c r="E51" s="2">
        <v>5</v>
      </c>
      <c r="F51">
        <v>-0.67852183544303701</v>
      </c>
      <c r="G51">
        <f>-(F51)-F$52</f>
        <v>0.60090229430379605</v>
      </c>
      <c r="I51" s="5"/>
      <c r="J51" s="5"/>
    </row>
    <row r="52" spans="1:10" s="2" customFormat="1" hidden="1" x14ac:dyDescent="0.25">
      <c r="A52" s="2">
        <v>178</v>
      </c>
      <c r="B52" s="2" t="s">
        <v>16</v>
      </c>
      <c r="C52" s="2" t="s">
        <v>18</v>
      </c>
      <c r="D52" s="2" t="s">
        <v>18</v>
      </c>
      <c r="E52" s="2">
        <v>6</v>
      </c>
      <c r="F52">
        <v>7.7619541139240994E-2</v>
      </c>
      <c r="G52"/>
      <c r="I52" s="5"/>
      <c r="J52" s="5"/>
    </row>
    <row r="53" spans="1:10" s="2" customFormat="1" x14ac:dyDescent="0.25">
      <c r="A53" s="2">
        <v>141</v>
      </c>
      <c r="B53" s="2" t="s">
        <v>13</v>
      </c>
      <c r="C53" s="4" t="s">
        <v>4</v>
      </c>
      <c r="D53" s="4" t="s">
        <v>5</v>
      </c>
      <c r="E53" s="2">
        <v>1</v>
      </c>
      <c r="F53">
        <v>-0.28421266375545801</v>
      </c>
      <c r="G53">
        <f>-(F53)-F$58</f>
        <v>0.40419181222707301</v>
      </c>
      <c r="I53" s="5"/>
      <c r="J53" s="5"/>
    </row>
    <row r="54" spans="1:10" s="2" customFormat="1" x14ac:dyDescent="0.25">
      <c r="A54" s="2">
        <v>143</v>
      </c>
      <c r="B54" s="2" t="s">
        <v>13</v>
      </c>
      <c r="C54" s="4" t="s">
        <v>4</v>
      </c>
      <c r="D54" s="4" t="s">
        <v>5</v>
      </c>
      <c r="E54" s="2">
        <v>2</v>
      </c>
      <c r="F54">
        <v>-0.37213635371178999</v>
      </c>
      <c r="G54">
        <f t="shared" ref="G54:G57" si="8">-(F54)-F$58</f>
        <v>0.492115502183405</v>
      </c>
      <c r="I54" s="5"/>
      <c r="J54" s="5"/>
    </row>
    <row r="55" spans="1:10" s="2" customFormat="1" x14ac:dyDescent="0.25">
      <c r="A55" s="2">
        <v>133</v>
      </c>
      <c r="B55" s="2" t="s">
        <v>13</v>
      </c>
      <c r="C55" s="4" t="s">
        <v>4</v>
      </c>
      <c r="D55" s="4" t="s">
        <v>5</v>
      </c>
      <c r="E55" s="2">
        <v>3</v>
      </c>
      <c r="F55">
        <v>-0.41370567685589399</v>
      </c>
      <c r="G55">
        <f t="shared" si="8"/>
        <v>0.53368482532750905</v>
      </c>
      <c r="H55"/>
      <c r="I55"/>
      <c r="J55" s="5"/>
    </row>
    <row r="56" spans="1:10" s="2" customFormat="1" x14ac:dyDescent="0.25">
      <c r="A56" s="2">
        <v>151</v>
      </c>
      <c r="B56" s="2" t="s">
        <v>13</v>
      </c>
      <c r="C56" s="4" t="s">
        <v>4</v>
      </c>
      <c r="D56" s="4" t="s">
        <v>5</v>
      </c>
      <c r="E56" s="2">
        <v>4</v>
      </c>
      <c r="F56">
        <v>-0.65582729257641903</v>
      </c>
      <c r="G56">
        <f t="shared" si="8"/>
        <v>0.77580644104803409</v>
      </c>
      <c r="I56" s="5"/>
      <c r="J56" s="5"/>
    </row>
    <row r="57" spans="1:10" s="2" customFormat="1" x14ac:dyDescent="0.25">
      <c r="A57" s="2">
        <v>152</v>
      </c>
      <c r="B57" s="2" t="s">
        <v>13</v>
      </c>
      <c r="C57" s="4" t="s">
        <v>4</v>
      </c>
      <c r="D57" s="4" t="s">
        <v>5</v>
      </c>
      <c r="E57" s="2">
        <v>5</v>
      </c>
      <c r="F57">
        <v>-1.0344981441048</v>
      </c>
      <c r="G57">
        <f t="shared" si="8"/>
        <v>1.1544772925764151</v>
      </c>
      <c r="I57" s="5"/>
      <c r="J57" s="5"/>
    </row>
    <row r="58" spans="1:10" s="2" customFormat="1" hidden="1" x14ac:dyDescent="0.25">
      <c r="A58" s="2">
        <v>179</v>
      </c>
      <c r="B58" s="2" t="s">
        <v>13</v>
      </c>
      <c r="C58" s="2" t="s">
        <v>18</v>
      </c>
      <c r="D58" s="2" t="s">
        <v>18</v>
      </c>
      <c r="E58" s="2">
        <v>6</v>
      </c>
      <c r="F58">
        <v>-0.119979148471615</v>
      </c>
      <c r="G58"/>
      <c r="I58" s="5"/>
      <c r="J58" s="5"/>
    </row>
    <row r="59" spans="1:10" s="2" customFormat="1" x14ac:dyDescent="0.25">
      <c r="A59" s="2">
        <v>121</v>
      </c>
      <c r="B59" s="2" t="s">
        <v>8</v>
      </c>
      <c r="C59" s="4" t="s">
        <v>4</v>
      </c>
      <c r="D59" s="4" t="s">
        <v>5</v>
      </c>
      <c r="E59" s="2">
        <v>1</v>
      </c>
      <c r="F59">
        <v>-1.5239859922179</v>
      </c>
      <c r="G59">
        <f>-(F59)-F$64</f>
        <v>1.639923346303503</v>
      </c>
      <c r="I59" s="5"/>
      <c r="J59" s="5"/>
    </row>
    <row r="60" spans="1:10" s="2" customFormat="1" x14ac:dyDescent="0.25">
      <c r="A60" s="2">
        <v>127</v>
      </c>
      <c r="B60" s="2" t="s">
        <v>8</v>
      </c>
      <c r="C60" s="4" t="s">
        <v>4</v>
      </c>
      <c r="D60" s="4" t="s">
        <v>5</v>
      </c>
      <c r="E60" s="2">
        <v>2</v>
      </c>
      <c r="F60">
        <v>-1.9713599221789899</v>
      </c>
      <c r="G60">
        <f t="shared" ref="G60:G63" si="9">-(F60)-F$64</f>
        <v>2.0872972762645929</v>
      </c>
      <c r="I60" s="5"/>
      <c r="J60" s="5"/>
    </row>
    <row r="61" spans="1:10" s="2" customFormat="1" x14ac:dyDescent="0.25">
      <c r="A61" s="2">
        <v>132</v>
      </c>
      <c r="B61" s="2" t="s">
        <v>8</v>
      </c>
      <c r="C61" s="4" t="s">
        <v>4</v>
      </c>
      <c r="D61" s="4" t="s">
        <v>5</v>
      </c>
      <c r="E61" s="2">
        <v>3</v>
      </c>
      <c r="F61">
        <v>-1.89430583657587</v>
      </c>
      <c r="G61">
        <f t="shared" si="9"/>
        <v>2.0102431906614728</v>
      </c>
      <c r="H61"/>
      <c r="I61"/>
      <c r="J61" s="5"/>
    </row>
    <row r="62" spans="1:10" s="2" customFormat="1" x14ac:dyDescent="0.25">
      <c r="A62" s="2">
        <v>130</v>
      </c>
      <c r="B62" s="2" t="s">
        <v>8</v>
      </c>
      <c r="C62" s="4" t="s">
        <v>4</v>
      </c>
      <c r="D62" s="4" t="s">
        <v>5</v>
      </c>
      <c r="E62" s="2">
        <v>4</v>
      </c>
      <c r="F62">
        <v>-1.58523540856031</v>
      </c>
      <c r="G62">
        <f t="shared" si="9"/>
        <v>1.701172762645913</v>
      </c>
      <c r="I62" s="5"/>
      <c r="J62" s="5"/>
    </row>
    <row r="63" spans="1:10" s="2" customFormat="1" x14ac:dyDescent="0.25">
      <c r="A63" s="2">
        <v>134</v>
      </c>
      <c r="B63" s="2" t="s">
        <v>8</v>
      </c>
      <c r="C63" s="4" t="s">
        <v>4</v>
      </c>
      <c r="D63" s="4" t="s">
        <v>5</v>
      </c>
      <c r="E63" s="2">
        <v>5</v>
      </c>
      <c r="F63">
        <v>-1.3636019455252899</v>
      </c>
      <c r="G63">
        <f t="shared" si="9"/>
        <v>1.4795392996108929</v>
      </c>
      <c r="I63" s="5"/>
      <c r="J63" s="5"/>
    </row>
    <row r="64" spans="1:10" s="2" customFormat="1" hidden="1" x14ac:dyDescent="0.25">
      <c r="A64" s="2">
        <v>180</v>
      </c>
      <c r="B64" s="2" t="s">
        <v>8</v>
      </c>
      <c r="C64" s="2" t="s">
        <v>18</v>
      </c>
      <c r="D64" s="2" t="s">
        <v>18</v>
      </c>
      <c r="E64" s="2">
        <v>6</v>
      </c>
      <c r="F64">
        <v>-0.115937354085603</v>
      </c>
      <c r="G64"/>
      <c r="I64" s="5"/>
      <c r="J64" s="5"/>
    </row>
    <row r="65" spans="1:10" s="2" customFormat="1" x14ac:dyDescent="0.25">
      <c r="A65" s="2">
        <v>116</v>
      </c>
      <c r="B65" s="2" t="s">
        <v>3</v>
      </c>
      <c r="C65" s="4" t="s">
        <v>4</v>
      </c>
      <c r="D65" s="4" t="s">
        <v>5</v>
      </c>
      <c r="E65" s="2">
        <v>1</v>
      </c>
      <c r="F65">
        <v>-0.82674184339314805</v>
      </c>
      <c r="G65">
        <f>-(F65)-F$70</f>
        <v>1.008480292238032</v>
      </c>
      <c r="I65" s="5"/>
      <c r="J65" s="5"/>
    </row>
    <row r="66" spans="1:10" s="2" customFormat="1" x14ac:dyDescent="0.25">
      <c r="A66" s="2">
        <v>142</v>
      </c>
      <c r="B66" s="2" t="s">
        <v>3</v>
      </c>
      <c r="C66" s="4" t="s">
        <v>4</v>
      </c>
      <c r="D66" s="4" t="s">
        <v>5</v>
      </c>
      <c r="E66" s="2">
        <v>2</v>
      </c>
      <c r="F66">
        <v>-0.93103135313531304</v>
      </c>
      <c r="G66">
        <f t="shared" ref="G66:G69" si="10">-(F66)-F$70</f>
        <v>1.112769801980197</v>
      </c>
      <c r="I66" s="5"/>
      <c r="J66" s="5"/>
    </row>
    <row r="67" spans="1:10" s="2" customFormat="1" x14ac:dyDescent="0.25">
      <c r="A67" s="2">
        <v>118</v>
      </c>
      <c r="B67" s="2" t="s">
        <v>3</v>
      </c>
      <c r="C67" s="4" t="s">
        <v>4</v>
      </c>
      <c r="D67" s="4" t="s">
        <v>5</v>
      </c>
      <c r="E67" s="2">
        <v>3</v>
      </c>
      <c r="F67">
        <v>-0.70041658189216704</v>
      </c>
      <c r="G67">
        <f t="shared" si="10"/>
        <v>0.88215503073705104</v>
      </c>
      <c r="H67"/>
      <c r="I67"/>
      <c r="J67" s="5"/>
    </row>
    <row r="68" spans="1:10" s="2" customFormat="1" x14ac:dyDescent="0.25">
      <c r="A68" s="2">
        <v>119</v>
      </c>
      <c r="B68" s="2" t="s">
        <v>3</v>
      </c>
      <c r="C68" s="4" t="s">
        <v>4</v>
      </c>
      <c r="D68" s="4" t="s">
        <v>5</v>
      </c>
      <c r="E68" s="2">
        <v>4</v>
      </c>
      <c r="F68">
        <v>-0.94469059405940603</v>
      </c>
      <c r="G68">
        <f t="shared" si="10"/>
        <v>1.12642904290429</v>
      </c>
      <c r="H68"/>
      <c r="I68"/>
    </row>
    <row r="69" spans="1:10" x14ac:dyDescent="0.25">
      <c r="A69" s="2">
        <v>117</v>
      </c>
      <c r="B69" s="2" t="s">
        <v>3</v>
      </c>
      <c r="C69" s="4" t="s">
        <v>4</v>
      </c>
      <c r="D69" s="4" t="s">
        <v>5</v>
      </c>
      <c r="E69" s="2">
        <v>5</v>
      </c>
      <c r="F69">
        <v>-0.64506765676567501</v>
      </c>
      <c r="G69">
        <f t="shared" si="10"/>
        <v>0.82680610561055901</v>
      </c>
    </row>
    <row r="70" spans="1:10" hidden="1" x14ac:dyDescent="0.25">
      <c r="A70" s="2">
        <v>181</v>
      </c>
      <c r="B70" s="2" t="s">
        <v>3</v>
      </c>
      <c r="C70" s="2" t="s">
        <v>18</v>
      </c>
      <c r="D70" s="2" t="s">
        <v>18</v>
      </c>
      <c r="E70" s="2">
        <v>6</v>
      </c>
      <c r="F70">
        <v>-0.18173844884488399</v>
      </c>
      <c r="G70"/>
    </row>
    <row r="71" spans="1:10" x14ac:dyDescent="0.25">
      <c r="A71" s="2"/>
      <c r="B71" s="2"/>
      <c r="C71" s="2"/>
      <c r="D71" s="2"/>
      <c r="E71" s="2"/>
      <c r="F71"/>
      <c r="G71"/>
    </row>
    <row r="72" spans="1:10" x14ac:dyDescent="0.25">
      <c r="F72"/>
      <c r="G72"/>
    </row>
  </sheetData>
  <autoFilter ref="B1:C70" xr:uid="{00000000-0001-0000-0000-000000000000}">
    <filterColumn colId="0">
      <filters>
        <filter val="GHA1"/>
        <filter val="GHA2"/>
        <filter val="GHA3"/>
        <filter val="GHFP2"/>
        <filter val="GHFP3"/>
        <filter val="SKA1"/>
        <filter val="SKA2"/>
        <filter val="SKA3"/>
        <filter val="SKFP1"/>
        <filter val="SKFP2"/>
        <filter val="SKFP3"/>
      </filters>
    </filterColumn>
    <filterColumn colId="1">
      <filters>
        <filter val="Aggregate"/>
        <filter val="Faecal pellet"/>
      </filters>
    </filterColumn>
  </autoFilter>
  <sortState xmlns:xlrd2="http://schemas.microsoft.com/office/spreadsheetml/2017/richdata2" ref="A2:J68">
    <sortCondition ref="E1:E6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Yijie</dc:creator>
  <cp:lastModifiedBy>Zhang, Yijie</cp:lastModifiedBy>
  <dcterms:created xsi:type="dcterms:W3CDTF">2015-06-05T18:17:20Z</dcterms:created>
  <dcterms:modified xsi:type="dcterms:W3CDTF">2025-08-04T12:23:30Z</dcterms:modified>
</cp:coreProperties>
</file>