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19395" windowHeight="7845" activeTab="1"/>
  </bookViews>
  <sheets>
    <sheet name="拉麵店" sheetId="1" r:id="rId1"/>
    <sheet name="新制服" sheetId="3" r:id="rId2"/>
    <sheet name="工作表4" sheetId="4" r:id="rId3"/>
    <sheet name="工作表5" sheetId="5" r:id="rId4"/>
    <sheet name="工作表6" sheetId="6" r:id="rId5"/>
    <sheet name="工作表7" sheetId="7" r:id="rId6"/>
    <sheet name="工作表8" sheetId="8" r:id="rId7"/>
  </sheets>
  <calcPr calcId="144525"/>
</workbook>
</file>

<file path=xl/calcChain.xml><?xml version="1.0" encoding="utf-8"?>
<calcChain xmlns="http://schemas.openxmlformats.org/spreadsheetml/2006/main">
  <c r="F4" i="3" l="1"/>
  <c r="F3" i="3"/>
  <c r="F2" i="3"/>
  <c r="B11" i="8" l="1"/>
  <c r="C9" i="8"/>
  <c r="D9" i="8"/>
  <c r="B9" i="8"/>
  <c r="C8" i="8"/>
  <c r="D8" i="8"/>
  <c r="B8" i="8"/>
  <c r="E4" i="8"/>
  <c r="D4" i="8"/>
  <c r="C4" i="8"/>
  <c r="E3" i="8"/>
  <c r="E2" i="8"/>
  <c r="B14" i="7"/>
  <c r="B3" i="6"/>
  <c r="B3" i="5"/>
  <c r="B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B21" i="4"/>
  <c r="B20" i="4"/>
</calcChain>
</file>

<file path=xl/sharedStrings.xml><?xml version="1.0" encoding="utf-8"?>
<sst xmlns="http://schemas.openxmlformats.org/spreadsheetml/2006/main" count="74" uniqueCount="32">
  <si>
    <t>平均數</t>
    <phoneticPr fontId="1" type="noConversion"/>
  </si>
  <si>
    <t>標準差</t>
    <phoneticPr fontId="1" type="noConversion"/>
  </si>
  <si>
    <t>喜歡</t>
    <phoneticPr fontId="1" type="noConversion"/>
  </si>
  <si>
    <t>普通</t>
    <phoneticPr fontId="1" type="noConversion"/>
  </si>
  <si>
    <t>喜歡</t>
    <phoneticPr fontId="1" type="noConversion"/>
  </si>
  <si>
    <t>討厭</t>
    <phoneticPr fontId="1" type="noConversion"/>
  </si>
  <si>
    <t>標準分數</t>
    <phoneticPr fontId="1" type="noConversion"/>
  </si>
  <si>
    <t>離均差分數</t>
    <phoneticPr fontId="1" type="noConversion"/>
  </si>
  <si>
    <t>z</t>
    <phoneticPr fontId="1" type="noConversion"/>
  </si>
  <si>
    <t>中途經過</t>
    <phoneticPr fontId="1" type="noConversion"/>
  </si>
  <si>
    <t>面積</t>
    <phoneticPr fontId="1" type="noConversion"/>
  </si>
  <si>
    <t>P</t>
    <phoneticPr fontId="1" type="noConversion"/>
  </si>
  <si>
    <t>自由度</t>
    <phoneticPr fontId="1" type="noConversion"/>
  </si>
  <si>
    <t>卡方分配</t>
    <phoneticPr fontId="1" type="noConversion"/>
  </si>
  <si>
    <t>化妝品費</t>
    <phoneticPr fontId="1" type="noConversion"/>
  </si>
  <si>
    <t>置裝費</t>
    <phoneticPr fontId="1" type="noConversion"/>
  </si>
  <si>
    <t>相關係數</t>
    <phoneticPr fontId="1" type="noConversion"/>
  </si>
  <si>
    <t>打電話</t>
    <phoneticPr fontId="1" type="noConversion"/>
  </si>
  <si>
    <t>傳簡訊</t>
    <phoneticPr fontId="1" type="noConversion"/>
  </si>
  <si>
    <t>當面</t>
    <phoneticPr fontId="1" type="noConversion"/>
  </si>
  <si>
    <t>合計</t>
    <phoneticPr fontId="1" type="noConversion"/>
  </si>
  <si>
    <t>女性</t>
    <phoneticPr fontId="1" type="noConversion"/>
  </si>
  <si>
    <t>男性</t>
    <phoneticPr fontId="1" type="noConversion"/>
  </si>
  <si>
    <t>P值</t>
    <phoneticPr fontId="1" type="noConversion"/>
  </si>
  <si>
    <t>price</t>
    <phoneticPr fontId="1" type="noConversion"/>
  </si>
  <si>
    <t>shop</t>
    <phoneticPr fontId="1" type="noConversion"/>
  </si>
  <si>
    <t>New uniform</t>
    <phoneticPr fontId="1" type="noConversion"/>
  </si>
  <si>
    <t>Number</t>
    <phoneticPr fontId="1" type="noConversion"/>
  </si>
  <si>
    <t>次數</t>
    <phoneticPr fontId="1" type="noConversion"/>
  </si>
  <si>
    <t>喜歡</t>
    <phoneticPr fontId="1" type="noConversion"/>
  </si>
  <si>
    <t>普通</t>
    <phoneticPr fontId="1" type="noConversion"/>
  </si>
  <si>
    <t>討厭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</si>
</sst>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J14" sqref="J14"/>
    </sheetView>
  </sheetViews>
  <sheetFormatPr defaultRowHeight="16.5" x14ac:dyDescent="0.25"/>
  <sheetData>
    <row r="1" spans="1:2" x14ac:dyDescent="0.25">
      <c r="A1" t="s">
        <v>25</v>
      </c>
      <c r="B1" t="s">
        <v>24</v>
      </c>
    </row>
    <row r="2" spans="1:2" x14ac:dyDescent="0.25">
      <c r="A2">
        <v>1</v>
      </c>
      <c r="B2">
        <v>700</v>
      </c>
    </row>
    <row r="3" spans="1:2" x14ac:dyDescent="0.25">
      <c r="A3">
        <v>2</v>
      </c>
      <c r="B3">
        <v>800</v>
      </c>
    </row>
    <row r="4" spans="1:2" x14ac:dyDescent="0.25">
      <c r="A4">
        <v>3</v>
      </c>
      <c r="B4">
        <v>600</v>
      </c>
    </row>
    <row r="5" spans="1:2" x14ac:dyDescent="0.25">
      <c r="A5">
        <v>4</v>
      </c>
      <c r="B5">
        <v>650</v>
      </c>
    </row>
    <row r="6" spans="1:2" x14ac:dyDescent="0.25">
      <c r="A6">
        <v>5</v>
      </c>
      <c r="B6">
        <v>980</v>
      </c>
    </row>
    <row r="7" spans="1:2" x14ac:dyDescent="0.25">
      <c r="A7">
        <v>6</v>
      </c>
      <c r="B7">
        <v>750</v>
      </c>
    </row>
    <row r="8" spans="1:2" x14ac:dyDescent="0.25">
      <c r="A8">
        <v>7</v>
      </c>
      <c r="B8">
        <v>500</v>
      </c>
    </row>
    <row r="9" spans="1:2" x14ac:dyDescent="0.25">
      <c r="A9">
        <v>8</v>
      </c>
      <c r="B9">
        <v>890</v>
      </c>
    </row>
    <row r="10" spans="1:2" x14ac:dyDescent="0.25">
      <c r="A10">
        <v>9</v>
      </c>
      <c r="B10">
        <v>880</v>
      </c>
    </row>
    <row r="11" spans="1:2" x14ac:dyDescent="0.25">
      <c r="A11">
        <v>10</v>
      </c>
      <c r="B11">
        <v>700</v>
      </c>
    </row>
    <row r="12" spans="1:2" x14ac:dyDescent="0.25">
      <c r="A12">
        <v>11</v>
      </c>
      <c r="B12">
        <v>890</v>
      </c>
    </row>
    <row r="13" spans="1:2" x14ac:dyDescent="0.25">
      <c r="A13">
        <v>12</v>
      </c>
      <c r="B13">
        <v>720</v>
      </c>
    </row>
    <row r="14" spans="1:2" x14ac:dyDescent="0.25">
      <c r="A14">
        <v>13</v>
      </c>
      <c r="B14">
        <v>680</v>
      </c>
    </row>
    <row r="15" spans="1:2" x14ac:dyDescent="0.25">
      <c r="A15">
        <v>14</v>
      </c>
      <c r="B15">
        <v>650</v>
      </c>
    </row>
    <row r="16" spans="1:2" x14ac:dyDescent="0.25">
      <c r="A16">
        <v>15</v>
      </c>
      <c r="B16">
        <v>790</v>
      </c>
    </row>
    <row r="17" spans="1:2" x14ac:dyDescent="0.25">
      <c r="A17">
        <v>16</v>
      </c>
      <c r="B17">
        <v>670</v>
      </c>
    </row>
    <row r="18" spans="1:2" x14ac:dyDescent="0.25">
      <c r="A18">
        <v>17</v>
      </c>
      <c r="B18">
        <v>680</v>
      </c>
    </row>
    <row r="19" spans="1:2" x14ac:dyDescent="0.25">
      <c r="A19">
        <v>18</v>
      </c>
      <c r="B19">
        <v>900</v>
      </c>
    </row>
    <row r="20" spans="1:2" x14ac:dyDescent="0.25">
      <c r="A20">
        <v>19</v>
      </c>
      <c r="B20">
        <v>880</v>
      </c>
    </row>
    <row r="21" spans="1:2" x14ac:dyDescent="0.25">
      <c r="A21">
        <v>20</v>
      </c>
      <c r="B21">
        <v>720</v>
      </c>
    </row>
    <row r="22" spans="1:2" x14ac:dyDescent="0.25">
      <c r="A22">
        <v>21</v>
      </c>
      <c r="B22">
        <v>850</v>
      </c>
    </row>
    <row r="23" spans="1:2" x14ac:dyDescent="0.25">
      <c r="A23">
        <v>22</v>
      </c>
      <c r="B23">
        <v>700</v>
      </c>
    </row>
    <row r="24" spans="1:2" x14ac:dyDescent="0.25">
      <c r="A24">
        <v>23</v>
      </c>
      <c r="B24">
        <v>780</v>
      </c>
    </row>
    <row r="25" spans="1:2" x14ac:dyDescent="0.25">
      <c r="A25">
        <v>24</v>
      </c>
      <c r="B25">
        <v>850</v>
      </c>
    </row>
    <row r="26" spans="1:2" x14ac:dyDescent="0.25">
      <c r="A26">
        <v>25</v>
      </c>
      <c r="B26">
        <v>750</v>
      </c>
    </row>
    <row r="27" spans="1:2" x14ac:dyDescent="0.25">
      <c r="A27">
        <v>26</v>
      </c>
      <c r="B27">
        <v>780</v>
      </c>
    </row>
    <row r="28" spans="1:2" x14ac:dyDescent="0.25">
      <c r="A28">
        <v>27</v>
      </c>
      <c r="B28">
        <v>590</v>
      </c>
    </row>
    <row r="29" spans="1:2" x14ac:dyDescent="0.25">
      <c r="A29">
        <v>28</v>
      </c>
      <c r="B29">
        <v>650</v>
      </c>
    </row>
    <row r="30" spans="1:2" x14ac:dyDescent="0.25">
      <c r="A30">
        <v>29</v>
      </c>
      <c r="B30">
        <v>580</v>
      </c>
    </row>
    <row r="31" spans="1:2" x14ac:dyDescent="0.25">
      <c r="A31">
        <v>30</v>
      </c>
      <c r="B31">
        <v>750</v>
      </c>
    </row>
    <row r="32" spans="1:2" x14ac:dyDescent="0.25">
      <c r="A32">
        <v>31</v>
      </c>
      <c r="B32">
        <v>800</v>
      </c>
    </row>
    <row r="33" spans="1:2" x14ac:dyDescent="0.25">
      <c r="A33">
        <v>32</v>
      </c>
      <c r="B33">
        <v>550</v>
      </c>
    </row>
    <row r="34" spans="1:2" x14ac:dyDescent="0.25">
      <c r="A34">
        <v>33</v>
      </c>
      <c r="B34">
        <v>750</v>
      </c>
    </row>
    <row r="35" spans="1:2" x14ac:dyDescent="0.25">
      <c r="A35">
        <v>34</v>
      </c>
      <c r="B35">
        <v>700</v>
      </c>
    </row>
    <row r="36" spans="1:2" x14ac:dyDescent="0.25">
      <c r="A36">
        <v>35</v>
      </c>
      <c r="B36">
        <v>600</v>
      </c>
    </row>
    <row r="37" spans="1:2" x14ac:dyDescent="0.25">
      <c r="A37">
        <v>36</v>
      </c>
      <c r="B37">
        <v>800</v>
      </c>
    </row>
    <row r="38" spans="1:2" x14ac:dyDescent="0.25">
      <c r="A38">
        <v>37</v>
      </c>
      <c r="B38">
        <v>800</v>
      </c>
    </row>
    <row r="39" spans="1:2" x14ac:dyDescent="0.25">
      <c r="A39">
        <v>38</v>
      </c>
      <c r="B39">
        <v>880</v>
      </c>
    </row>
    <row r="40" spans="1:2" x14ac:dyDescent="0.25">
      <c r="A40">
        <v>39</v>
      </c>
      <c r="B40">
        <v>790</v>
      </c>
    </row>
    <row r="41" spans="1:2" x14ac:dyDescent="0.25">
      <c r="A41">
        <v>40</v>
      </c>
      <c r="B41">
        <v>790</v>
      </c>
    </row>
    <row r="42" spans="1:2" x14ac:dyDescent="0.25">
      <c r="A42">
        <v>41</v>
      </c>
      <c r="B42">
        <v>780</v>
      </c>
    </row>
    <row r="43" spans="1:2" x14ac:dyDescent="0.25">
      <c r="A43">
        <v>42</v>
      </c>
      <c r="B43">
        <v>600</v>
      </c>
    </row>
    <row r="44" spans="1:2" x14ac:dyDescent="0.25">
      <c r="A44">
        <v>43</v>
      </c>
      <c r="B44">
        <v>670</v>
      </c>
    </row>
    <row r="45" spans="1:2" x14ac:dyDescent="0.25">
      <c r="A45">
        <v>44</v>
      </c>
      <c r="B45">
        <v>680</v>
      </c>
    </row>
    <row r="46" spans="1:2" x14ac:dyDescent="0.25">
      <c r="A46">
        <v>45</v>
      </c>
      <c r="B46">
        <v>650</v>
      </c>
    </row>
    <row r="47" spans="1:2" x14ac:dyDescent="0.25">
      <c r="A47">
        <v>46</v>
      </c>
      <c r="B47">
        <v>890</v>
      </c>
    </row>
    <row r="48" spans="1:2" x14ac:dyDescent="0.25">
      <c r="A48">
        <v>47</v>
      </c>
      <c r="B48">
        <v>930</v>
      </c>
    </row>
    <row r="49" spans="1:2" x14ac:dyDescent="0.25">
      <c r="A49">
        <v>48</v>
      </c>
      <c r="B49">
        <v>650</v>
      </c>
    </row>
    <row r="50" spans="1:2" x14ac:dyDescent="0.25">
      <c r="A50">
        <v>49</v>
      </c>
      <c r="B50">
        <v>777</v>
      </c>
    </row>
    <row r="51" spans="1:2" x14ac:dyDescent="0.25">
      <c r="A51">
        <v>50</v>
      </c>
      <c r="B51">
        <v>700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8" sqref="F8"/>
    </sheetView>
  </sheetViews>
  <sheetFormatPr defaultRowHeight="16.5" x14ac:dyDescent="0.25"/>
  <cols>
    <col min="2" max="2" width="12.125" bestFit="1" customWidth="1"/>
  </cols>
  <sheetData>
    <row r="1" spans="1:6" x14ac:dyDescent="0.25">
      <c r="A1" t="s">
        <v>27</v>
      </c>
      <c r="B1" t="s">
        <v>26</v>
      </c>
      <c r="F1" t="s">
        <v>28</v>
      </c>
    </row>
    <row r="2" spans="1:6" x14ac:dyDescent="0.25">
      <c r="A2">
        <v>1</v>
      </c>
      <c r="B2" t="s">
        <v>2</v>
      </c>
      <c r="E2" t="s">
        <v>29</v>
      </c>
      <c r="F2">
        <f>COUNTIF(B2:B41,"喜歡")</f>
        <v>28</v>
      </c>
    </row>
    <row r="3" spans="1:6" x14ac:dyDescent="0.25">
      <c r="A3">
        <v>2</v>
      </c>
      <c r="B3" t="s">
        <v>3</v>
      </c>
      <c r="E3" t="s">
        <v>30</v>
      </c>
      <c r="F3">
        <f>COUNTIF(B2:B41,"普通")</f>
        <v>8</v>
      </c>
    </row>
    <row r="4" spans="1:6" x14ac:dyDescent="0.25">
      <c r="A4">
        <v>3</v>
      </c>
      <c r="B4" t="s">
        <v>4</v>
      </c>
      <c r="E4" t="s">
        <v>31</v>
      </c>
      <c r="F4">
        <f>COUNTIF(B2:B41,"討厭")</f>
        <v>4</v>
      </c>
    </row>
    <row r="5" spans="1:6" x14ac:dyDescent="0.25">
      <c r="A5">
        <v>4</v>
      </c>
      <c r="B5" t="s">
        <v>3</v>
      </c>
    </row>
    <row r="6" spans="1:6" x14ac:dyDescent="0.25">
      <c r="A6">
        <v>5</v>
      </c>
      <c r="B6" t="s">
        <v>5</v>
      </c>
    </row>
    <row r="7" spans="1:6" x14ac:dyDescent="0.25">
      <c r="A7">
        <v>6</v>
      </c>
      <c r="B7" t="s">
        <v>4</v>
      </c>
    </row>
    <row r="8" spans="1:6" x14ac:dyDescent="0.25">
      <c r="A8">
        <v>7</v>
      </c>
      <c r="B8" t="s">
        <v>4</v>
      </c>
    </row>
    <row r="9" spans="1:6" x14ac:dyDescent="0.25">
      <c r="A9">
        <v>8</v>
      </c>
      <c r="B9" t="s">
        <v>4</v>
      </c>
    </row>
    <row r="10" spans="1:6" x14ac:dyDescent="0.25">
      <c r="A10">
        <v>9</v>
      </c>
      <c r="B10" t="s">
        <v>4</v>
      </c>
    </row>
    <row r="11" spans="1:6" x14ac:dyDescent="0.25">
      <c r="A11">
        <v>10</v>
      </c>
      <c r="B11" t="s">
        <v>4</v>
      </c>
    </row>
    <row r="12" spans="1:6" x14ac:dyDescent="0.25">
      <c r="A12">
        <v>11</v>
      </c>
      <c r="B12" t="s">
        <v>4</v>
      </c>
    </row>
    <row r="13" spans="1:6" x14ac:dyDescent="0.25">
      <c r="A13">
        <v>12</v>
      </c>
      <c r="B13" t="s">
        <v>4</v>
      </c>
    </row>
    <row r="14" spans="1:6" x14ac:dyDescent="0.25">
      <c r="A14">
        <v>13</v>
      </c>
      <c r="B14" t="s">
        <v>3</v>
      </c>
    </row>
    <row r="15" spans="1:6" x14ac:dyDescent="0.25">
      <c r="A15">
        <v>14</v>
      </c>
      <c r="B15" t="s">
        <v>4</v>
      </c>
    </row>
    <row r="16" spans="1:6" x14ac:dyDescent="0.25">
      <c r="A16">
        <v>15</v>
      </c>
      <c r="B16" t="s">
        <v>4</v>
      </c>
    </row>
    <row r="17" spans="1:2" x14ac:dyDescent="0.25">
      <c r="A17">
        <v>16</v>
      </c>
      <c r="B17" t="s">
        <v>3</v>
      </c>
    </row>
    <row r="18" spans="1:2" x14ac:dyDescent="0.25">
      <c r="A18">
        <v>17</v>
      </c>
      <c r="B18" t="s">
        <v>4</v>
      </c>
    </row>
    <row r="19" spans="1:2" x14ac:dyDescent="0.25">
      <c r="A19">
        <v>18</v>
      </c>
      <c r="B19" t="s">
        <v>4</v>
      </c>
    </row>
    <row r="20" spans="1:2" x14ac:dyDescent="0.25">
      <c r="A20">
        <v>19</v>
      </c>
      <c r="B20" t="s">
        <v>4</v>
      </c>
    </row>
    <row r="21" spans="1:2" x14ac:dyDescent="0.25">
      <c r="A21">
        <v>20</v>
      </c>
      <c r="B21" t="s">
        <v>4</v>
      </c>
    </row>
    <row r="22" spans="1:2" x14ac:dyDescent="0.25">
      <c r="A22">
        <v>21</v>
      </c>
      <c r="B22" t="s">
        <v>4</v>
      </c>
    </row>
    <row r="23" spans="1:2" x14ac:dyDescent="0.25">
      <c r="A23">
        <v>22</v>
      </c>
      <c r="B23" t="s">
        <v>4</v>
      </c>
    </row>
    <row r="24" spans="1:2" x14ac:dyDescent="0.25">
      <c r="A24">
        <v>23</v>
      </c>
      <c r="B24" t="s">
        <v>5</v>
      </c>
    </row>
    <row r="25" spans="1:2" x14ac:dyDescent="0.25">
      <c r="A25">
        <v>24</v>
      </c>
      <c r="B25" t="s">
        <v>3</v>
      </c>
    </row>
    <row r="26" spans="1:2" x14ac:dyDescent="0.25">
      <c r="A26">
        <v>25</v>
      </c>
      <c r="B26" t="s">
        <v>4</v>
      </c>
    </row>
    <row r="27" spans="1:2" x14ac:dyDescent="0.25">
      <c r="A27">
        <v>26</v>
      </c>
      <c r="B27" t="s">
        <v>4</v>
      </c>
    </row>
    <row r="28" spans="1:2" x14ac:dyDescent="0.25">
      <c r="A28">
        <v>27</v>
      </c>
      <c r="B28" t="s">
        <v>5</v>
      </c>
    </row>
    <row r="29" spans="1:2" x14ac:dyDescent="0.25">
      <c r="A29">
        <v>28</v>
      </c>
      <c r="B29" t="s">
        <v>4</v>
      </c>
    </row>
    <row r="30" spans="1:2" x14ac:dyDescent="0.25">
      <c r="A30">
        <v>29</v>
      </c>
      <c r="B30" t="s">
        <v>4</v>
      </c>
    </row>
    <row r="31" spans="1:2" x14ac:dyDescent="0.25">
      <c r="A31">
        <v>30</v>
      </c>
      <c r="B31" t="s">
        <v>4</v>
      </c>
    </row>
    <row r="32" spans="1:2" x14ac:dyDescent="0.25">
      <c r="A32">
        <v>31</v>
      </c>
      <c r="B32" t="s">
        <v>3</v>
      </c>
    </row>
    <row r="33" spans="1:2" x14ac:dyDescent="0.25">
      <c r="A33">
        <v>32</v>
      </c>
      <c r="B33" t="s">
        <v>3</v>
      </c>
    </row>
    <row r="34" spans="1:2" x14ac:dyDescent="0.25">
      <c r="A34">
        <v>33</v>
      </c>
      <c r="B34" t="s">
        <v>4</v>
      </c>
    </row>
    <row r="35" spans="1:2" x14ac:dyDescent="0.25">
      <c r="A35">
        <v>34</v>
      </c>
      <c r="B35" t="s">
        <v>5</v>
      </c>
    </row>
    <row r="36" spans="1:2" x14ac:dyDescent="0.25">
      <c r="A36">
        <v>35</v>
      </c>
      <c r="B36" t="s">
        <v>4</v>
      </c>
    </row>
    <row r="37" spans="1:2" x14ac:dyDescent="0.25">
      <c r="A37">
        <v>36</v>
      </c>
      <c r="B37" t="s">
        <v>4</v>
      </c>
    </row>
    <row r="38" spans="1:2" x14ac:dyDescent="0.25">
      <c r="A38">
        <v>37</v>
      </c>
      <c r="B38" t="s">
        <v>4</v>
      </c>
    </row>
    <row r="39" spans="1:2" x14ac:dyDescent="0.25">
      <c r="A39">
        <v>38</v>
      </c>
      <c r="B39" t="s">
        <v>4</v>
      </c>
    </row>
    <row r="40" spans="1:2" x14ac:dyDescent="0.25">
      <c r="A40">
        <v>39</v>
      </c>
      <c r="B40" t="s">
        <v>3</v>
      </c>
    </row>
    <row r="41" spans="1:2" x14ac:dyDescent="0.25">
      <c r="A41">
        <v>40</v>
      </c>
      <c r="B41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19"/>
    </sheetView>
  </sheetViews>
  <sheetFormatPr defaultRowHeight="16.5" x14ac:dyDescent="0.25"/>
  <cols>
    <col min="5" max="5" width="11.625" bestFit="1" customWidth="1"/>
  </cols>
  <sheetData>
    <row r="1" spans="1:5" x14ac:dyDescent="0.25">
      <c r="D1" t="s">
        <v>6</v>
      </c>
      <c r="E1" t="s">
        <v>7</v>
      </c>
    </row>
    <row r="2" spans="1:5" x14ac:dyDescent="0.25">
      <c r="A2">
        <v>1</v>
      </c>
      <c r="B2">
        <v>73</v>
      </c>
      <c r="D2">
        <f>STANDARDIZE(B2,$B$20,$B$21)</f>
        <v>0.8794100160729893</v>
      </c>
      <c r="E2">
        <f>D2*10+50</f>
        <v>58.794100160729897</v>
      </c>
    </row>
    <row r="3" spans="1:5" x14ac:dyDescent="0.25">
      <c r="A3">
        <v>2</v>
      </c>
      <c r="B3">
        <v>61</v>
      </c>
      <c r="D3">
        <f t="shared" ref="D3:D19" si="0">STANDARDIZE(B3,$B$20,$B$21)</f>
        <v>0.3517640064291957</v>
      </c>
      <c r="E3">
        <f t="shared" ref="E3:E19" si="1">D3*10+50</f>
        <v>53.517640064291953</v>
      </c>
    </row>
    <row r="4" spans="1:5" x14ac:dyDescent="0.25">
      <c r="A4">
        <v>3</v>
      </c>
      <c r="B4">
        <v>14</v>
      </c>
      <c r="D4">
        <f t="shared" si="0"/>
        <v>-1.7148495313423291</v>
      </c>
      <c r="E4">
        <f t="shared" si="1"/>
        <v>32.85150468657671</v>
      </c>
    </row>
    <row r="5" spans="1:5" x14ac:dyDescent="0.25">
      <c r="A5">
        <v>4</v>
      </c>
      <c r="B5">
        <v>41</v>
      </c>
      <c r="D5">
        <f t="shared" si="0"/>
        <v>-0.5276460096437936</v>
      </c>
      <c r="E5">
        <f t="shared" si="1"/>
        <v>44.723539903562063</v>
      </c>
    </row>
    <row r="6" spans="1:5" x14ac:dyDescent="0.25">
      <c r="A6">
        <v>5</v>
      </c>
      <c r="B6">
        <v>49</v>
      </c>
      <c r="D6">
        <f t="shared" si="0"/>
        <v>-0.17588200321459785</v>
      </c>
      <c r="E6">
        <f t="shared" si="1"/>
        <v>48.241179967854023</v>
      </c>
    </row>
    <row r="7" spans="1:5" x14ac:dyDescent="0.25">
      <c r="A7">
        <v>6</v>
      </c>
      <c r="B7">
        <v>87</v>
      </c>
      <c r="D7">
        <f t="shared" si="0"/>
        <v>1.4949970273240818</v>
      </c>
      <c r="E7">
        <f t="shared" si="1"/>
        <v>64.949970273240822</v>
      </c>
    </row>
    <row r="8" spans="1:5" x14ac:dyDescent="0.25">
      <c r="A8">
        <v>7</v>
      </c>
      <c r="B8">
        <v>69</v>
      </c>
      <c r="D8">
        <f t="shared" si="0"/>
        <v>0.70352801285839139</v>
      </c>
      <c r="E8">
        <f t="shared" si="1"/>
        <v>57.035280128583913</v>
      </c>
    </row>
    <row r="9" spans="1:5" x14ac:dyDescent="0.25">
      <c r="A9">
        <v>8</v>
      </c>
      <c r="B9">
        <v>65</v>
      </c>
      <c r="D9">
        <f t="shared" si="0"/>
        <v>0.5276460096437936</v>
      </c>
      <c r="E9">
        <f t="shared" si="1"/>
        <v>55.276460096437937</v>
      </c>
    </row>
    <row r="10" spans="1:5" x14ac:dyDescent="0.25">
      <c r="A10">
        <v>9</v>
      </c>
      <c r="B10">
        <v>36</v>
      </c>
      <c r="D10">
        <f t="shared" si="0"/>
        <v>-0.7474985136620409</v>
      </c>
      <c r="E10">
        <f t="shared" si="1"/>
        <v>42.525014863379589</v>
      </c>
    </row>
    <row r="11" spans="1:5" x14ac:dyDescent="0.25">
      <c r="A11">
        <v>10</v>
      </c>
      <c r="B11">
        <v>7</v>
      </c>
      <c r="D11">
        <f t="shared" si="0"/>
        <v>-2.0226430369678754</v>
      </c>
      <c r="E11">
        <f t="shared" si="1"/>
        <v>29.773569630321248</v>
      </c>
    </row>
    <row r="12" spans="1:5" x14ac:dyDescent="0.25">
      <c r="A12">
        <v>11</v>
      </c>
      <c r="B12">
        <v>53</v>
      </c>
      <c r="D12">
        <f t="shared" si="0"/>
        <v>0</v>
      </c>
      <c r="E12">
        <f t="shared" si="1"/>
        <v>50</v>
      </c>
    </row>
    <row r="13" spans="1:5" x14ac:dyDescent="0.25">
      <c r="A13">
        <v>12</v>
      </c>
      <c r="B13">
        <v>100</v>
      </c>
      <c r="D13">
        <f t="shared" si="0"/>
        <v>2.0666135377715249</v>
      </c>
      <c r="E13">
        <f t="shared" si="1"/>
        <v>70.66613537771525</v>
      </c>
    </row>
    <row r="14" spans="1:5" x14ac:dyDescent="0.25">
      <c r="A14">
        <v>13</v>
      </c>
      <c r="B14">
        <v>57</v>
      </c>
      <c r="D14">
        <f t="shared" si="0"/>
        <v>0.17588200321459785</v>
      </c>
      <c r="E14">
        <f t="shared" si="1"/>
        <v>51.758820032145977</v>
      </c>
    </row>
    <row r="15" spans="1:5" x14ac:dyDescent="0.25">
      <c r="A15">
        <v>14</v>
      </c>
      <c r="B15">
        <v>45</v>
      </c>
      <c r="D15">
        <f t="shared" si="0"/>
        <v>-0.3517640064291957</v>
      </c>
      <c r="E15">
        <f t="shared" si="1"/>
        <v>46.482359935708047</v>
      </c>
    </row>
    <row r="16" spans="1:5" x14ac:dyDescent="0.25">
      <c r="A16">
        <v>15</v>
      </c>
      <c r="B16">
        <v>56</v>
      </c>
      <c r="D16">
        <f t="shared" si="0"/>
        <v>0.1319115024109484</v>
      </c>
      <c r="E16">
        <f t="shared" si="1"/>
        <v>51.319115024109486</v>
      </c>
    </row>
    <row r="17" spans="1:5" x14ac:dyDescent="0.25">
      <c r="A17">
        <v>16</v>
      </c>
      <c r="B17">
        <v>34</v>
      </c>
      <c r="D17">
        <f t="shared" si="0"/>
        <v>-0.83543951526933979</v>
      </c>
      <c r="E17">
        <f t="shared" si="1"/>
        <v>41.645604847306601</v>
      </c>
    </row>
    <row r="18" spans="1:5" x14ac:dyDescent="0.25">
      <c r="A18">
        <v>17</v>
      </c>
      <c r="B18">
        <v>37</v>
      </c>
      <c r="D18">
        <f t="shared" si="0"/>
        <v>-0.70352801285839139</v>
      </c>
      <c r="E18">
        <f t="shared" si="1"/>
        <v>42.964719871416087</v>
      </c>
    </row>
    <row r="19" spans="1:5" x14ac:dyDescent="0.25">
      <c r="A19">
        <v>18</v>
      </c>
      <c r="B19">
        <v>70</v>
      </c>
      <c r="D19">
        <f t="shared" si="0"/>
        <v>0.7474985136620409</v>
      </c>
      <c r="E19">
        <f t="shared" si="1"/>
        <v>57.474985136620411</v>
      </c>
    </row>
    <row r="20" spans="1:5" x14ac:dyDescent="0.25">
      <c r="A20" t="s">
        <v>0</v>
      </c>
      <c r="B20">
        <f>AVERAGE(B2:B19)</f>
        <v>53</v>
      </c>
    </row>
    <row r="21" spans="1:5" x14ac:dyDescent="0.25">
      <c r="A21" t="s">
        <v>1</v>
      </c>
      <c r="B21">
        <f>_xlfn.STDEV.P(B2:B19)</f>
        <v>22.742520137887581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6.5" x14ac:dyDescent="0.25"/>
  <sheetData>
    <row r="1" spans="1:2" x14ac:dyDescent="0.25">
      <c r="A1" t="s">
        <v>8</v>
      </c>
      <c r="B1">
        <v>1.96</v>
      </c>
    </row>
    <row r="2" spans="1:2" x14ac:dyDescent="0.25">
      <c r="A2" t="s">
        <v>9</v>
      </c>
      <c r="B2">
        <f>NORMSDIST(B1)</f>
        <v>0.97500210485177952</v>
      </c>
    </row>
    <row r="3" spans="1:2" x14ac:dyDescent="0.25">
      <c r="A3" t="s">
        <v>10</v>
      </c>
      <c r="B3">
        <f>B2-0.5</f>
        <v>0.47500210485177952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6.5" x14ac:dyDescent="0.25"/>
  <sheetData>
    <row r="1" spans="1:2" x14ac:dyDescent="0.25">
      <c r="A1" t="s">
        <v>11</v>
      </c>
      <c r="B1">
        <v>0.05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f>CHIINV(B1,B2)</f>
        <v>3.8414588206941236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4" sqref="B14"/>
    </sheetView>
  </sheetViews>
  <sheetFormatPr defaultRowHeight="16.5" x14ac:dyDescent="0.25"/>
  <sheetData>
    <row r="1" spans="1:3" x14ac:dyDescent="0.25">
      <c r="B1" t="s">
        <v>14</v>
      </c>
      <c r="C1" t="s">
        <v>15</v>
      </c>
    </row>
    <row r="2" spans="1:3" x14ac:dyDescent="0.25">
      <c r="A2">
        <v>1</v>
      </c>
      <c r="B2">
        <v>3000</v>
      </c>
      <c r="C2">
        <v>7000</v>
      </c>
    </row>
    <row r="3" spans="1:3" x14ac:dyDescent="0.25">
      <c r="A3">
        <v>2</v>
      </c>
      <c r="B3">
        <v>5000</v>
      </c>
      <c r="C3">
        <v>8000</v>
      </c>
    </row>
    <row r="4" spans="1:3" x14ac:dyDescent="0.25">
      <c r="A4">
        <v>3</v>
      </c>
      <c r="B4">
        <v>12000</v>
      </c>
      <c r="C4">
        <v>25000</v>
      </c>
    </row>
    <row r="5" spans="1:3" x14ac:dyDescent="0.25">
      <c r="A5">
        <v>4</v>
      </c>
      <c r="B5">
        <v>2000</v>
      </c>
      <c r="C5">
        <v>5000</v>
      </c>
    </row>
    <row r="6" spans="1:3" x14ac:dyDescent="0.25">
      <c r="A6">
        <v>5</v>
      </c>
      <c r="B6">
        <v>7000</v>
      </c>
      <c r="C6">
        <v>12000</v>
      </c>
    </row>
    <row r="7" spans="1:3" x14ac:dyDescent="0.25">
      <c r="A7">
        <v>6</v>
      </c>
      <c r="B7">
        <v>15000</v>
      </c>
      <c r="C7">
        <v>30000</v>
      </c>
    </row>
    <row r="8" spans="1:3" x14ac:dyDescent="0.25">
      <c r="A8">
        <v>7</v>
      </c>
      <c r="B8">
        <v>5000</v>
      </c>
      <c r="C8">
        <v>10000</v>
      </c>
    </row>
    <row r="9" spans="1:3" x14ac:dyDescent="0.25">
      <c r="A9">
        <v>8</v>
      </c>
      <c r="B9">
        <v>6000</v>
      </c>
      <c r="C9">
        <v>15000</v>
      </c>
    </row>
    <row r="10" spans="1:3" x14ac:dyDescent="0.25">
      <c r="A10">
        <v>9</v>
      </c>
      <c r="B10">
        <v>8000</v>
      </c>
      <c r="C10">
        <v>20000</v>
      </c>
    </row>
    <row r="11" spans="1:3" x14ac:dyDescent="0.25">
      <c r="A11">
        <v>10</v>
      </c>
      <c r="B11">
        <v>10000</v>
      </c>
      <c r="C11">
        <v>18000</v>
      </c>
    </row>
    <row r="14" spans="1:3" x14ac:dyDescent="0.25">
      <c r="A14" t="s">
        <v>16</v>
      </c>
      <c r="B14">
        <f>CORREL(B2:B11,C2:C11)</f>
        <v>0.9680196128607681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1" sqref="B11"/>
    </sheetView>
  </sheetViews>
  <sheetFormatPr defaultRowHeight="16.5" x14ac:dyDescent="0.25"/>
  <sheetData>
    <row r="1" spans="1:5" x14ac:dyDescent="0.25"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21</v>
      </c>
      <c r="B2">
        <v>34</v>
      </c>
      <c r="C2">
        <v>61</v>
      </c>
      <c r="D2">
        <v>53</v>
      </c>
      <c r="E2">
        <f>SUM(B2:D2)</f>
        <v>148</v>
      </c>
    </row>
    <row r="3" spans="1:5" x14ac:dyDescent="0.25">
      <c r="A3" t="s">
        <v>22</v>
      </c>
      <c r="B3">
        <v>38</v>
      </c>
      <c r="C3">
        <v>40</v>
      </c>
      <c r="D3">
        <v>74</v>
      </c>
      <c r="E3">
        <f>SUM(B3:D3)</f>
        <v>152</v>
      </c>
    </row>
    <row r="4" spans="1:5" x14ac:dyDescent="0.25">
      <c r="A4" t="s">
        <v>20</v>
      </c>
      <c r="B4">
        <v>72</v>
      </c>
      <c r="C4">
        <f>SUM(C2:C3)</f>
        <v>101</v>
      </c>
      <c r="D4">
        <f>SUM(D2:D3)</f>
        <v>127</v>
      </c>
      <c r="E4">
        <f>SUM(E2:E3)</f>
        <v>300</v>
      </c>
    </row>
    <row r="7" spans="1:5" x14ac:dyDescent="0.25">
      <c r="B7" t="s">
        <v>17</v>
      </c>
      <c r="C7" t="s">
        <v>18</v>
      </c>
      <c r="D7" t="s">
        <v>19</v>
      </c>
    </row>
    <row r="8" spans="1:5" x14ac:dyDescent="0.25">
      <c r="A8" t="s">
        <v>21</v>
      </c>
      <c r="B8">
        <f>$E2*B$4/$E$4</f>
        <v>35.520000000000003</v>
      </c>
      <c r="C8">
        <f t="shared" ref="C8:D8" si="0">$E2*C$4/$E$4</f>
        <v>49.826666666666668</v>
      </c>
      <c r="D8">
        <f t="shared" si="0"/>
        <v>62.653333333333336</v>
      </c>
    </row>
    <row r="9" spans="1:5" x14ac:dyDescent="0.25">
      <c r="A9" t="s">
        <v>22</v>
      </c>
      <c r="B9">
        <f>$E3*B$4/$E$4</f>
        <v>36.479999999999997</v>
      </c>
      <c r="C9">
        <f t="shared" ref="C9:D9" si="1">$E3*C$4/$E$4</f>
        <v>51.173333333333332</v>
      </c>
      <c r="D9">
        <f t="shared" si="1"/>
        <v>64.346666666666664</v>
      </c>
    </row>
    <row r="11" spans="1:5" x14ac:dyDescent="0.25">
      <c r="A11" t="s">
        <v>23</v>
      </c>
      <c r="B11">
        <f>CHITEST(B2:D3,B8:D9)</f>
        <v>1.8232580410070066E-2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拉麵店</vt:lpstr>
      <vt:lpstr>新制服</vt:lpstr>
      <vt:lpstr>工作表4</vt:lpstr>
      <vt:lpstr>工作表5</vt:lpstr>
      <vt:lpstr>工作表6</vt:lpstr>
      <vt:lpstr>工作表7</vt:lpstr>
      <vt:lpstr>工作表8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wuyijin</dc:creator>
  <cp:lastModifiedBy>wuyijin</cp:lastModifiedBy>
  <dcterms:created xsi:type="dcterms:W3CDTF">2018-07-31T03:29:50Z</dcterms:created>
  <dcterms:modified xsi:type="dcterms:W3CDTF">2018-09-16T16:02:48Z</dcterms:modified>
</cp:coreProperties>
</file>