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大二下\逻辑与计算机设计基础\"/>
    </mc:Choice>
  </mc:AlternateContent>
  <bookViews>
    <workbookView xWindow="0" yWindow="0" windowWidth="28800" windowHeight="12216" activeTab="1"/>
  </bookViews>
  <sheets>
    <sheet name="状态机真值表" sheetId="1" r:id="rId1"/>
    <sheet name="自动生成表达式" sheetId="2" r:id="rId2"/>
  </sheets>
  <definedNames>
    <definedName name="_xlnm._FilterDatabase" localSheetId="0" hidden="1">状态机真值表!$M$1:$P$21</definedName>
    <definedName name="_xlnm._FilterDatabase" localSheetId="1">自动生成表达式!$A$1:$Q$21</definedName>
  </definedNames>
  <calcPr calcId="162913"/>
</workbook>
</file>

<file path=xl/calcChain.xml><?xml version="1.0" encoding="utf-8"?>
<calcChain xmlns="http://schemas.openxmlformats.org/spreadsheetml/2006/main">
  <c r="M11" i="2" l="1"/>
  <c r="M19" i="2"/>
  <c r="M21" i="2"/>
  <c r="M2" i="2" l="1"/>
  <c r="M3" i="2"/>
  <c r="M8" i="2"/>
  <c r="A22" i="2" l="1"/>
  <c r="B22" i="2"/>
  <c r="C22" i="2"/>
  <c r="D22" i="2"/>
  <c r="E22" i="2"/>
  <c r="F22" i="2"/>
  <c r="G22" i="2"/>
  <c r="H22" i="2"/>
  <c r="I22" i="2"/>
  <c r="J22" i="2"/>
  <c r="K22" i="2"/>
  <c r="L22" i="2"/>
  <c r="N22" i="2"/>
  <c r="O22" i="2"/>
  <c r="P22" i="2"/>
  <c r="Q22" i="2"/>
  <c r="A23" i="2"/>
  <c r="B23" i="2"/>
  <c r="C23" i="2"/>
  <c r="D23" i="2"/>
  <c r="E23" i="2"/>
  <c r="F23" i="2"/>
  <c r="G23" i="2"/>
  <c r="H23" i="2"/>
  <c r="I23" i="2"/>
  <c r="J23" i="2"/>
  <c r="K23" i="2"/>
  <c r="L23" i="2"/>
  <c r="N23" i="2"/>
  <c r="O23" i="2"/>
  <c r="P23" i="2"/>
  <c r="Q23" i="2"/>
  <c r="A24" i="2"/>
  <c r="B24" i="2"/>
  <c r="C24" i="2"/>
  <c r="D24" i="2"/>
  <c r="E24" i="2"/>
  <c r="F24" i="2"/>
  <c r="G24" i="2"/>
  <c r="H24" i="2"/>
  <c r="I24" i="2"/>
  <c r="J24" i="2"/>
  <c r="K24" i="2"/>
  <c r="L24" i="2"/>
  <c r="N24" i="2"/>
  <c r="O24" i="2"/>
  <c r="P24" i="2"/>
  <c r="Q24" i="2"/>
  <c r="A25" i="2"/>
  <c r="B25" i="2"/>
  <c r="C25" i="2"/>
  <c r="D25" i="2"/>
  <c r="E25" i="2"/>
  <c r="F25" i="2"/>
  <c r="G25" i="2"/>
  <c r="H25" i="2"/>
  <c r="I25" i="2"/>
  <c r="J25" i="2"/>
  <c r="K25" i="2"/>
  <c r="L25" i="2"/>
  <c r="N25" i="2"/>
  <c r="O25" i="2"/>
  <c r="P25" i="2"/>
  <c r="Q25" i="2"/>
  <c r="A26" i="2"/>
  <c r="B26" i="2"/>
  <c r="C26" i="2"/>
  <c r="D26" i="2"/>
  <c r="E26" i="2"/>
  <c r="F26" i="2"/>
  <c r="G26" i="2"/>
  <c r="H26" i="2"/>
  <c r="I26" i="2"/>
  <c r="J26" i="2"/>
  <c r="K26" i="2"/>
  <c r="L26" i="2"/>
  <c r="N26" i="2"/>
  <c r="O26" i="2"/>
  <c r="P26" i="2"/>
  <c r="Q26" i="2"/>
  <c r="A27" i="2"/>
  <c r="B27" i="2"/>
  <c r="C27" i="2"/>
  <c r="D27" i="2"/>
  <c r="E27" i="2"/>
  <c r="F27" i="2"/>
  <c r="G27" i="2"/>
  <c r="H27" i="2"/>
  <c r="I27" i="2"/>
  <c r="J27" i="2"/>
  <c r="K27" i="2"/>
  <c r="L27" i="2"/>
  <c r="N27" i="2"/>
  <c r="O27" i="2"/>
  <c r="P27" i="2"/>
  <c r="Q27" i="2"/>
  <c r="A28" i="2"/>
  <c r="B28" i="2"/>
  <c r="C28" i="2"/>
  <c r="D28" i="2"/>
  <c r="E28" i="2"/>
  <c r="F28" i="2"/>
  <c r="G28" i="2"/>
  <c r="H28" i="2"/>
  <c r="I28" i="2"/>
  <c r="J28" i="2"/>
  <c r="K28" i="2"/>
  <c r="L28" i="2"/>
  <c r="N28" i="2"/>
  <c r="O28" i="2"/>
  <c r="P28" i="2"/>
  <c r="Q28" i="2"/>
  <c r="A21" i="2"/>
  <c r="B21" i="2"/>
  <c r="C21" i="2"/>
  <c r="D21" i="2"/>
  <c r="E21" i="2"/>
  <c r="F21" i="2"/>
  <c r="G21" i="2"/>
  <c r="H21" i="2"/>
  <c r="I21" i="2"/>
  <c r="J21" i="2"/>
  <c r="K21" i="2"/>
  <c r="L21" i="2"/>
  <c r="N21" i="2"/>
  <c r="O21" i="2"/>
  <c r="P21" i="2"/>
  <c r="Q21" i="2"/>
  <c r="A2" i="2"/>
  <c r="N2" i="2"/>
  <c r="O2" i="2"/>
  <c r="P2" i="2"/>
  <c r="Q2" i="2"/>
  <c r="N3" i="2"/>
  <c r="O3" i="2"/>
  <c r="P3" i="2"/>
  <c r="Q3" i="2"/>
  <c r="N4" i="2"/>
  <c r="O4" i="2"/>
  <c r="P4" i="2"/>
  <c r="Q4" i="2"/>
  <c r="N5" i="2"/>
  <c r="O5" i="2"/>
  <c r="P5" i="2"/>
  <c r="Q5" i="2"/>
  <c r="N6" i="2"/>
  <c r="O6" i="2"/>
  <c r="P6" i="2"/>
  <c r="Q6" i="2"/>
  <c r="N7" i="2"/>
  <c r="O7" i="2"/>
  <c r="P7" i="2"/>
  <c r="Q7" i="2"/>
  <c r="N8" i="2"/>
  <c r="O8" i="2"/>
  <c r="P8" i="2"/>
  <c r="Q8" i="2"/>
  <c r="N9" i="2"/>
  <c r="O9" i="2"/>
  <c r="P9" i="2"/>
  <c r="Q9" i="2"/>
  <c r="N10" i="2"/>
  <c r="O10" i="2"/>
  <c r="P10" i="2"/>
  <c r="Q10" i="2"/>
  <c r="N11" i="2"/>
  <c r="O11" i="2"/>
  <c r="P11" i="2"/>
  <c r="Q11" i="2"/>
  <c r="N12" i="2"/>
  <c r="O12" i="2"/>
  <c r="P12" i="2"/>
  <c r="Q12" i="2"/>
  <c r="N13" i="2"/>
  <c r="O13" i="2"/>
  <c r="P13" i="2"/>
  <c r="Q13" i="2"/>
  <c r="N14" i="2"/>
  <c r="O14" i="2"/>
  <c r="P14" i="2"/>
  <c r="Q14" i="2"/>
  <c r="N15" i="2"/>
  <c r="O15" i="2"/>
  <c r="P15" i="2"/>
  <c r="Q15" i="2"/>
  <c r="N16" i="2"/>
  <c r="O16" i="2"/>
  <c r="P16" i="2"/>
  <c r="Q16" i="2"/>
  <c r="N17" i="2"/>
  <c r="O17" i="2"/>
  <c r="P17" i="2"/>
  <c r="Q17" i="2"/>
  <c r="N18" i="2"/>
  <c r="O18" i="2"/>
  <c r="P18" i="2"/>
  <c r="Q18" i="2"/>
  <c r="N19" i="2"/>
  <c r="O19" i="2"/>
  <c r="P19" i="2"/>
  <c r="Q19" i="2"/>
  <c r="N20" i="2"/>
  <c r="O20" i="2"/>
  <c r="P20" i="2"/>
  <c r="Q20" i="2"/>
  <c r="O1" i="2"/>
  <c r="P1" i="2"/>
  <c r="Q1" i="2"/>
  <c r="N1" i="2"/>
  <c r="E3" i="2"/>
  <c r="F3" i="2"/>
  <c r="G3" i="2"/>
  <c r="H3" i="2"/>
  <c r="I3" i="2"/>
  <c r="J3" i="2"/>
  <c r="K3" i="2"/>
  <c r="L3" i="2"/>
  <c r="E4" i="2"/>
  <c r="F4" i="2"/>
  <c r="G4" i="2"/>
  <c r="H4" i="2"/>
  <c r="I4" i="2"/>
  <c r="J4" i="2"/>
  <c r="K4" i="2"/>
  <c r="L4" i="2"/>
  <c r="E5" i="2"/>
  <c r="F5" i="2"/>
  <c r="G5" i="2"/>
  <c r="H5" i="2"/>
  <c r="I5" i="2"/>
  <c r="J5" i="2"/>
  <c r="K5" i="2"/>
  <c r="L5" i="2"/>
  <c r="E6" i="2"/>
  <c r="F6" i="2"/>
  <c r="G6" i="2"/>
  <c r="H6" i="2"/>
  <c r="I6" i="2"/>
  <c r="J6" i="2"/>
  <c r="K6" i="2"/>
  <c r="L6" i="2"/>
  <c r="E7" i="2"/>
  <c r="F7" i="2"/>
  <c r="G7" i="2"/>
  <c r="H7" i="2"/>
  <c r="I7" i="2"/>
  <c r="J7" i="2"/>
  <c r="K7" i="2"/>
  <c r="L7" i="2"/>
  <c r="E8" i="2"/>
  <c r="F8" i="2"/>
  <c r="G8" i="2"/>
  <c r="H8" i="2"/>
  <c r="I8" i="2"/>
  <c r="J8" i="2"/>
  <c r="K8" i="2"/>
  <c r="L8" i="2"/>
  <c r="E9" i="2"/>
  <c r="F9" i="2"/>
  <c r="G9" i="2"/>
  <c r="H9" i="2"/>
  <c r="I9" i="2"/>
  <c r="J9" i="2"/>
  <c r="K9" i="2"/>
  <c r="L9" i="2"/>
  <c r="E10" i="2"/>
  <c r="F10" i="2"/>
  <c r="G10" i="2"/>
  <c r="H10" i="2"/>
  <c r="I10" i="2"/>
  <c r="J10" i="2"/>
  <c r="K10" i="2"/>
  <c r="L10" i="2"/>
  <c r="E11" i="2"/>
  <c r="F11" i="2"/>
  <c r="G11" i="2"/>
  <c r="H11" i="2"/>
  <c r="I11" i="2"/>
  <c r="J11" i="2"/>
  <c r="K11" i="2"/>
  <c r="L11" i="2"/>
  <c r="E12" i="2"/>
  <c r="F12" i="2"/>
  <c r="G12" i="2"/>
  <c r="H12" i="2"/>
  <c r="I12" i="2"/>
  <c r="J12" i="2"/>
  <c r="K12" i="2"/>
  <c r="L12" i="2"/>
  <c r="E13" i="2"/>
  <c r="F13" i="2"/>
  <c r="G13" i="2"/>
  <c r="H13" i="2"/>
  <c r="I13" i="2"/>
  <c r="J13" i="2"/>
  <c r="K13" i="2"/>
  <c r="L13" i="2"/>
  <c r="E14" i="2"/>
  <c r="F14" i="2"/>
  <c r="G14" i="2"/>
  <c r="H14" i="2"/>
  <c r="I14" i="2"/>
  <c r="J14" i="2"/>
  <c r="K14" i="2"/>
  <c r="L14" i="2"/>
  <c r="E15" i="2"/>
  <c r="F15" i="2"/>
  <c r="G15" i="2"/>
  <c r="H15" i="2"/>
  <c r="I15" i="2"/>
  <c r="J15" i="2"/>
  <c r="K15" i="2"/>
  <c r="L15" i="2"/>
  <c r="E16" i="2"/>
  <c r="F16" i="2"/>
  <c r="G16" i="2"/>
  <c r="H16" i="2"/>
  <c r="I16" i="2"/>
  <c r="J16" i="2"/>
  <c r="K16" i="2"/>
  <c r="L16" i="2"/>
  <c r="E17" i="2"/>
  <c r="F17" i="2"/>
  <c r="G17" i="2"/>
  <c r="H17" i="2"/>
  <c r="I17" i="2"/>
  <c r="J17" i="2"/>
  <c r="K17" i="2"/>
  <c r="L17" i="2"/>
  <c r="E18" i="2"/>
  <c r="F18" i="2"/>
  <c r="G18" i="2"/>
  <c r="H18" i="2"/>
  <c r="I18" i="2"/>
  <c r="J18" i="2"/>
  <c r="K18" i="2"/>
  <c r="L18" i="2"/>
  <c r="E19" i="2"/>
  <c r="F19" i="2"/>
  <c r="G19" i="2"/>
  <c r="H19" i="2"/>
  <c r="I19" i="2"/>
  <c r="J19" i="2"/>
  <c r="K19" i="2"/>
  <c r="L19" i="2"/>
  <c r="E20" i="2"/>
  <c r="F20" i="2"/>
  <c r="G20" i="2"/>
  <c r="H20" i="2"/>
  <c r="I20" i="2"/>
  <c r="J20" i="2"/>
  <c r="K20" i="2"/>
  <c r="L20" i="2"/>
  <c r="F2" i="2"/>
  <c r="G2" i="2"/>
  <c r="H2" i="2"/>
  <c r="I2" i="2"/>
  <c r="J2" i="2"/>
  <c r="K2" i="2"/>
  <c r="L2" i="2"/>
  <c r="E2" i="2"/>
  <c r="L1" i="2"/>
  <c r="M28" i="2" l="1"/>
  <c r="M27" i="2"/>
  <c r="M26" i="2"/>
  <c r="M25" i="2"/>
  <c r="M24" i="2"/>
  <c r="M23" i="2"/>
  <c r="M2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B2" i="2"/>
  <c r="C2" i="2"/>
  <c r="D2" i="2"/>
  <c r="B1" i="2"/>
  <c r="C1" i="2"/>
  <c r="D1" i="2"/>
  <c r="E1" i="2"/>
  <c r="F1" i="2"/>
  <c r="G1" i="2"/>
  <c r="H1" i="2"/>
  <c r="I1" i="2"/>
  <c r="J1" i="2"/>
  <c r="K1" i="2"/>
  <c r="A1" i="2"/>
  <c r="M20" i="2" l="1"/>
  <c r="M18" i="2"/>
  <c r="M17" i="2"/>
  <c r="M16" i="2"/>
  <c r="M15" i="2"/>
  <c r="M14" i="2"/>
  <c r="M13" i="2"/>
  <c r="M12" i="2"/>
  <c r="M10" i="2"/>
  <c r="M9" i="2"/>
  <c r="M7" i="2"/>
  <c r="M6" i="2"/>
  <c r="M5" i="2"/>
  <c r="M4" i="2"/>
</calcChain>
</file>

<file path=xl/sharedStrings.xml><?xml version="1.0" encoding="utf-8"?>
<sst xmlns="http://schemas.openxmlformats.org/spreadsheetml/2006/main" count="178" uniqueCount="29">
  <si>
    <t>S3</t>
  </si>
  <si>
    <t>S2</t>
  </si>
  <si>
    <t>S1</t>
  </si>
  <si>
    <t>S0</t>
  </si>
  <si>
    <t>LW</t>
  </si>
  <si>
    <t>SW</t>
  </si>
  <si>
    <t>BEQ</t>
  </si>
  <si>
    <t>BNE</t>
  </si>
  <si>
    <t>SYSCALL</t>
  </si>
  <si>
    <t>ADDI</t>
  </si>
  <si>
    <t>N3</t>
  </si>
  <si>
    <t>N2</t>
  </si>
  <si>
    <t>N1</t>
  </si>
  <si>
    <t>N0</t>
  </si>
  <si>
    <t>X</t>
  </si>
  <si>
    <t>R</t>
    <phoneticPr fontId="18" type="noConversion"/>
  </si>
  <si>
    <t>最小项表达式</t>
    <phoneticPr fontId="18" type="noConversion"/>
  </si>
  <si>
    <t>其他</t>
    <phoneticPr fontId="18" type="noConversion"/>
  </si>
  <si>
    <t>状态机（现态）</t>
    <phoneticPr fontId="18" type="noConversion"/>
  </si>
  <si>
    <t>状态机（次态）</t>
    <phoneticPr fontId="18" type="noConversion"/>
  </si>
  <si>
    <t>分别筛选不同次态列为1的项目</t>
    <phoneticPr fontId="18" type="noConversion"/>
  </si>
  <si>
    <t>将最小项表达式复制出即可</t>
    <phoneticPr fontId="18" type="noConversion"/>
  </si>
  <si>
    <t>X</t>
    <phoneticPr fontId="18" type="noConversion"/>
  </si>
  <si>
    <t>信号名称可自行编辑（X为任意值）其他列可不用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</si>
  <si>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</si>
  <si>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</si>
  <si>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</si>
  <si>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</si>
  <si>
    <t>X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</si>
</sst>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3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仿宋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sz val="11"/>
      <color theme="1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33" borderId="10" xfId="0" applyFont="1" applyFill="1" applyBorder="1" applyAlignment="1">
      <alignment horizontal="center" vertical="center"/>
    </xf>
    <xf numFmtId="0" fontId="19" fillId="35" borderId="10" xfId="0" applyFont="1" applyFill="1" applyBorder="1" applyAlignment="1">
      <alignment horizontal="center" vertical="center"/>
    </xf>
    <xf numFmtId="0" fontId="22" fillId="33" borderId="10" xfId="0" applyFont="1" applyFill="1" applyBorder="1" applyAlignment="1">
      <alignment horizontal="center" vertical="center"/>
    </xf>
    <xf numFmtId="0" fontId="22" fillId="35" borderId="10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0" fontId="22" fillId="0" borderId="10" xfId="0" applyFont="1" applyBorder="1">
      <alignment vertical="center"/>
    </xf>
    <xf numFmtId="0" fontId="22" fillId="34" borderId="10" xfId="0" applyFont="1" applyFill="1" applyBorder="1" applyAlignment="1">
      <alignment horizontal="center" vertical="center"/>
    </xf>
    <xf numFmtId="0" fontId="22" fillId="0" borderId="0" xfId="0" applyFont="1">
      <alignment vertical="center"/>
    </xf>
    <xf numFmtId="0" fontId="19" fillId="35" borderId="10" xfId="0" applyFont="1" applyFill="1" applyBorder="1" applyAlignment="1">
      <alignment horizontal="left" vertical="center"/>
    </xf>
    <xf numFmtId="0" fontId="21" fillId="33" borderId="11" xfId="0" applyFont="1" applyFill="1" applyBorder="1" applyAlignment="1">
      <alignment horizontal="center" vertical="center"/>
    </xf>
    <xf numFmtId="0" fontId="21" fillId="33" borderId="12" xfId="0" applyFont="1" applyFill="1" applyBorder="1" applyAlignment="1">
      <alignment horizontal="center" vertical="center"/>
    </xf>
    <xf numFmtId="0" fontId="21" fillId="33" borderId="13" xfId="0" applyFont="1" applyFill="1" applyBorder="1" applyAlignment="1">
      <alignment horizontal="center" vertical="center"/>
    </xf>
    <xf numFmtId="0" fontId="21" fillId="34" borderId="11" xfId="0" applyFont="1" applyFill="1" applyBorder="1" applyAlignment="1">
      <alignment horizontal="center" vertical="center"/>
    </xf>
    <xf numFmtId="0" fontId="21" fillId="34" borderId="12" xfId="0" applyFont="1" applyFill="1" applyBorder="1" applyAlignment="1">
      <alignment horizontal="center" vertical="center"/>
    </xf>
    <xf numFmtId="0" fontId="21" fillId="34" borderId="13" xfId="0" applyFont="1" applyFill="1" applyBorder="1" applyAlignment="1">
      <alignment horizontal="center" vertical="center"/>
    </xf>
    <xf numFmtId="0" fontId="20" fillId="33" borderId="11" xfId="0" applyFont="1" applyFill="1" applyBorder="1" applyAlignment="1">
      <alignment horizontal="center" vertical="center"/>
    </xf>
    <xf numFmtId="0" fontId="20" fillId="33" borderId="12" xfId="0" applyFont="1" applyFill="1" applyBorder="1" applyAlignment="1">
      <alignment horizontal="center" vertical="center"/>
    </xf>
    <xf numFmtId="0" fontId="20" fillId="33" borderId="13" xfId="0" applyFont="1" applyFill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5">
    <dxf>
      <font>
        <color rgb="FF9C0006"/>
      </font>
      <fill>
        <patternFill>
          <bgColor rgb="FFFFC7CE"/>
        </patternFill>
      </fill>
    </dxf>
    <dxf>
      <fill>
        <patternFill>
          <bgColor theme="2" tint="-9.9948118533890809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P31"/>
  <sheetViews>
    <sheetView workbookViewId="0">
      <selection activeCell="S19" sqref="S19"/>
    </sheetView>
  </sheetViews>
  <sheetFormatPr defaultRowHeight="13.8" x14ac:dyDescent="0.25"/>
  <cols>
    <col min="1" max="16" width="6.6640625" style="1" customWidth="1"/>
  </cols>
  <sheetData>
    <row r="1" spans="1:16" ht="14.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15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17</v>
      </c>
      <c r="M1" s="11" t="s">
        <v>10</v>
      </c>
      <c r="N1" s="11" t="s">
        <v>11</v>
      </c>
      <c r="O1" s="11" t="s">
        <v>12</v>
      </c>
      <c r="P1" s="11" t="s">
        <v>13</v>
      </c>
    </row>
    <row r="2" spans="1:16" ht="14.4" x14ac:dyDescent="0.25">
      <c r="A2" s="2">
        <v>0</v>
      </c>
      <c r="B2" s="2">
        <v>0</v>
      </c>
      <c r="C2" s="2">
        <v>0</v>
      </c>
      <c r="D2" s="2">
        <v>0</v>
      </c>
      <c r="E2" s="2" t="s">
        <v>22</v>
      </c>
      <c r="F2" s="2" t="s">
        <v>14</v>
      </c>
      <c r="G2" s="2" t="s">
        <v>14</v>
      </c>
      <c r="H2" s="2" t="s">
        <v>14</v>
      </c>
      <c r="I2" s="2" t="s">
        <v>14</v>
      </c>
      <c r="J2" s="2" t="s">
        <v>14</v>
      </c>
      <c r="K2" s="2" t="s">
        <v>14</v>
      </c>
      <c r="L2" s="2"/>
      <c r="M2" s="4">
        <v>0</v>
      </c>
      <c r="N2" s="4">
        <v>0</v>
      </c>
      <c r="O2" s="4">
        <v>0</v>
      </c>
      <c r="P2" s="4">
        <v>1</v>
      </c>
    </row>
    <row r="3" spans="1:16" ht="14.4" x14ac:dyDescent="0.25">
      <c r="A3" s="2">
        <v>0</v>
      </c>
      <c r="B3" s="2">
        <v>0</v>
      </c>
      <c r="C3" s="2">
        <v>0</v>
      </c>
      <c r="D3" s="2">
        <v>1</v>
      </c>
      <c r="E3" s="2">
        <v>1</v>
      </c>
      <c r="F3" s="2"/>
      <c r="G3" s="2">
        <v>0</v>
      </c>
      <c r="H3" s="2">
        <v>0</v>
      </c>
      <c r="I3" s="2">
        <v>0</v>
      </c>
      <c r="J3" s="2">
        <v>0</v>
      </c>
      <c r="K3" s="2">
        <v>0</v>
      </c>
      <c r="L3" s="2"/>
      <c r="M3" s="4">
        <v>0</v>
      </c>
      <c r="N3" s="4">
        <v>1</v>
      </c>
      <c r="O3" s="4">
        <v>1</v>
      </c>
      <c r="P3" s="4">
        <v>1</v>
      </c>
    </row>
    <row r="4" spans="1:16" ht="14.4" x14ac:dyDescent="0.25">
      <c r="A4" s="2">
        <v>0</v>
      </c>
      <c r="B4" s="2">
        <v>0</v>
      </c>
      <c r="C4" s="2">
        <v>0</v>
      </c>
      <c r="D4" s="2">
        <v>1</v>
      </c>
      <c r="E4" s="2">
        <v>0</v>
      </c>
      <c r="F4" s="2">
        <v>1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/>
      <c r="M4" s="4">
        <v>0</v>
      </c>
      <c r="N4" s="4">
        <v>0</v>
      </c>
      <c r="O4" s="4">
        <v>1</v>
      </c>
      <c r="P4" s="4">
        <v>0</v>
      </c>
    </row>
    <row r="5" spans="1:16" ht="14.4" x14ac:dyDescent="0.25">
      <c r="A5" s="2">
        <v>0</v>
      </c>
      <c r="B5" s="2">
        <v>0</v>
      </c>
      <c r="C5" s="2">
        <v>0</v>
      </c>
      <c r="D5" s="2">
        <v>1</v>
      </c>
      <c r="E5" s="2">
        <v>0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  <c r="L5" s="2"/>
      <c r="M5" s="4">
        <v>0</v>
      </c>
      <c r="N5" s="4">
        <v>1</v>
      </c>
      <c r="O5" s="4">
        <v>0</v>
      </c>
      <c r="P5" s="4">
        <v>1</v>
      </c>
    </row>
    <row r="6" spans="1:16" ht="14.4" x14ac:dyDescent="0.25">
      <c r="A6" s="2">
        <v>0</v>
      </c>
      <c r="B6" s="2">
        <v>0</v>
      </c>
      <c r="C6" s="2">
        <v>0</v>
      </c>
      <c r="D6" s="2">
        <v>1</v>
      </c>
      <c r="E6" s="2">
        <v>0</v>
      </c>
      <c r="F6" s="2">
        <v>0</v>
      </c>
      <c r="G6" s="2">
        <v>0</v>
      </c>
      <c r="H6" s="2">
        <v>1</v>
      </c>
      <c r="I6" s="2">
        <v>0</v>
      </c>
      <c r="J6" s="2">
        <v>0</v>
      </c>
      <c r="K6" s="2">
        <v>0</v>
      </c>
      <c r="L6" s="2"/>
      <c r="M6" s="4">
        <v>1</v>
      </c>
      <c r="N6" s="4">
        <v>0</v>
      </c>
      <c r="O6" s="4">
        <v>0</v>
      </c>
      <c r="P6" s="4">
        <v>1</v>
      </c>
    </row>
    <row r="7" spans="1:16" ht="14.4" x14ac:dyDescent="0.25">
      <c r="A7" s="2">
        <v>0</v>
      </c>
      <c r="B7" s="2">
        <v>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1</v>
      </c>
      <c r="J7" s="2">
        <v>0</v>
      </c>
      <c r="K7" s="2">
        <v>0</v>
      </c>
      <c r="L7" s="2"/>
      <c r="M7" s="4">
        <v>1</v>
      </c>
      <c r="N7" s="4">
        <v>0</v>
      </c>
      <c r="O7" s="4">
        <v>1</v>
      </c>
      <c r="P7" s="4">
        <v>0</v>
      </c>
    </row>
    <row r="8" spans="1:16" ht="14.4" x14ac:dyDescent="0.25">
      <c r="A8" s="2">
        <v>0</v>
      </c>
      <c r="B8" s="2">
        <v>0</v>
      </c>
      <c r="C8" s="2">
        <v>0</v>
      </c>
      <c r="D8" s="2">
        <v>1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1</v>
      </c>
      <c r="K8" s="2">
        <v>0</v>
      </c>
      <c r="L8" s="2"/>
      <c r="M8" s="4">
        <v>1</v>
      </c>
      <c r="N8" s="4">
        <v>1</v>
      </c>
      <c r="O8" s="4">
        <v>0</v>
      </c>
      <c r="P8" s="4">
        <v>1</v>
      </c>
    </row>
    <row r="9" spans="1:16" ht="14.4" x14ac:dyDescent="0.25">
      <c r="A9" s="2">
        <v>0</v>
      </c>
      <c r="B9" s="2">
        <v>0</v>
      </c>
      <c r="C9" s="2">
        <v>0</v>
      </c>
      <c r="D9" s="2">
        <v>1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1</v>
      </c>
      <c r="L9" s="2"/>
      <c r="M9" s="4">
        <v>1</v>
      </c>
      <c r="N9" s="4">
        <v>0</v>
      </c>
      <c r="O9" s="4">
        <v>1</v>
      </c>
      <c r="P9" s="4">
        <v>1</v>
      </c>
    </row>
    <row r="10" spans="1:16" ht="14.4" x14ac:dyDescent="0.25">
      <c r="A10" s="2">
        <v>0</v>
      </c>
      <c r="B10" s="2">
        <v>0</v>
      </c>
      <c r="C10" s="2">
        <v>1</v>
      </c>
      <c r="D10" s="2">
        <v>0</v>
      </c>
      <c r="E10" s="2" t="s">
        <v>14</v>
      </c>
      <c r="F10" s="2">
        <v>1</v>
      </c>
      <c r="G10" s="2" t="s">
        <v>14</v>
      </c>
      <c r="H10" s="2" t="s">
        <v>14</v>
      </c>
      <c r="I10" s="2" t="s">
        <v>14</v>
      </c>
      <c r="J10" s="2" t="s">
        <v>14</v>
      </c>
      <c r="K10" s="2" t="s">
        <v>14</v>
      </c>
      <c r="L10" s="2"/>
      <c r="M10" s="4">
        <v>0</v>
      </c>
      <c r="N10" s="4">
        <v>0</v>
      </c>
      <c r="O10" s="4">
        <v>1</v>
      </c>
      <c r="P10" s="4">
        <v>1</v>
      </c>
    </row>
    <row r="11" spans="1:16" ht="14.4" x14ac:dyDescent="0.25">
      <c r="A11" s="2">
        <v>0</v>
      </c>
      <c r="B11" s="2">
        <v>0</v>
      </c>
      <c r="C11" s="2">
        <v>1</v>
      </c>
      <c r="D11" s="2">
        <v>1</v>
      </c>
      <c r="E11" s="2" t="s">
        <v>14</v>
      </c>
      <c r="F11" s="2">
        <v>1</v>
      </c>
      <c r="G11" s="2" t="s">
        <v>14</v>
      </c>
      <c r="H11" s="2" t="s">
        <v>14</v>
      </c>
      <c r="I11" s="2" t="s">
        <v>14</v>
      </c>
      <c r="J11" s="2" t="s">
        <v>14</v>
      </c>
      <c r="K11" s="2" t="s">
        <v>14</v>
      </c>
      <c r="L11" s="2"/>
      <c r="M11" s="4">
        <v>0</v>
      </c>
      <c r="N11" s="4">
        <v>1</v>
      </c>
      <c r="O11" s="4">
        <v>0</v>
      </c>
      <c r="P11" s="4">
        <v>0</v>
      </c>
    </row>
    <row r="12" spans="1:16" ht="14.4" x14ac:dyDescent="0.25">
      <c r="A12" s="2">
        <v>0</v>
      </c>
      <c r="B12" s="2">
        <v>1</v>
      </c>
      <c r="C12" s="2">
        <v>0</v>
      </c>
      <c r="D12" s="2">
        <v>0</v>
      </c>
      <c r="E12" s="2" t="s">
        <v>14</v>
      </c>
      <c r="F12" s="2">
        <v>1</v>
      </c>
      <c r="G12" s="2" t="s">
        <v>14</v>
      </c>
      <c r="H12" s="2" t="s">
        <v>14</v>
      </c>
      <c r="I12" s="2" t="s">
        <v>14</v>
      </c>
      <c r="J12" s="2" t="s">
        <v>14</v>
      </c>
      <c r="K12" s="2" t="s">
        <v>14</v>
      </c>
      <c r="L12" s="2"/>
      <c r="M12" s="4">
        <v>0</v>
      </c>
      <c r="N12" s="4">
        <v>0</v>
      </c>
      <c r="O12" s="4">
        <v>0</v>
      </c>
      <c r="P12" s="4">
        <v>0</v>
      </c>
    </row>
    <row r="13" spans="1:16" ht="14.4" x14ac:dyDescent="0.25">
      <c r="A13" s="2">
        <v>0</v>
      </c>
      <c r="B13" s="2">
        <v>1</v>
      </c>
      <c r="C13" s="2">
        <v>0</v>
      </c>
      <c r="D13" s="2">
        <v>1</v>
      </c>
      <c r="E13" s="2" t="s">
        <v>14</v>
      </c>
      <c r="F13" s="2" t="s">
        <v>14</v>
      </c>
      <c r="G13" s="2">
        <v>1</v>
      </c>
      <c r="H13" s="2" t="s">
        <v>14</v>
      </c>
      <c r="I13" s="2" t="s">
        <v>14</v>
      </c>
      <c r="J13" s="2" t="s">
        <v>14</v>
      </c>
      <c r="K13" s="2" t="s">
        <v>14</v>
      </c>
      <c r="L13" s="2"/>
      <c r="M13" s="4">
        <v>0</v>
      </c>
      <c r="N13" s="4">
        <v>1</v>
      </c>
      <c r="O13" s="4">
        <v>1</v>
      </c>
      <c r="P13" s="4">
        <v>0</v>
      </c>
    </row>
    <row r="14" spans="1:16" ht="14.4" x14ac:dyDescent="0.25">
      <c r="A14" s="2">
        <v>0</v>
      </c>
      <c r="B14" s="2">
        <v>1</v>
      </c>
      <c r="C14" s="2">
        <v>1</v>
      </c>
      <c r="D14" s="2">
        <v>0</v>
      </c>
      <c r="E14" s="2" t="s">
        <v>14</v>
      </c>
      <c r="F14" s="2" t="s">
        <v>14</v>
      </c>
      <c r="G14" s="2">
        <v>1</v>
      </c>
      <c r="H14" s="2" t="s">
        <v>14</v>
      </c>
      <c r="I14" s="2" t="s">
        <v>14</v>
      </c>
      <c r="J14" s="2" t="s">
        <v>14</v>
      </c>
      <c r="K14" s="2" t="s">
        <v>14</v>
      </c>
      <c r="L14" s="2"/>
      <c r="M14" s="4">
        <v>0</v>
      </c>
      <c r="N14" s="4">
        <v>0</v>
      </c>
      <c r="O14" s="4">
        <v>0</v>
      </c>
      <c r="P14" s="4">
        <v>0</v>
      </c>
    </row>
    <row r="15" spans="1:16" ht="14.4" x14ac:dyDescent="0.25">
      <c r="A15" s="2">
        <v>0</v>
      </c>
      <c r="B15" s="2">
        <v>1</v>
      </c>
      <c r="C15" s="2">
        <v>1</v>
      </c>
      <c r="D15" s="2">
        <v>1</v>
      </c>
      <c r="E15" s="2">
        <v>1</v>
      </c>
      <c r="F15" s="2" t="s">
        <v>14</v>
      </c>
      <c r="G15" s="2" t="s">
        <v>14</v>
      </c>
      <c r="H15" s="2" t="s">
        <v>14</v>
      </c>
      <c r="I15" s="2" t="s">
        <v>14</v>
      </c>
      <c r="J15" s="2" t="s">
        <v>14</v>
      </c>
      <c r="K15" s="2" t="s">
        <v>14</v>
      </c>
      <c r="L15" s="2"/>
      <c r="M15" s="4">
        <v>1</v>
      </c>
      <c r="N15" s="4">
        <v>0</v>
      </c>
      <c r="O15" s="4">
        <v>0</v>
      </c>
      <c r="P15" s="4">
        <v>0</v>
      </c>
    </row>
    <row r="16" spans="1:16" ht="14.4" x14ac:dyDescent="0.25">
      <c r="A16" s="2">
        <v>1</v>
      </c>
      <c r="B16" s="2">
        <v>0</v>
      </c>
      <c r="C16" s="2">
        <v>0</v>
      </c>
      <c r="D16" s="2">
        <v>0</v>
      </c>
      <c r="E16" s="2">
        <v>1</v>
      </c>
      <c r="F16" s="2" t="s">
        <v>14</v>
      </c>
      <c r="G16" s="2" t="s">
        <v>14</v>
      </c>
      <c r="H16" s="2" t="s">
        <v>14</v>
      </c>
      <c r="I16" s="2" t="s">
        <v>14</v>
      </c>
      <c r="J16" s="2" t="s">
        <v>14</v>
      </c>
      <c r="K16" s="2" t="s">
        <v>14</v>
      </c>
      <c r="L16" s="2"/>
      <c r="M16" s="4">
        <v>0</v>
      </c>
      <c r="N16" s="4">
        <v>0</v>
      </c>
      <c r="O16" s="4">
        <v>0</v>
      </c>
      <c r="P16" s="4">
        <v>0</v>
      </c>
    </row>
    <row r="17" spans="1:16" ht="14.4" x14ac:dyDescent="0.25">
      <c r="A17" s="2">
        <v>1</v>
      </c>
      <c r="B17" s="2">
        <v>0</v>
      </c>
      <c r="C17" s="2">
        <v>0</v>
      </c>
      <c r="D17" s="2">
        <v>1</v>
      </c>
      <c r="E17" s="2" t="s">
        <v>14</v>
      </c>
      <c r="F17" s="2" t="s">
        <v>14</v>
      </c>
      <c r="G17" s="2" t="s">
        <v>14</v>
      </c>
      <c r="H17" s="2">
        <v>1</v>
      </c>
      <c r="I17" s="2" t="s">
        <v>14</v>
      </c>
      <c r="J17" s="2" t="s">
        <v>14</v>
      </c>
      <c r="K17" s="2" t="s">
        <v>14</v>
      </c>
      <c r="L17" s="2"/>
      <c r="M17" s="4">
        <v>0</v>
      </c>
      <c r="N17" s="4">
        <v>0</v>
      </c>
      <c r="O17" s="4">
        <v>0</v>
      </c>
      <c r="P17" s="4">
        <v>0</v>
      </c>
    </row>
    <row r="18" spans="1:16" ht="14.4" x14ac:dyDescent="0.25">
      <c r="A18" s="2">
        <v>1</v>
      </c>
      <c r="B18" s="2">
        <v>0</v>
      </c>
      <c r="C18" s="2">
        <v>1</v>
      </c>
      <c r="D18" s="2">
        <v>0</v>
      </c>
      <c r="E18" s="2" t="s">
        <v>14</v>
      </c>
      <c r="F18" s="2" t="s">
        <v>14</v>
      </c>
      <c r="G18" s="2" t="s">
        <v>14</v>
      </c>
      <c r="H18" s="2" t="s">
        <v>14</v>
      </c>
      <c r="I18" s="2">
        <v>1</v>
      </c>
      <c r="J18" s="2" t="s">
        <v>14</v>
      </c>
      <c r="K18" s="2" t="s">
        <v>14</v>
      </c>
      <c r="L18" s="2"/>
      <c r="M18" s="4">
        <v>0</v>
      </c>
      <c r="N18" s="4">
        <v>0</v>
      </c>
      <c r="O18" s="4">
        <v>0</v>
      </c>
      <c r="P18" s="4">
        <v>0</v>
      </c>
    </row>
    <row r="19" spans="1:16" ht="14.4" x14ac:dyDescent="0.25">
      <c r="A19" s="2">
        <v>1</v>
      </c>
      <c r="B19" s="2">
        <v>0</v>
      </c>
      <c r="C19" s="2">
        <v>1</v>
      </c>
      <c r="D19" s="2">
        <v>1</v>
      </c>
      <c r="E19" s="2" t="s">
        <v>14</v>
      </c>
      <c r="F19" s="2" t="s">
        <v>14</v>
      </c>
      <c r="G19" s="2" t="s">
        <v>14</v>
      </c>
      <c r="H19" s="2" t="s">
        <v>14</v>
      </c>
      <c r="I19" s="2" t="s">
        <v>14</v>
      </c>
      <c r="J19" s="2" t="s">
        <v>14</v>
      </c>
      <c r="K19" s="2">
        <v>1</v>
      </c>
      <c r="L19" s="2"/>
      <c r="M19" s="4">
        <v>1</v>
      </c>
      <c r="N19" s="4">
        <v>1</v>
      </c>
      <c r="O19" s="4">
        <v>0</v>
      </c>
      <c r="P19" s="4">
        <v>0</v>
      </c>
    </row>
    <row r="20" spans="1:16" ht="14.4" x14ac:dyDescent="0.25">
      <c r="A20" s="2">
        <v>1</v>
      </c>
      <c r="B20" s="2">
        <v>1</v>
      </c>
      <c r="C20" s="2">
        <v>0</v>
      </c>
      <c r="D20" s="2">
        <v>0</v>
      </c>
      <c r="E20" s="2" t="s">
        <v>14</v>
      </c>
      <c r="F20" s="2" t="s">
        <v>14</v>
      </c>
      <c r="G20" s="2" t="s">
        <v>14</v>
      </c>
      <c r="H20" s="2" t="s">
        <v>14</v>
      </c>
      <c r="I20" s="2" t="s">
        <v>14</v>
      </c>
      <c r="J20" s="2" t="s">
        <v>14</v>
      </c>
      <c r="K20" s="2">
        <v>1</v>
      </c>
      <c r="L20" s="2"/>
      <c r="M20" s="4">
        <v>0</v>
      </c>
      <c r="N20" s="4">
        <v>0</v>
      </c>
      <c r="O20" s="4">
        <v>0</v>
      </c>
      <c r="P20" s="4">
        <v>0</v>
      </c>
    </row>
    <row r="21" spans="1:16" ht="14.4" x14ac:dyDescent="0.25">
      <c r="A21" s="2">
        <v>1</v>
      </c>
      <c r="B21" s="2">
        <v>1</v>
      </c>
      <c r="C21" s="2">
        <v>0</v>
      </c>
      <c r="D21" s="2">
        <v>1</v>
      </c>
      <c r="E21" s="2" t="s">
        <v>14</v>
      </c>
      <c r="F21" s="2" t="s">
        <v>14</v>
      </c>
      <c r="G21" s="2" t="s">
        <v>14</v>
      </c>
      <c r="H21" s="2" t="s">
        <v>14</v>
      </c>
      <c r="I21" s="2" t="s">
        <v>14</v>
      </c>
      <c r="J21" s="2">
        <v>1</v>
      </c>
      <c r="K21" s="2" t="s">
        <v>14</v>
      </c>
      <c r="L21" s="2"/>
      <c r="M21" s="4">
        <v>1</v>
      </c>
      <c r="N21" s="4">
        <v>1</v>
      </c>
      <c r="O21" s="4">
        <v>0</v>
      </c>
      <c r="P21" s="4">
        <v>1</v>
      </c>
    </row>
    <row r="22" spans="1:16" ht="14.4" x14ac:dyDescent="0.25">
      <c r="A22" s="2" t="s">
        <v>24</v>
      </c>
      <c r="B22" s="2" t="s">
        <v>25</v>
      </c>
      <c r="C22" s="2" t="s">
        <v>24</v>
      </c>
      <c r="D22" s="2" t="s">
        <v>26</v>
      </c>
      <c r="E22" s="2" t="s">
        <v>24</v>
      </c>
      <c r="F22" s="2" t="s">
        <v>24</v>
      </c>
      <c r="G22" s="2" t="s">
        <v>24</v>
      </c>
      <c r="H22" s="2" t="s">
        <v>27</v>
      </c>
      <c r="I22" s="2" t="s">
        <v>28</v>
      </c>
      <c r="J22" s="2" t="s">
        <v>27</v>
      </c>
      <c r="K22" s="2" t="s">
        <v>27</v>
      </c>
      <c r="L22" s="2"/>
      <c r="M22" s="4"/>
      <c r="N22" s="4"/>
      <c r="O22" s="4"/>
      <c r="P22" s="4"/>
    </row>
    <row r="23" spans="1:16" ht="14.4" x14ac:dyDescent="0.25">
      <c r="A23" s="2" t="s">
        <v>14</v>
      </c>
      <c r="B23" s="2" t="s">
        <v>14</v>
      </c>
      <c r="C23" s="2" t="s">
        <v>14</v>
      </c>
      <c r="D23" s="2" t="s">
        <v>14</v>
      </c>
      <c r="E23" s="2" t="s">
        <v>14</v>
      </c>
      <c r="F23" s="2" t="s">
        <v>14</v>
      </c>
      <c r="G23" s="2" t="s">
        <v>14</v>
      </c>
      <c r="H23" s="2" t="s">
        <v>14</v>
      </c>
      <c r="I23" s="2" t="s">
        <v>14</v>
      </c>
      <c r="J23" s="2" t="s">
        <v>14</v>
      </c>
      <c r="K23" s="2" t="s">
        <v>14</v>
      </c>
      <c r="L23" s="2"/>
      <c r="M23" s="4"/>
      <c r="N23" s="4"/>
      <c r="O23" s="4"/>
      <c r="P23" s="4"/>
    </row>
    <row r="24" spans="1:16" ht="14.4" x14ac:dyDescent="0.25">
      <c r="A24" s="2" t="s">
        <v>14</v>
      </c>
      <c r="B24" s="2" t="s">
        <v>14</v>
      </c>
      <c r="C24" s="2" t="s">
        <v>14</v>
      </c>
      <c r="D24" s="2" t="s">
        <v>14</v>
      </c>
      <c r="E24" s="2" t="s">
        <v>14</v>
      </c>
      <c r="F24" s="2" t="s">
        <v>14</v>
      </c>
      <c r="G24" s="2" t="s">
        <v>14</v>
      </c>
      <c r="H24" s="2" t="s">
        <v>14</v>
      </c>
      <c r="I24" s="2" t="s">
        <v>14</v>
      </c>
      <c r="J24" s="2" t="s">
        <v>14</v>
      </c>
      <c r="K24" s="2" t="s">
        <v>14</v>
      </c>
      <c r="L24" s="2"/>
      <c r="M24" s="4"/>
      <c r="N24" s="4"/>
      <c r="O24" s="4"/>
      <c r="P24" s="4"/>
    </row>
    <row r="25" spans="1:16" ht="14.4" x14ac:dyDescent="0.25">
      <c r="A25" s="2" t="s">
        <v>14</v>
      </c>
      <c r="B25" s="2" t="s">
        <v>14</v>
      </c>
      <c r="C25" s="2" t="s">
        <v>14</v>
      </c>
      <c r="D25" s="2" t="s">
        <v>14</v>
      </c>
      <c r="E25" s="2" t="s">
        <v>14</v>
      </c>
      <c r="F25" s="2" t="s">
        <v>14</v>
      </c>
      <c r="G25" s="2" t="s">
        <v>14</v>
      </c>
      <c r="H25" s="2" t="s">
        <v>14</v>
      </c>
      <c r="I25" s="2" t="s">
        <v>14</v>
      </c>
      <c r="J25" s="2" t="s">
        <v>14</v>
      </c>
      <c r="K25" s="2" t="s">
        <v>14</v>
      </c>
      <c r="L25" s="2"/>
      <c r="M25" s="4"/>
      <c r="N25" s="4"/>
      <c r="O25" s="4"/>
      <c r="P25" s="4"/>
    </row>
    <row r="26" spans="1:16" ht="14.4" x14ac:dyDescent="0.25">
      <c r="A26" s="2" t="s">
        <v>14</v>
      </c>
      <c r="B26" s="2" t="s">
        <v>14</v>
      </c>
      <c r="C26" s="2" t="s">
        <v>14</v>
      </c>
      <c r="D26" s="2" t="s">
        <v>14</v>
      </c>
      <c r="E26" s="2" t="s">
        <v>14</v>
      </c>
      <c r="F26" s="2" t="s">
        <v>14</v>
      </c>
      <c r="G26" s="2" t="s">
        <v>14</v>
      </c>
      <c r="H26" s="2" t="s">
        <v>14</v>
      </c>
      <c r="I26" s="2" t="s">
        <v>14</v>
      </c>
      <c r="J26" s="2" t="s">
        <v>14</v>
      </c>
      <c r="K26" s="2" t="s">
        <v>14</v>
      </c>
      <c r="L26" s="2"/>
      <c r="M26" s="4"/>
      <c r="N26" s="4"/>
      <c r="O26" s="4"/>
      <c r="P26" s="4"/>
    </row>
    <row r="27" spans="1:16" ht="14.4" x14ac:dyDescent="0.25">
      <c r="A27" s="2" t="s">
        <v>14</v>
      </c>
      <c r="B27" s="2" t="s">
        <v>14</v>
      </c>
      <c r="C27" s="2" t="s">
        <v>14</v>
      </c>
      <c r="D27" s="2" t="s">
        <v>14</v>
      </c>
      <c r="E27" s="2" t="s">
        <v>14</v>
      </c>
      <c r="F27" s="2" t="s">
        <v>14</v>
      </c>
      <c r="G27" s="2" t="s">
        <v>14</v>
      </c>
      <c r="H27" s="2" t="s">
        <v>14</v>
      </c>
      <c r="I27" s="2" t="s">
        <v>14</v>
      </c>
      <c r="J27" s="2" t="s">
        <v>14</v>
      </c>
      <c r="K27" s="2" t="s">
        <v>14</v>
      </c>
      <c r="L27" s="2"/>
      <c r="M27" s="4"/>
      <c r="N27" s="4"/>
      <c r="O27" s="4"/>
      <c r="P27" s="4"/>
    </row>
    <row r="28" spans="1:16" ht="14.4" x14ac:dyDescent="0.25">
      <c r="A28" s="2" t="s">
        <v>14</v>
      </c>
      <c r="B28" s="2" t="s">
        <v>14</v>
      </c>
      <c r="C28" s="2" t="s">
        <v>14</v>
      </c>
      <c r="D28" s="2" t="s">
        <v>14</v>
      </c>
      <c r="E28" s="2" t="s">
        <v>14</v>
      </c>
      <c r="F28" s="2" t="s">
        <v>14</v>
      </c>
      <c r="G28" s="2" t="s">
        <v>14</v>
      </c>
      <c r="H28" s="2" t="s">
        <v>14</v>
      </c>
      <c r="I28" s="2" t="s">
        <v>14</v>
      </c>
      <c r="J28" s="2" t="s">
        <v>14</v>
      </c>
      <c r="K28" s="2" t="s">
        <v>14</v>
      </c>
      <c r="L28" s="2"/>
      <c r="M28" s="4"/>
      <c r="N28" s="4"/>
      <c r="O28" s="4"/>
      <c r="P28" s="4"/>
    </row>
    <row r="31" spans="1:16" ht="14.4" x14ac:dyDescent="0.25">
      <c r="A31" s="12" t="s">
        <v>18</v>
      </c>
      <c r="B31" s="13"/>
      <c r="C31" s="13"/>
      <c r="D31" s="14"/>
      <c r="E31" s="18" t="s">
        <v>23</v>
      </c>
      <c r="F31" s="19"/>
      <c r="G31" s="19"/>
      <c r="H31" s="19"/>
      <c r="I31" s="19"/>
      <c r="J31" s="19"/>
      <c r="K31" s="19"/>
      <c r="L31" s="20"/>
      <c r="M31" s="15" t="s">
        <v>19</v>
      </c>
      <c r="N31" s="16"/>
      <c r="O31" s="16"/>
      <c r="P31" s="17"/>
    </row>
  </sheetData>
  <autoFilter ref="M1:P21"/>
  <mergeCells count="3">
    <mergeCell ref="A31:D31"/>
    <mergeCell ref="M31:P31"/>
    <mergeCell ref="E31:L31"/>
  </mergeCells>
  <phoneticPr fontId="18" type="noConversion"/>
  <conditionalFormatting sqref="E1:L10 E32:L1048576 E29:L30 L11:L21 E11:K28 A10:G28">
    <cfRule type="containsText" dxfId="4" priority="4" operator="containsText" text="1">
      <formula>NOT(ISERROR(SEARCH("1",A1)))</formula>
    </cfRule>
  </conditionalFormatting>
  <conditionalFormatting sqref="L23:L28">
    <cfRule type="containsText" dxfId="3" priority="3" operator="containsText" text="1">
      <formula>NOT(ISERROR(SEARCH("1",L23)))</formula>
    </cfRule>
  </conditionalFormatting>
  <conditionalFormatting sqref="M2:P1048576">
    <cfRule type="containsText" dxfId="2" priority="2" operator="containsText" text="1">
      <formula>NOT(ISERROR(SEARCH("1",M2)))</formula>
    </cfRule>
  </conditionalFormatting>
  <conditionalFormatting sqref="A2:L28">
    <cfRule type="cellIs" dxfId="1" priority="1" operator="equal">
      <formula>"X"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Q31"/>
  <sheetViews>
    <sheetView tabSelected="1" workbookViewId="0">
      <selection activeCell="M9" sqref="M9"/>
    </sheetView>
  </sheetViews>
  <sheetFormatPr defaultRowHeight="13.8" x14ac:dyDescent="0.25"/>
  <cols>
    <col min="1" max="12" width="6.6640625" customWidth="1"/>
    <col min="13" max="13" width="28.88671875" customWidth="1"/>
  </cols>
  <sheetData>
    <row r="1" spans="1:17" ht="14.4" x14ac:dyDescent="0.25">
      <c r="A1" s="5" t="str">
        <f>状态机真值表!A1</f>
        <v>S3</v>
      </c>
      <c r="B1" s="5" t="str">
        <f>状态机真值表!B1</f>
        <v>S2</v>
      </c>
      <c r="C1" s="5" t="str">
        <f>状态机真值表!C1</f>
        <v>S1</v>
      </c>
      <c r="D1" s="5" t="str">
        <f>状态机真值表!D1</f>
        <v>S0</v>
      </c>
      <c r="E1" s="5" t="str">
        <f>状态机真值表!E1</f>
        <v>R</v>
      </c>
      <c r="F1" s="5" t="str">
        <f>状态机真值表!F1</f>
        <v>LW</v>
      </c>
      <c r="G1" s="5" t="str">
        <f>状态机真值表!G1</f>
        <v>SW</v>
      </c>
      <c r="H1" s="5" t="str">
        <f>状态机真值表!H1</f>
        <v>BEQ</v>
      </c>
      <c r="I1" s="5" t="str">
        <f>状态机真值表!I1</f>
        <v>BNE</v>
      </c>
      <c r="J1" s="5" t="str">
        <f>状态机真值表!J1</f>
        <v>SYSCALL</v>
      </c>
      <c r="K1" s="5" t="str">
        <f>状态机真值表!K1</f>
        <v>ADDI</v>
      </c>
      <c r="L1" s="5" t="str">
        <f>状态机真值表!L1</f>
        <v>其他</v>
      </c>
      <c r="M1" s="5" t="s">
        <v>16</v>
      </c>
      <c r="N1" s="9" t="str">
        <f>状态机真值表!M1</f>
        <v>N3</v>
      </c>
      <c r="O1" s="9" t="str">
        <f>状态机真值表!N1</f>
        <v>N2</v>
      </c>
      <c r="P1" s="9" t="str">
        <f>状态机真值表!O1</f>
        <v>N1</v>
      </c>
      <c r="Q1" s="9" t="str">
        <f>状态机真值表!P1</f>
        <v>N0</v>
      </c>
    </row>
    <row r="2" spans="1:17" ht="14.4" x14ac:dyDescent="0.25">
      <c r="A2" s="7" t="str">
        <f>IF(状态机真值表!A2=1," "&amp;状态机真值表!A$1&amp;" ",IF(状态机真值表!A2=0,"~"&amp;状态机真值表!A$1&amp;" ",""))</f>
        <v xml:space="preserve">~S3 </v>
      </c>
      <c r="B2" s="7" t="str">
        <f>IF(状态机真值表!B2=1," "&amp;状态机真值表!B$1&amp;" ",IF(状态机真值表!B2=0,"~"&amp;状态机真值表!B$1&amp;" ",""))</f>
        <v xml:space="preserve">~S2 </v>
      </c>
      <c r="C2" s="7" t="str">
        <f>IF(状态机真值表!C2=1," "&amp;状态机真值表!C$1&amp;" ",IF(状态机真值表!C2=0,"~"&amp;状态机真值表!C$1&amp;" ",""))</f>
        <v xml:space="preserve">~S1 </v>
      </c>
      <c r="D2" s="7" t="str">
        <f>IF(状态机真值表!D2=1," "&amp;状态机真值表!D$1&amp;" ",IF(状态机真值表!D2=0,"~"&amp;状态机真值表!D$1&amp;" ",""))</f>
        <v xml:space="preserve">~S0 </v>
      </c>
      <c r="E2" s="7" t="str">
        <f>IF(状态机真值表!E2=1,状态机真值表!E$1&amp;" ","")</f>
        <v/>
      </c>
      <c r="F2" s="7" t="str">
        <f>IF(状态机真值表!F2=1,状态机真值表!F$1&amp;" ","")</f>
        <v/>
      </c>
      <c r="G2" s="7" t="str">
        <f>IF(状态机真值表!G2=1,状态机真值表!G$1&amp;" ","")</f>
        <v/>
      </c>
      <c r="H2" s="7" t="str">
        <f>IF(状态机真值表!H2=1,状态机真值表!H$1&amp;" ","")</f>
        <v/>
      </c>
      <c r="I2" s="7" t="str">
        <f>IF(状态机真值表!I2=1,状态机真值表!I$1&amp;" ","")</f>
        <v/>
      </c>
      <c r="J2" s="7" t="str">
        <f>IF(状态机真值表!J2=1,状态机真值表!J$1&amp;" ","")</f>
        <v/>
      </c>
      <c r="K2" s="7" t="str">
        <f>IF(状态机真值表!K2=1,状态机真值表!K$1&amp;" ","")</f>
        <v/>
      </c>
      <c r="L2" s="7" t="str">
        <f>IF(状态机真值表!L2=1,状态机真值表!L$1&amp;" ","")</f>
        <v/>
      </c>
      <c r="M2" s="8" t="str">
        <f>CONCATENATE(A2,B2,C2,D2,E2,F2,G2,H2,I2,J2,K2,L2) &amp; "+"</f>
        <v>~S3 ~S2 ~S1 ~S0 +</v>
      </c>
      <c r="N2" s="6">
        <f>状态机真值表!M2</f>
        <v>0</v>
      </c>
      <c r="O2" s="6">
        <f>状态机真值表!N2</f>
        <v>0</v>
      </c>
      <c r="P2" s="6">
        <f>状态机真值表!O2</f>
        <v>0</v>
      </c>
      <c r="Q2" s="6">
        <f>状态机真值表!P2</f>
        <v>1</v>
      </c>
    </row>
    <row r="3" spans="1:17" ht="14.4" x14ac:dyDescent="0.25">
      <c r="A3" s="7" t="str">
        <f>IF(状态机真值表!A3=1," "&amp;状态机真值表!A$1&amp;" ",IF(状态机真值表!A3=0,"~"&amp;状态机真值表!A$1&amp;" ",""))</f>
        <v xml:space="preserve">~S3 </v>
      </c>
      <c r="B3" s="7" t="str">
        <f>IF(状态机真值表!B3=1," "&amp;状态机真值表!B$1&amp;" ",IF(状态机真值表!B3=0,"~"&amp;状态机真值表!B$1&amp;" ",""))</f>
        <v xml:space="preserve">~S2 </v>
      </c>
      <c r="C3" s="7" t="str">
        <f>IF(状态机真值表!C3=1," "&amp;状态机真值表!C$1&amp;" ",IF(状态机真值表!C3=0,"~"&amp;状态机真值表!C$1&amp;" ",""))</f>
        <v xml:space="preserve">~S1 </v>
      </c>
      <c r="D3" s="7" t="str">
        <f>IF(状态机真值表!D3=1," "&amp;状态机真值表!D$1&amp;" ",IF(状态机真值表!D3=0,"~"&amp;状态机真值表!D$1&amp;" ",""))</f>
        <v xml:space="preserve"> S0 </v>
      </c>
      <c r="E3" s="7" t="str">
        <f>IF(状态机真值表!E3=1,状态机真值表!E$1&amp;" ","")</f>
        <v xml:space="preserve">R </v>
      </c>
      <c r="F3" s="7" t="str">
        <f>IF(状态机真值表!F3=1,状态机真值表!F$1&amp;" ","")</f>
        <v/>
      </c>
      <c r="G3" s="7" t="str">
        <f>IF(状态机真值表!G3=1,状态机真值表!G$1&amp;" ","")</f>
        <v/>
      </c>
      <c r="H3" s="7" t="str">
        <f>IF(状态机真值表!H3=1,状态机真值表!H$1&amp;" ","")</f>
        <v/>
      </c>
      <c r="I3" s="7" t="str">
        <f>IF(状态机真值表!I3=1,状态机真值表!I$1&amp;" ","")</f>
        <v/>
      </c>
      <c r="J3" s="7" t="str">
        <f>IF(状态机真值表!J3=1,状态机真值表!J$1&amp;" ","")</f>
        <v/>
      </c>
      <c r="K3" s="7" t="str">
        <f>IF(状态机真值表!K3=1,状态机真值表!K$1&amp;" ","")</f>
        <v/>
      </c>
      <c r="L3" s="7" t="str">
        <f>IF(状态机真值表!L3=1,状态机真值表!L$1&amp;" ","")</f>
        <v/>
      </c>
      <c r="M3" s="8" t="str">
        <f>CONCATENATE(A3,B3,C3,D3,E3,F3,G3,H3,I3,J3,K3,L3) &amp; "+"</f>
        <v>~S3 ~S2 ~S1  S0 R +</v>
      </c>
      <c r="N3" s="6">
        <f>状态机真值表!M3</f>
        <v>0</v>
      </c>
      <c r="O3" s="6">
        <f>状态机真值表!N3</f>
        <v>1</v>
      </c>
      <c r="P3" s="6">
        <f>状态机真值表!O3</f>
        <v>1</v>
      </c>
      <c r="Q3" s="6">
        <f>状态机真值表!P3</f>
        <v>1</v>
      </c>
    </row>
    <row r="4" spans="1:17" ht="14.4" x14ac:dyDescent="0.25">
      <c r="A4" s="7" t="str">
        <f>IF(状态机真值表!A4=1," "&amp;状态机真值表!A$1&amp;" ",IF(状态机真值表!A4=0,"~"&amp;状态机真值表!A$1&amp;" ",""))</f>
        <v xml:space="preserve">~S3 </v>
      </c>
      <c r="B4" s="7" t="str">
        <f>IF(状态机真值表!B4=1," "&amp;状态机真值表!B$1&amp;" ",IF(状态机真值表!B4=0,"~"&amp;状态机真值表!B$1&amp;" ",""))</f>
        <v xml:space="preserve">~S2 </v>
      </c>
      <c r="C4" s="7" t="str">
        <f>IF(状态机真值表!C4=1," "&amp;状态机真值表!C$1&amp;" ",IF(状态机真值表!C4=0,"~"&amp;状态机真值表!C$1&amp;" ",""))</f>
        <v xml:space="preserve">~S1 </v>
      </c>
      <c r="D4" s="7" t="str">
        <f>IF(状态机真值表!D4=1," "&amp;状态机真值表!D$1&amp;" ",IF(状态机真值表!D4=0,"~"&amp;状态机真值表!D$1&amp;" ",""))</f>
        <v xml:space="preserve"> S0 </v>
      </c>
      <c r="E4" s="7" t="str">
        <f>IF(状态机真值表!E4=1,状态机真值表!E$1&amp;" ","")</f>
        <v/>
      </c>
      <c r="F4" s="7" t="str">
        <f>IF(状态机真值表!F4=1,状态机真值表!F$1&amp;" ","")</f>
        <v xml:space="preserve">LW </v>
      </c>
      <c r="G4" s="7" t="str">
        <f>IF(状态机真值表!G4=1,状态机真值表!G$1&amp;" ","")</f>
        <v/>
      </c>
      <c r="H4" s="7" t="str">
        <f>IF(状态机真值表!H4=1,状态机真值表!H$1&amp;" ","")</f>
        <v/>
      </c>
      <c r="I4" s="7" t="str">
        <f>IF(状态机真值表!I4=1,状态机真值表!I$1&amp;" ","")</f>
        <v/>
      </c>
      <c r="J4" s="7" t="str">
        <f>IF(状态机真值表!J4=1,状态机真值表!J$1&amp;" ","")</f>
        <v/>
      </c>
      <c r="K4" s="7" t="str">
        <f>IF(状态机真值表!K4=1,状态机真值表!K$1&amp;" ","")</f>
        <v/>
      </c>
      <c r="L4" s="7" t="str">
        <f>IF(状态机真值表!L4=1,状态机真值表!L$1&amp;" ","")</f>
        <v/>
      </c>
      <c r="M4" s="8" t="str">
        <f t="shared" ref="M4:M28" si="0">CONCATENATE(A4,B4,C4,D4,E4,F4,G4,H4,I4,J4,K4,L4) &amp; "+"</f>
        <v>~S3 ~S2 ~S1  S0 LW +</v>
      </c>
      <c r="N4" s="6">
        <f>状态机真值表!M4</f>
        <v>0</v>
      </c>
      <c r="O4" s="6">
        <f>状态机真值表!N4</f>
        <v>0</v>
      </c>
      <c r="P4" s="6">
        <f>状态机真值表!O4</f>
        <v>1</v>
      </c>
      <c r="Q4" s="6">
        <f>状态机真值表!P4</f>
        <v>0</v>
      </c>
    </row>
    <row r="5" spans="1:17" ht="14.4" x14ac:dyDescent="0.25">
      <c r="A5" s="7" t="str">
        <f>IF(状态机真值表!A5=1," "&amp;状态机真值表!A$1&amp;" ",IF(状态机真值表!A5=0,"~"&amp;状态机真值表!A$1&amp;" ",""))</f>
        <v xml:space="preserve">~S3 </v>
      </c>
      <c r="B5" s="7" t="str">
        <f>IF(状态机真值表!B5=1," "&amp;状态机真值表!B$1&amp;" ",IF(状态机真值表!B5=0,"~"&amp;状态机真值表!B$1&amp;" ",""))</f>
        <v xml:space="preserve">~S2 </v>
      </c>
      <c r="C5" s="7" t="str">
        <f>IF(状态机真值表!C5=1," "&amp;状态机真值表!C$1&amp;" ",IF(状态机真值表!C5=0,"~"&amp;状态机真值表!C$1&amp;" ",""))</f>
        <v xml:space="preserve">~S1 </v>
      </c>
      <c r="D5" s="7" t="str">
        <f>IF(状态机真值表!D5=1," "&amp;状态机真值表!D$1&amp;" ",IF(状态机真值表!D5=0,"~"&amp;状态机真值表!D$1&amp;" ",""))</f>
        <v xml:space="preserve"> S0 </v>
      </c>
      <c r="E5" s="7" t="str">
        <f>IF(状态机真值表!E5=1,状态机真值表!E$1&amp;" ","")</f>
        <v/>
      </c>
      <c r="F5" s="7" t="str">
        <f>IF(状态机真值表!F5=1,状态机真值表!F$1&amp;" ","")</f>
        <v/>
      </c>
      <c r="G5" s="7" t="str">
        <f>IF(状态机真值表!G5=1,状态机真值表!G$1&amp;" ","")</f>
        <v xml:space="preserve">SW </v>
      </c>
      <c r="H5" s="7" t="str">
        <f>IF(状态机真值表!H5=1,状态机真值表!H$1&amp;" ","")</f>
        <v/>
      </c>
      <c r="I5" s="7" t="str">
        <f>IF(状态机真值表!I5=1,状态机真值表!I$1&amp;" ","")</f>
        <v/>
      </c>
      <c r="J5" s="7" t="str">
        <f>IF(状态机真值表!J5=1,状态机真值表!J$1&amp;" ","")</f>
        <v/>
      </c>
      <c r="K5" s="7" t="str">
        <f>IF(状态机真值表!K5=1,状态机真值表!K$1&amp;" ","")</f>
        <v/>
      </c>
      <c r="L5" s="7" t="str">
        <f>IF(状态机真值表!L5=1,状态机真值表!L$1&amp;" ","")</f>
        <v/>
      </c>
      <c r="M5" s="8" t="str">
        <f t="shared" si="0"/>
        <v>~S3 ~S2 ~S1  S0 SW +</v>
      </c>
      <c r="N5" s="6">
        <f>状态机真值表!M5</f>
        <v>0</v>
      </c>
      <c r="O5" s="6">
        <f>状态机真值表!N5</f>
        <v>1</v>
      </c>
      <c r="P5" s="6">
        <f>状态机真值表!O5</f>
        <v>0</v>
      </c>
      <c r="Q5" s="6">
        <f>状态机真值表!P5</f>
        <v>1</v>
      </c>
    </row>
    <row r="6" spans="1:17" ht="14.4" x14ac:dyDescent="0.25">
      <c r="A6" s="7" t="str">
        <f>IF(状态机真值表!A6=1," "&amp;状态机真值表!A$1&amp;" ",IF(状态机真值表!A6=0,"~"&amp;状态机真值表!A$1&amp;" ",""))</f>
        <v xml:space="preserve">~S3 </v>
      </c>
      <c r="B6" s="7" t="str">
        <f>IF(状态机真值表!B6=1," "&amp;状态机真值表!B$1&amp;" ",IF(状态机真值表!B6=0,"~"&amp;状态机真值表!B$1&amp;" ",""))</f>
        <v xml:space="preserve">~S2 </v>
      </c>
      <c r="C6" s="7" t="str">
        <f>IF(状态机真值表!C6=1," "&amp;状态机真值表!C$1&amp;" ",IF(状态机真值表!C6=0,"~"&amp;状态机真值表!C$1&amp;" ",""))</f>
        <v xml:space="preserve">~S1 </v>
      </c>
      <c r="D6" s="7" t="str">
        <f>IF(状态机真值表!D6=1," "&amp;状态机真值表!D$1&amp;" ",IF(状态机真值表!D6=0,"~"&amp;状态机真值表!D$1&amp;" ",""))</f>
        <v xml:space="preserve"> S0 </v>
      </c>
      <c r="E6" s="7" t="str">
        <f>IF(状态机真值表!E6=1,状态机真值表!E$1&amp;" ","")</f>
        <v/>
      </c>
      <c r="F6" s="7" t="str">
        <f>IF(状态机真值表!F6=1,状态机真值表!F$1&amp;" ","")</f>
        <v/>
      </c>
      <c r="G6" s="7" t="str">
        <f>IF(状态机真值表!G6=1,状态机真值表!G$1&amp;" ","")</f>
        <v/>
      </c>
      <c r="H6" s="7" t="str">
        <f>IF(状态机真值表!H6=1,状态机真值表!H$1&amp;" ","")</f>
        <v xml:space="preserve">BEQ </v>
      </c>
      <c r="I6" s="7" t="str">
        <f>IF(状态机真值表!I6=1,状态机真值表!I$1&amp;" ","")</f>
        <v/>
      </c>
      <c r="J6" s="7" t="str">
        <f>IF(状态机真值表!J6=1,状态机真值表!J$1&amp;" ","")</f>
        <v/>
      </c>
      <c r="K6" s="7" t="str">
        <f>IF(状态机真值表!K6=1,状态机真值表!K$1&amp;" ","")</f>
        <v/>
      </c>
      <c r="L6" s="7" t="str">
        <f>IF(状态机真值表!L6=1,状态机真值表!L$1&amp;" ","")</f>
        <v/>
      </c>
      <c r="M6" s="8" t="str">
        <f t="shared" si="0"/>
        <v>~S3 ~S2 ~S1  S0 BEQ +</v>
      </c>
      <c r="N6" s="6">
        <f>状态机真值表!M6</f>
        <v>1</v>
      </c>
      <c r="O6" s="6">
        <f>状态机真值表!N6</f>
        <v>0</v>
      </c>
      <c r="P6" s="6">
        <f>状态机真值表!O6</f>
        <v>0</v>
      </c>
      <c r="Q6" s="6">
        <f>状态机真值表!P6</f>
        <v>1</v>
      </c>
    </row>
    <row r="7" spans="1:17" ht="14.4" x14ac:dyDescent="0.25">
      <c r="A7" s="7" t="str">
        <f>IF(状态机真值表!A7=1," "&amp;状态机真值表!A$1&amp;" ",IF(状态机真值表!A7=0,"~"&amp;状态机真值表!A$1&amp;" ",""))</f>
        <v xml:space="preserve">~S3 </v>
      </c>
      <c r="B7" s="7" t="str">
        <f>IF(状态机真值表!B7=1," "&amp;状态机真值表!B$1&amp;" ",IF(状态机真值表!B7=0,"~"&amp;状态机真值表!B$1&amp;" ",""))</f>
        <v xml:space="preserve">~S2 </v>
      </c>
      <c r="C7" s="7" t="str">
        <f>IF(状态机真值表!C7=1," "&amp;状态机真值表!C$1&amp;" ",IF(状态机真值表!C7=0,"~"&amp;状态机真值表!C$1&amp;" ",""))</f>
        <v xml:space="preserve">~S1 </v>
      </c>
      <c r="D7" s="7" t="str">
        <f>IF(状态机真值表!D7=1," "&amp;状态机真值表!D$1&amp;" ",IF(状态机真值表!D7=0,"~"&amp;状态机真值表!D$1&amp;" ",""))</f>
        <v xml:space="preserve"> S0 </v>
      </c>
      <c r="E7" s="7" t="str">
        <f>IF(状态机真值表!E7=1,状态机真值表!E$1&amp;" ","")</f>
        <v/>
      </c>
      <c r="F7" s="7" t="str">
        <f>IF(状态机真值表!F7=1,状态机真值表!F$1&amp;" ","")</f>
        <v/>
      </c>
      <c r="G7" s="7" t="str">
        <f>IF(状态机真值表!G7=1,状态机真值表!G$1&amp;" ","")</f>
        <v/>
      </c>
      <c r="H7" s="7" t="str">
        <f>IF(状态机真值表!H7=1,状态机真值表!H$1&amp;" ","")</f>
        <v/>
      </c>
      <c r="I7" s="7" t="str">
        <f>IF(状态机真值表!I7=1,状态机真值表!I$1&amp;" ","")</f>
        <v xml:space="preserve">BNE </v>
      </c>
      <c r="J7" s="7" t="str">
        <f>IF(状态机真值表!J7=1,状态机真值表!J$1&amp;" ","")</f>
        <v/>
      </c>
      <c r="K7" s="7" t="str">
        <f>IF(状态机真值表!K7=1,状态机真值表!K$1&amp;" ","")</f>
        <v/>
      </c>
      <c r="L7" s="7" t="str">
        <f>IF(状态机真值表!L7=1,状态机真值表!L$1&amp;" ","")</f>
        <v/>
      </c>
      <c r="M7" s="8" t="str">
        <f t="shared" si="0"/>
        <v>~S3 ~S2 ~S1  S0 BNE +</v>
      </c>
      <c r="N7" s="6">
        <f>状态机真值表!M7</f>
        <v>1</v>
      </c>
      <c r="O7" s="6">
        <f>状态机真值表!N7</f>
        <v>0</v>
      </c>
      <c r="P7" s="6">
        <f>状态机真值表!O7</f>
        <v>1</v>
      </c>
      <c r="Q7" s="6">
        <f>状态机真值表!P7</f>
        <v>0</v>
      </c>
    </row>
    <row r="8" spans="1:17" ht="14.4" x14ac:dyDescent="0.25">
      <c r="A8" s="7" t="str">
        <f>IF(状态机真值表!A8=1," "&amp;状态机真值表!A$1&amp;" ",IF(状态机真值表!A8=0,"~"&amp;状态机真值表!A$1&amp;" ",""))</f>
        <v xml:space="preserve">~S3 </v>
      </c>
      <c r="B8" s="7" t="str">
        <f>IF(状态机真值表!B8=1," "&amp;状态机真值表!B$1&amp;" ",IF(状态机真值表!B8=0,"~"&amp;状态机真值表!B$1&amp;" ",""))</f>
        <v xml:space="preserve">~S2 </v>
      </c>
      <c r="C8" s="7" t="str">
        <f>IF(状态机真值表!C8=1," "&amp;状态机真值表!C$1&amp;" ",IF(状态机真值表!C8=0,"~"&amp;状态机真值表!C$1&amp;" ",""))</f>
        <v xml:space="preserve">~S1 </v>
      </c>
      <c r="D8" s="7" t="str">
        <f>IF(状态机真值表!D8=1," "&amp;状态机真值表!D$1&amp;" ",IF(状态机真值表!D8=0,"~"&amp;状态机真值表!D$1&amp;" ",""))</f>
        <v xml:space="preserve"> S0 </v>
      </c>
      <c r="E8" s="7" t="str">
        <f>IF(状态机真值表!E8=1,状态机真值表!E$1&amp;" ","")</f>
        <v/>
      </c>
      <c r="F8" s="7" t="str">
        <f>IF(状态机真值表!F8=1,状态机真值表!F$1&amp;" ","")</f>
        <v/>
      </c>
      <c r="G8" s="7" t="str">
        <f>IF(状态机真值表!G8=1,状态机真值表!G$1&amp;" ","")</f>
        <v/>
      </c>
      <c r="H8" s="7" t="str">
        <f>IF(状态机真值表!H8=1,状态机真值表!H$1&amp;" ","")</f>
        <v/>
      </c>
      <c r="I8" s="7" t="str">
        <f>IF(状态机真值表!I8=1,状态机真值表!I$1&amp;" ","")</f>
        <v/>
      </c>
      <c r="J8" s="7" t="str">
        <f>IF(状态机真值表!J8=1,状态机真值表!J$1&amp;" ","")</f>
        <v xml:space="preserve">SYSCALL </v>
      </c>
      <c r="K8" s="7" t="str">
        <f>IF(状态机真值表!K8=1,状态机真值表!K$1&amp;" ","")</f>
        <v/>
      </c>
      <c r="L8" s="7" t="str">
        <f>IF(状态机真值表!L8=1,状态机真值表!L$1&amp;" ","")</f>
        <v/>
      </c>
      <c r="M8" s="8" t="str">
        <f t="shared" si="0"/>
        <v>~S3 ~S2 ~S1  S0 SYSCALL +</v>
      </c>
      <c r="N8" s="6">
        <f>状态机真值表!M8</f>
        <v>1</v>
      </c>
      <c r="O8" s="6">
        <f>状态机真值表!N8</f>
        <v>1</v>
      </c>
      <c r="P8" s="6">
        <f>状态机真值表!O8</f>
        <v>0</v>
      </c>
      <c r="Q8" s="6">
        <f>状态机真值表!P8</f>
        <v>1</v>
      </c>
    </row>
    <row r="9" spans="1:17" ht="14.4" x14ac:dyDescent="0.25">
      <c r="A9" s="7" t="str">
        <f>IF(状态机真值表!A9=1," "&amp;状态机真值表!A$1&amp;" ",IF(状态机真值表!A9=0,"~"&amp;状态机真值表!A$1&amp;" ",""))</f>
        <v xml:space="preserve">~S3 </v>
      </c>
      <c r="B9" s="7" t="str">
        <f>IF(状态机真值表!B9=1," "&amp;状态机真值表!B$1&amp;" ",IF(状态机真值表!B9=0,"~"&amp;状态机真值表!B$1&amp;" ",""))</f>
        <v xml:space="preserve">~S2 </v>
      </c>
      <c r="C9" s="7" t="str">
        <f>IF(状态机真值表!C9=1," "&amp;状态机真值表!C$1&amp;" ",IF(状态机真值表!C9=0,"~"&amp;状态机真值表!C$1&amp;" ",""))</f>
        <v xml:space="preserve">~S1 </v>
      </c>
      <c r="D9" s="7" t="str">
        <f>IF(状态机真值表!D9=1," "&amp;状态机真值表!D$1&amp;" ",IF(状态机真值表!D9=0,"~"&amp;状态机真值表!D$1&amp;" ",""))</f>
        <v xml:space="preserve"> S0 </v>
      </c>
      <c r="E9" s="7" t="str">
        <f>IF(状态机真值表!E9=1,状态机真值表!E$1&amp;" ","")</f>
        <v/>
      </c>
      <c r="F9" s="7" t="str">
        <f>IF(状态机真值表!F9=1,状态机真值表!F$1&amp;" ","")</f>
        <v/>
      </c>
      <c r="G9" s="7" t="str">
        <f>IF(状态机真值表!G9=1,状态机真值表!G$1&amp;" ","")</f>
        <v/>
      </c>
      <c r="H9" s="7" t="str">
        <f>IF(状态机真值表!H9=1,状态机真值表!H$1&amp;" ","")</f>
        <v/>
      </c>
      <c r="I9" s="7" t="str">
        <f>IF(状态机真值表!I9=1,状态机真值表!I$1&amp;" ","")</f>
        <v/>
      </c>
      <c r="J9" s="7" t="str">
        <f>IF(状态机真值表!J9=1,状态机真值表!J$1&amp;" ","")</f>
        <v/>
      </c>
      <c r="K9" s="7" t="str">
        <f>IF(状态机真值表!K9=1,状态机真值表!K$1&amp;" ","")</f>
        <v xml:space="preserve">ADDI </v>
      </c>
      <c r="L9" s="7" t="str">
        <f>IF(状态机真值表!L9=1,状态机真值表!L$1&amp;" ","")</f>
        <v/>
      </c>
      <c r="M9" s="8" t="str">
        <f t="shared" si="0"/>
        <v>~S3 ~S2 ~S1  S0 ADDI +</v>
      </c>
      <c r="N9" s="6">
        <f>状态机真值表!M9</f>
        <v>1</v>
      </c>
      <c r="O9" s="6">
        <f>状态机真值表!N9</f>
        <v>0</v>
      </c>
      <c r="P9" s="6">
        <f>状态机真值表!O9</f>
        <v>1</v>
      </c>
      <c r="Q9" s="6">
        <f>状态机真值表!P9</f>
        <v>1</v>
      </c>
    </row>
    <row r="10" spans="1:17" ht="14.4" x14ac:dyDescent="0.25">
      <c r="A10" s="7" t="str">
        <f>IF(状态机真值表!A10=1," "&amp;状态机真值表!A$1&amp;" ",IF(状态机真值表!A10=0,"~"&amp;状态机真值表!A$1&amp;" ",""))</f>
        <v xml:space="preserve">~S3 </v>
      </c>
      <c r="B10" s="7" t="str">
        <f>IF(状态机真值表!B10=1," "&amp;状态机真值表!B$1&amp;" ",IF(状态机真值表!B10=0,"~"&amp;状态机真值表!B$1&amp;" ",""))</f>
        <v xml:space="preserve">~S2 </v>
      </c>
      <c r="C10" s="7" t="str">
        <f>IF(状态机真值表!C10=1," "&amp;状态机真值表!C$1&amp;" ",IF(状态机真值表!C10=0,"~"&amp;状态机真值表!C$1&amp;" ",""))</f>
        <v xml:space="preserve"> S1 </v>
      </c>
      <c r="D10" s="7" t="str">
        <f>IF(状态机真值表!D10=1," "&amp;状态机真值表!D$1&amp;" ",IF(状态机真值表!D10=0,"~"&amp;状态机真值表!D$1&amp;" ",""))</f>
        <v xml:space="preserve">~S0 </v>
      </c>
      <c r="E10" s="7" t="str">
        <f>IF(状态机真值表!E10=1,状态机真值表!E$1&amp;" ","")</f>
        <v/>
      </c>
      <c r="F10" s="7" t="str">
        <f>IF(状态机真值表!F10=1,状态机真值表!F$1&amp;" ","")</f>
        <v xml:space="preserve">LW </v>
      </c>
      <c r="G10" s="7" t="str">
        <f>IF(状态机真值表!G10=1,状态机真值表!G$1&amp;" ","")</f>
        <v/>
      </c>
      <c r="H10" s="7" t="str">
        <f>IF(状态机真值表!H10=1,状态机真值表!H$1&amp;" ","")</f>
        <v/>
      </c>
      <c r="I10" s="7" t="str">
        <f>IF(状态机真值表!I10=1,状态机真值表!I$1&amp;" ","")</f>
        <v/>
      </c>
      <c r="J10" s="7" t="str">
        <f>IF(状态机真值表!J10=1,状态机真值表!J$1&amp;" ","")</f>
        <v/>
      </c>
      <c r="K10" s="7" t="str">
        <f>IF(状态机真值表!K10=1,状态机真值表!K$1&amp;" ","")</f>
        <v/>
      </c>
      <c r="L10" s="7" t="str">
        <f>IF(状态机真值表!L10=1,状态机真值表!L$1&amp;" ","")</f>
        <v/>
      </c>
      <c r="M10" s="8" t="str">
        <f t="shared" si="0"/>
        <v>~S3 ~S2  S1 ~S0 LW +</v>
      </c>
      <c r="N10" s="6">
        <f>状态机真值表!M10</f>
        <v>0</v>
      </c>
      <c r="O10" s="6">
        <f>状态机真值表!N10</f>
        <v>0</v>
      </c>
      <c r="P10" s="6">
        <f>状态机真值表!O10</f>
        <v>1</v>
      </c>
      <c r="Q10" s="6">
        <f>状态机真值表!P10</f>
        <v>1</v>
      </c>
    </row>
    <row r="11" spans="1:17" ht="14.4" x14ac:dyDescent="0.25">
      <c r="A11" s="7" t="str">
        <f>IF(状态机真值表!A11=1," "&amp;状态机真值表!A$1&amp;" ",IF(状态机真值表!A11=0,"~"&amp;状态机真值表!A$1&amp;" ",""))</f>
        <v xml:space="preserve">~S3 </v>
      </c>
      <c r="B11" s="7" t="str">
        <f>IF(状态机真值表!B11=1," "&amp;状态机真值表!B$1&amp;" ",IF(状态机真值表!B11=0,"~"&amp;状态机真值表!B$1&amp;" ",""))</f>
        <v xml:space="preserve">~S2 </v>
      </c>
      <c r="C11" s="7" t="str">
        <f>IF(状态机真值表!C11=1," "&amp;状态机真值表!C$1&amp;" ",IF(状态机真值表!C11=0,"~"&amp;状态机真值表!C$1&amp;" ",""))</f>
        <v xml:space="preserve"> S1 </v>
      </c>
      <c r="D11" s="7" t="str">
        <f>IF(状态机真值表!D11=1," "&amp;状态机真值表!D$1&amp;" ",IF(状态机真值表!D11=0,"~"&amp;状态机真值表!D$1&amp;" ",""))</f>
        <v xml:space="preserve"> S0 </v>
      </c>
      <c r="E11" s="7" t="str">
        <f>IF(状态机真值表!E11=1,状态机真值表!E$1&amp;" ","")</f>
        <v/>
      </c>
      <c r="F11" s="7" t="str">
        <f>IF(状态机真值表!F11=1,状态机真值表!F$1&amp;" ","")</f>
        <v xml:space="preserve">LW </v>
      </c>
      <c r="G11" s="7" t="str">
        <f>IF(状态机真值表!G11=1,状态机真值表!G$1&amp;" ","")</f>
        <v/>
      </c>
      <c r="H11" s="7" t="str">
        <f>IF(状态机真值表!H11=1,状态机真值表!H$1&amp;" ","")</f>
        <v/>
      </c>
      <c r="I11" s="7" t="str">
        <f>IF(状态机真值表!I11=1,状态机真值表!I$1&amp;" ","")</f>
        <v/>
      </c>
      <c r="J11" s="7" t="str">
        <f>IF(状态机真值表!J11=1,状态机真值表!J$1&amp;" ","")</f>
        <v/>
      </c>
      <c r="K11" s="7" t="str">
        <f>IF(状态机真值表!K11=1,状态机真值表!K$1&amp;" ","")</f>
        <v/>
      </c>
      <c r="L11" s="7" t="str">
        <f>IF(状态机真值表!L11=1,状态机真值表!L$1&amp;" ","")</f>
        <v/>
      </c>
      <c r="M11" s="8" t="str">
        <f>CONCATENATE(A11,B11,C11,D11,E11,F11,G11,H11,I11,J11,K11,L11) &amp; "+"</f>
        <v>~S3 ~S2  S1  S0 LW +</v>
      </c>
      <c r="N11" s="6">
        <f>状态机真值表!M11</f>
        <v>0</v>
      </c>
      <c r="O11" s="6">
        <f>状态机真值表!N11</f>
        <v>1</v>
      </c>
      <c r="P11" s="6">
        <f>状态机真值表!O11</f>
        <v>0</v>
      </c>
      <c r="Q11" s="6">
        <f>状态机真值表!P11</f>
        <v>0</v>
      </c>
    </row>
    <row r="12" spans="1:17" ht="14.4" x14ac:dyDescent="0.25">
      <c r="A12" s="7" t="str">
        <f>IF(状态机真值表!A12=1," "&amp;状态机真值表!A$1&amp;" ",IF(状态机真值表!A12=0,"~"&amp;状态机真值表!A$1&amp;" ",""))</f>
        <v xml:space="preserve">~S3 </v>
      </c>
      <c r="B12" s="7" t="str">
        <f>IF(状态机真值表!B12=1," "&amp;状态机真值表!B$1&amp;" ",IF(状态机真值表!B12=0,"~"&amp;状态机真值表!B$1&amp;" ",""))</f>
        <v xml:space="preserve"> S2 </v>
      </c>
      <c r="C12" s="7" t="str">
        <f>IF(状态机真值表!C12=1," "&amp;状态机真值表!C$1&amp;" ",IF(状态机真值表!C12=0,"~"&amp;状态机真值表!C$1&amp;" ",""))</f>
        <v xml:space="preserve">~S1 </v>
      </c>
      <c r="D12" s="7" t="str">
        <f>IF(状态机真值表!D12=1," "&amp;状态机真值表!D$1&amp;" ",IF(状态机真值表!D12=0,"~"&amp;状态机真值表!D$1&amp;" ",""))</f>
        <v xml:space="preserve">~S0 </v>
      </c>
      <c r="E12" s="7" t="str">
        <f>IF(状态机真值表!E12=1,状态机真值表!E$1&amp;" ","")</f>
        <v/>
      </c>
      <c r="F12" s="7" t="str">
        <f>IF(状态机真值表!F12=1,状态机真值表!F$1&amp;" ","")</f>
        <v xml:space="preserve">LW </v>
      </c>
      <c r="G12" s="7" t="str">
        <f>IF(状态机真值表!G12=1,状态机真值表!G$1&amp;" ","")</f>
        <v/>
      </c>
      <c r="H12" s="7" t="str">
        <f>IF(状态机真值表!H12=1,状态机真值表!H$1&amp;" ","")</f>
        <v/>
      </c>
      <c r="I12" s="7" t="str">
        <f>IF(状态机真值表!I12=1,状态机真值表!I$1&amp;" ","")</f>
        <v/>
      </c>
      <c r="J12" s="7" t="str">
        <f>IF(状态机真值表!J12=1,状态机真值表!J$1&amp;" ","")</f>
        <v/>
      </c>
      <c r="K12" s="7" t="str">
        <f>IF(状态机真值表!K12=1,状态机真值表!K$1&amp;" ","")</f>
        <v/>
      </c>
      <c r="L12" s="7" t="str">
        <f>IF(状态机真值表!L12=1,状态机真值表!L$1&amp;" ","")</f>
        <v/>
      </c>
      <c r="M12" s="8" t="str">
        <f t="shared" si="0"/>
        <v>~S3  S2 ~S1 ~S0 LW +</v>
      </c>
      <c r="N12" s="6">
        <f>状态机真值表!M12</f>
        <v>0</v>
      </c>
      <c r="O12" s="6">
        <f>状态机真值表!N12</f>
        <v>0</v>
      </c>
      <c r="P12" s="6">
        <f>状态机真值表!O12</f>
        <v>0</v>
      </c>
      <c r="Q12" s="6">
        <f>状态机真值表!P12</f>
        <v>0</v>
      </c>
    </row>
    <row r="13" spans="1:17" ht="14.4" x14ac:dyDescent="0.25">
      <c r="A13" s="7" t="str">
        <f>IF(状态机真值表!A13=1," "&amp;状态机真值表!A$1&amp;" ",IF(状态机真值表!A13=0,"~"&amp;状态机真值表!A$1&amp;" ",""))</f>
        <v xml:space="preserve">~S3 </v>
      </c>
      <c r="B13" s="7" t="str">
        <f>IF(状态机真值表!B13=1," "&amp;状态机真值表!B$1&amp;" ",IF(状态机真值表!B13=0,"~"&amp;状态机真值表!B$1&amp;" ",""))</f>
        <v xml:space="preserve"> S2 </v>
      </c>
      <c r="C13" s="7" t="str">
        <f>IF(状态机真值表!C13=1," "&amp;状态机真值表!C$1&amp;" ",IF(状态机真值表!C13=0,"~"&amp;状态机真值表!C$1&amp;" ",""))</f>
        <v xml:space="preserve">~S1 </v>
      </c>
      <c r="D13" s="7" t="str">
        <f>IF(状态机真值表!D13=1," "&amp;状态机真值表!D$1&amp;" ",IF(状态机真值表!D13=0,"~"&amp;状态机真值表!D$1&amp;" ",""))</f>
        <v xml:space="preserve"> S0 </v>
      </c>
      <c r="E13" s="7" t="str">
        <f>IF(状态机真值表!E13=1,状态机真值表!E$1&amp;" ","")</f>
        <v/>
      </c>
      <c r="F13" s="7" t="str">
        <f>IF(状态机真值表!F13=1,状态机真值表!F$1&amp;" ","")</f>
        <v/>
      </c>
      <c r="G13" s="7" t="str">
        <f>IF(状态机真值表!G13=1,状态机真值表!G$1&amp;" ","")</f>
        <v xml:space="preserve">SW </v>
      </c>
      <c r="H13" s="7" t="str">
        <f>IF(状态机真值表!H13=1,状态机真值表!H$1&amp;" ","")</f>
        <v/>
      </c>
      <c r="I13" s="7" t="str">
        <f>IF(状态机真值表!I13=1,状态机真值表!I$1&amp;" ","")</f>
        <v/>
      </c>
      <c r="J13" s="7" t="str">
        <f>IF(状态机真值表!J13=1,状态机真值表!J$1&amp;" ","")</f>
        <v/>
      </c>
      <c r="K13" s="7" t="str">
        <f>IF(状态机真值表!K13=1,状态机真值表!K$1&amp;" ","")</f>
        <v/>
      </c>
      <c r="L13" s="7" t="str">
        <f>IF(状态机真值表!L13=1,状态机真值表!L$1&amp;" ","")</f>
        <v/>
      </c>
      <c r="M13" s="8" t="str">
        <f t="shared" si="0"/>
        <v>~S3  S2 ~S1  S0 SW +</v>
      </c>
      <c r="N13" s="6">
        <f>状态机真值表!M13</f>
        <v>0</v>
      </c>
      <c r="O13" s="6">
        <f>状态机真值表!N13</f>
        <v>1</v>
      </c>
      <c r="P13" s="6">
        <f>状态机真值表!O13</f>
        <v>1</v>
      </c>
      <c r="Q13" s="6">
        <f>状态机真值表!P13</f>
        <v>0</v>
      </c>
    </row>
    <row r="14" spans="1:17" ht="14.4" x14ac:dyDescent="0.25">
      <c r="A14" s="7" t="str">
        <f>IF(状态机真值表!A14=1," "&amp;状态机真值表!A$1&amp;" ",IF(状态机真值表!A14=0,"~"&amp;状态机真值表!A$1&amp;" ",""))</f>
        <v xml:space="preserve">~S3 </v>
      </c>
      <c r="B14" s="7" t="str">
        <f>IF(状态机真值表!B14=1," "&amp;状态机真值表!B$1&amp;" ",IF(状态机真值表!B14=0,"~"&amp;状态机真值表!B$1&amp;" ",""))</f>
        <v xml:space="preserve"> S2 </v>
      </c>
      <c r="C14" s="7" t="str">
        <f>IF(状态机真值表!C14=1," "&amp;状态机真值表!C$1&amp;" ",IF(状态机真值表!C14=0,"~"&amp;状态机真值表!C$1&amp;" ",""))</f>
        <v xml:space="preserve"> S1 </v>
      </c>
      <c r="D14" s="7" t="str">
        <f>IF(状态机真值表!D14=1," "&amp;状态机真值表!D$1&amp;" ",IF(状态机真值表!D14=0,"~"&amp;状态机真值表!D$1&amp;" ",""))</f>
        <v xml:space="preserve">~S0 </v>
      </c>
      <c r="E14" s="7" t="str">
        <f>IF(状态机真值表!E14=1,状态机真值表!E$1&amp;" ","")</f>
        <v/>
      </c>
      <c r="F14" s="7" t="str">
        <f>IF(状态机真值表!F14=1,状态机真值表!F$1&amp;" ","")</f>
        <v/>
      </c>
      <c r="G14" s="7" t="str">
        <f>IF(状态机真值表!G14=1,状态机真值表!G$1&amp;" ","")</f>
        <v xml:space="preserve">SW </v>
      </c>
      <c r="H14" s="7" t="str">
        <f>IF(状态机真值表!H14=1,状态机真值表!H$1&amp;" ","")</f>
        <v/>
      </c>
      <c r="I14" s="7" t="str">
        <f>IF(状态机真值表!I14=1,状态机真值表!I$1&amp;" ","")</f>
        <v/>
      </c>
      <c r="J14" s="7" t="str">
        <f>IF(状态机真值表!J14=1,状态机真值表!J$1&amp;" ","")</f>
        <v/>
      </c>
      <c r="K14" s="7" t="str">
        <f>IF(状态机真值表!K14=1,状态机真值表!K$1&amp;" ","")</f>
        <v/>
      </c>
      <c r="L14" s="7" t="str">
        <f>IF(状态机真值表!L14=1,状态机真值表!L$1&amp;" ","")</f>
        <v/>
      </c>
      <c r="M14" s="8" t="str">
        <f t="shared" si="0"/>
        <v>~S3  S2  S1 ~S0 SW +</v>
      </c>
      <c r="N14" s="6">
        <f>状态机真值表!M14</f>
        <v>0</v>
      </c>
      <c r="O14" s="6">
        <f>状态机真值表!N14</f>
        <v>0</v>
      </c>
      <c r="P14" s="6">
        <f>状态机真值表!O14</f>
        <v>0</v>
      </c>
      <c r="Q14" s="6">
        <f>状态机真值表!P14</f>
        <v>0</v>
      </c>
    </row>
    <row r="15" spans="1:17" ht="14.4" x14ac:dyDescent="0.25">
      <c r="A15" s="7" t="str">
        <f>IF(状态机真值表!A15=1," "&amp;状态机真值表!A$1&amp;" ",IF(状态机真值表!A15=0,"~"&amp;状态机真值表!A$1&amp;" ",""))</f>
        <v xml:space="preserve">~S3 </v>
      </c>
      <c r="B15" s="7" t="str">
        <f>IF(状态机真值表!B15=1," "&amp;状态机真值表!B$1&amp;" ",IF(状态机真值表!B15=0,"~"&amp;状态机真值表!B$1&amp;" ",""))</f>
        <v xml:space="preserve"> S2 </v>
      </c>
      <c r="C15" s="7" t="str">
        <f>IF(状态机真值表!C15=1," "&amp;状态机真值表!C$1&amp;" ",IF(状态机真值表!C15=0,"~"&amp;状态机真值表!C$1&amp;" ",""))</f>
        <v xml:space="preserve"> S1 </v>
      </c>
      <c r="D15" s="7" t="str">
        <f>IF(状态机真值表!D15=1," "&amp;状态机真值表!D$1&amp;" ",IF(状态机真值表!D15=0,"~"&amp;状态机真值表!D$1&amp;" ",""))</f>
        <v xml:space="preserve"> S0 </v>
      </c>
      <c r="E15" s="7" t="str">
        <f>IF(状态机真值表!E15=1,状态机真值表!E$1&amp;" ","")</f>
        <v xml:space="preserve">R </v>
      </c>
      <c r="F15" s="7" t="str">
        <f>IF(状态机真值表!F15=1,状态机真值表!F$1&amp;" ","")</f>
        <v/>
      </c>
      <c r="G15" s="7" t="str">
        <f>IF(状态机真值表!G15=1,状态机真值表!G$1&amp;" ","")</f>
        <v/>
      </c>
      <c r="H15" s="7" t="str">
        <f>IF(状态机真值表!H15=1,状态机真值表!H$1&amp;" ","")</f>
        <v/>
      </c>
      <c r="I15" s="7" t="str">
        <f>IF(状态机真值表!I15=1,状态机真值表!I$1&amp;" ","")</f>
        <v/>
      </c>
      <c r="J15" s="7" t="str">
        <f>IF(状态机真值表!J15=1,状态机真值表!J$1&amp;" ","")</f>
        <v/>
      </c>
      <c r="K15" s="7" t="str">
        <f>IF(状态机真值表!K15=1,状态机真值表!K$1&amp;" ","")</f>
        <v/>
      </c>
      <c r="L15" s="7" t="str">
        <f>IF(状态机真值表!L15=1,状态机真值表!L$1&amp;" ","")</f>
        <v/>
      </c>
      <c r="M15" s="8" t="str">
        <f t="shared" si="0"/>
        <v>~S3  S2  S1  S0 R +</v>
      </c>
      <c r="N15" s="6">
        <f>状态机真值表!M15</f>
        <v>1</v>
      </c>
      <c r="O15" s="6">
        <f>状态机真值表!N15</f>
        <v>0</v>
      </c>
      <c r="P15" s="6">
        <f>状态机真值表!O15</f>
        <v>0</v>
      </c>
      <c r="Q15" s="6">
        <f>状态机真值表!P15</f>
        <v>0</v>
      </c>
    </row>
    <row r="16" spans="1:17" ht="14.4" x14ac:dyDescent="0.25">
      <c r="A16" s="7" t="str">
        <f>IF(状态机真值表!A16=1," "&amp;状态机真值表!A$1&amp;" ",IF(状态机真值表!A16=0,"~"&amp;状态机真值表!A$1&amp;" ",""))</f>
        <v xml:space="preserve"> S3 </v>
      </c>
      <c r="B16" s="7" t="str">
        <f>IF(状态机真值表!B16=1," "&amp;状态机真值表!B$1&amp;" ",IF(状态机真值表!B16=0,"~"&amp;状态机真值表!B$1&amp;" ",""))</f>
        <v xml:space="preserve">~S2 </v>
      </c>
      <c r="C16" s="7" t="str">
        <f>IF(状态机真值表!C16=1," "&amp;状态机真值表!C$1&amp;" ",IF(状态机真值表!C16=0,"~"&amp;状态机真值表!C$1&amp;" ",""))</f>
        <v xml:space="preserve">~S1 </v>
      </c>
      <c r="D16" s="7" t="str">
        <f>IF(状态机真值表!D16=1," "&amp;状态机真值表!D$1&amp;" ",IF(状态机真值表!D16=0,"~"&amp;状态机真值表!D$1&amp;" ",""))</f>
        <v xml:space="preserve">~S0 </v>
      </c>
      <c r="E16" s="7" t="str">
        <f>IF(状态机真值表!E16=1,状态机真值表!E$1&amp;" ","")</f>
        <v xml:space="preserve">R </v>
      </c>
      <c r="F16" s="7" t="str">
        <f>IF(状态机真值表!F16=1,状态机真值表!F$1&amp;" ","")</f>
        <v/>
      </c>
      <c r="G16" s="7" t="str">
        <f>IF(状态机真值表!G16=1,状态机真值表!G$1&amp;" ","")</f>
        <v/>
      </c>
      <c r="H16" s="7" t="str">
        <f>IF(状态机真值表!H16=1,状态机真值表!H$1&amp;" ","")</f>
        <v/>
      </c>
      <c r="I16" s="7" t="str">
        <f>IF(状态机真值表!I16=1,状态机真值表!I$1&amp;" ","")</f>
        <v/>
      </c>
      <c r="J16" s="7" t="str">
        <f>IF(状态机真值表!J16=1,状态机真值表!J$1&amp;" ","")</f>
        <v/>
      </c>
      <c r="K16" s="7" t="str">
        <f>IF(状态机真值表!K16=1,状态机真值表!K$1&amp;" ","")</f>
        <v/>
      </c>
      <c r="L16" s="7" t="str">
        <f>IF(状态机真值表!L16=1,状态机真值表!L$1&amp;" ","")</f>
        <v/>
      </c>
      <c r="M16" s="8" t="str">
        <f t="shared" si="0"/>
        <v xml:space="preserve"> S3 ~S2 ~S1 ~S0 R +</v>
      </c>
      <c r="N16" s="6">
        <f>状态机真值表!M16</f>
        <v>0</v>
      </c>
      <c r="O16" s="6">
        <f>状态机真值表!N16</f>
        <v>0</v>
      </c>
      <c r="P16" s="6">
        <f>状态机真值表!O16</f>
        <v>0</v>
      </c>
      <c r="Q16" s="6">
        <f>状态机真值表!P16</f>
        <v>0</v>
      </c>
    </row>
    <row r="17" spans="1:17" ht="14.4" x14ac:dyDescent="0.25">
      <c r="A17" s="7" t="str">
        <f>IF(状态机真值表!A17=1," "&amp;状态机真值表!A$1&amp;" ",IF(状态机真值表!A17=0,"~"&amp;状态机真值表!A$1&amp;" ",""))</f>
        <v xml:space="preserve"> S3 </v>
      </c>
      <c r="B17" s="7" t="str">
        <f>IF(状态机真值表!B17=1," "&amp;状态机真值表!B$1&amp;" ",IF(状态机真值表!B17=0,"~"&amp;状态机真值表!B$1&amp;" ",""))</f>
        <v xml:space="preserve">~S2 </v>
      </c>
      <c r="C17" s="7" t="str">
        <f>IF(状态机真值表!C17=1," "&amp;状态机真值表!C$1&amp;" ",IF(状态机真值表!C17=0,"~"&amp;状态机真值表!C$1&amp;" ",""))</f>
        <v xml:space="preserve">~S1 </v>
      </c>
      <c r="D17" s="7" t="str">
        <f>IF(状态机真值表!D17=1," "&amp;状态机真值表!D$1&amp;" ",IF(状态机真值表!D17=0,"~"&amp;状态机真值表!D$1&amp;" ",""))</f>
        <v xml:space="preserve"> S0 </v>
      </c>
      <c r="E17" s="7" t="str">
        <f>IF(状态机真值表!E17=1,状态机真值表!E$1&amp;" ","")</f>
        <v/>
      </c>
      <c r="F17" s="7" t="str">
        <f>IF(状态机真值表!F17=1,状态机真值表!F$1&amp;" ","")</f>
        <v/>
      </c>
      <c r="G17" s="7" t="str">
        <f>IF(状态机真值表!G17=1,状态机真值表!G$1&amp;" ","")</f>
        <v/>
      </c>
      <c r="H17" s="7" t="str">
        <f>IF(状态机真值表!H17=1,状态机真值表!H$1&amp;" ","")</f>
        <v xml:space="preserve">BEQ </v>
      </c>
      <c r="I17" s="7" t="str">
        <f>IF(状态机真值表!I17=1,状态机真值表!I$1&amp;" ","")</f>
        <v/>
      </c>
      <c r="J17" s="7" t="str">
        <f>IF(状态机真值表!J17=1,状态机真值表!J$1&amp;" ","")</f>
        <v/>
      </c>
      <c r="K17" s="7" t="str">
        <f>IF(状态机真值表!K17=1,状态机真值表!K$1&amp;" ","")</f>
        <v/>
      </c>
      <c r="L17" s="7" t="str">
        <f>IF(状态机真值表!L17=1,状态机真值表!L$1&amp;" ","")</f>
        <v/>
      </c>
      <c r="M17" s="8" t="str">
        <f t="shared" si="0"/>
        <v xml:space="preserve"> S3 ~S2 ~S1  S0 BEQ +</v>
      </c>
      <c r="N17" s="6">
        <f>状态机真值表!M17</f>
        <v>0</v>
      </c>
      <c r="O17" s="6">
        <f>状态机真值表!N17</f>
        <v>0</v>
      </c>
      <c r="P17" s="6">
        <f>状态机真值表!O17</f>
        <v>0</v>
      </c>
      <c r="Q17" s="6">
        <f>状态机真值表!P17</f>
        <v>0</v>
      </c>
    </row>
    <row r="18" spans="1:17" ht="14.4" x14ac:dyDescent="0.25">
      <c r="A18" s="7" t="str">
        <f>IF(状态机真值表!A18=1," "&amp;状态机真值表!A$1&amp;" ",IF(状态机真值表!A18=0,"~"&amp;状态机真值表!A$1&amp;" ",""))</f>
        <v xml:space="preserve"> S3 </v>
      </c>
      <c r="B18" s="7" t="str">
        <f>IF(状态机真值表!B18=1," "&amp;状态机真值表!B$1&amp;" ",IF(状态机真值表!B18=0,"~"&amp;状态机真值表!B$1&amp;" ",""))</f>
        <v xml:space="preserve">~S2 </v>
      </c>
      <c r="C18" s="7" t="str">
        <f>IF(状态机真值表!C18=1," "&amp;状态机真值表!C$1&amp;" ",IF(状态机真值表!C18=0,"~"&amp;状态机真值表!C$1&amp;" ",""))</f>
        <v xml:space="preserve"> S1 </v>
      </c>
      <c r="D18" s="7" t="str">
        <f>IF(状态机真值表!D18=1," "&amp;状态机真值表!D$1&amp;" ",IF(状态机真值表!D18=0,"~"&amp;状态机真值表!D$1&amp;" ",""))</f>
        <v xml:space="preserve">~S0 </v>
      </c>
      <c r="E18" s="7" t="str">
        <f>IF(状态机真值表!E18=1,状态机真值表!E$1&amp;" ","")</f>
        <v/>
      </c>
      <c r="F18" s="7" t="str">
        <f>IF(状态机真值表!F18=1,状态机真值表!F$1&amp;" ","")</f>
        <v/>
      </c>
      <c r="G18" s="7" t="str">
        <f>IF(状态机真值表!G18=1,状态机真值表!G$1&amp;" ","")</f>
        <v/>
      </c>
      <c r="H18" s="7" t="str">
        <f>IF(状态机真值表!H18=1,状态机真值表!H$1&amp;" ","")</f>
        <v/>
      </c>
      <c r="I18" s="7" t="str">
        <f>IF(状态机真值表!I18=1,状态机真值表!I$1&amp;" ","")</f>
        <v xml:space="preserve">BNE </v>
      </c>
      <c r="J18" s="7" t="str">
        <f>IF(状态机真值表!J18=1,状态机真值表!J$1&amp;" ","")</f>
        <v/>
      </c>
      <c r="K18" s="7" t="str">
        <f>IF(状态机真值表!K18=1,状态机真值表!K$1&amp;" ","")</f>
        <v/>
      </c>
      <c r="L18" s="7" t="str">
        <f>IF(状态机真值表!L18=1,状态机真值表!L$1&amp;" ","")</f>
        <v/>
      </c>
      <c r="M18" s="8" t="str">
        <f t="shared" si="0"/>
        <v xml:space="preserve"> S3 ~S2  S1 ~S0 BNE +</v>
      </c>
      <c r="N18" s="6">
        <f>状态机真值表!M18</f>
        <v>0</v>
      </c>
      <c r="O18" s="6">
        <f>状态机真值表!N18</f>
        <v>0</v>
      </c>
      <c r="P18" s="6">
        <f>状态机真值表!O18</f>
        <v>0</v>
      </c>
      <c r="Q18" s="6">
        <f>状态机真值表!P18</f>
        <v>0</v>
      </c>
    </row>
    <row r="19" spans="1:17" ht="14.4" x14ac:dyDescent="0.25">
      <c r="A19" s="7" t="str">
        <f>IF(状态机真值表!A19=1," "&amp;状态机真值表!A$1&amp;" ",IF(状态机真值表!A19=0,"~"&amp;状态机真值表!A$1&amp;" ",""))</f>
        <v xml:space="preserve"> S3 </v>
      </c>
      <c r="B19" s="7" t="str">
        <f>IF(状态机真值表!B19=1," "&amp;状态机真值表!B$1&amp;" ",IF(状态机真值表!B19=0,"~"&amp;状态机真值表!B$1&amp;" ",""))</f>
        <v xml:space="preserve">~S2 </v>
      </c>
      <c r="C19" s="7" t="str">
        <f>IF(状态机真值表!C19=1," "&amp;状态机真值表!C$1&amp;" ",IF(状态机真值表!C19=0,"~"&amp;状态机真值表!C$1&amp;" ",""))</f>
        <v xml:space="preserve"> S1 </v>
      </c>
      <c r="D19" s="7" t="str">
        <f>IF(状态机真值表!D19=1," "&amp;状态机真值表!D$1&amp;" ",IF(状态机真值表!D19=0,"~"&amp;状态机真值表!D$1&amp;" ",""))</f>
        <v xml:space="preserve"> S0 </v>
      </c>
      <c r="E19" s="7" t="str">
        <f>IF(状态机真值表!E19=1,状态机真值表!E$1&amp;" ","")</f>
        <v/>
      </c>
      <c r="F19" s="7" t="str">
        <f>IF(状态机真值表!F19=1,状态机真值表!F$1&amp;" ","")</f>
        <v/>
      </c>
      <c r="G19" s="7" t="str">
        <f>IF(状态机真值表!G19=1,状态机真值表!G$1&amp;" ","")</f>
        <v/>
      </c>
      <c r="H19" s="7" t="str">
        <f>IF(状态机真值表!H19=1,状态机真值表!H$1&amp;" ","")</f>
        <v/>
      </c>
      <c r="I19" s="7" t="str">
        <f>IF(状态机真值表!I19=1,状态机真值表!I$1&amp;" ","")</f>
        <v/>
      </c>
      <c r="J19" s="7" t="str">
        <f>IF(状态机真值表!J19=1,状态机真值表!J$1&amp;" ","")</f>
        <v/>
      </c>
      <c r="K19" s="7" t="str">
        <f>IF(状态机真值表!K19=1,状态机真值表!K$1&amp;" ","")</f>
        <v xml:space="preserve">ADDI </v>
      </c>
      <c r="L19" s="7" t="str">
        <f>IF(状态机真值表!L19=1,状态机真值表!L$1&amp;" ","")</f>
        <v/>
      </c>
      <c r="M19" s="8" t="str">
        <f>CONCATENATE(A19,B19,C19,D19,E19,F19,G19,H19,I19,J19,K19,L19) &amp; "+"</f>
        <v xml:space="preserve"> S3 ~S2  S1  S0 ADDI +</v>
      </c>
      <c r="N19" s="6">
        <f>状态机真值表!M19</f>
        <v>1</v>
      </c>
      <c r="O19" s="6">
        <f>状态机真值表!N19</f>
        <v>1</v>
      </c>
      <c r="P19" s="6">
        <f>状态机真值表!O19</f>
        <v>0</v>
      </c>
      <c r="Q19" s="6">
        <f>状态机真值表!P19</f>
        <v>0</v>
      </c>
    </row>
    <row r="20" spans="1:17" ht="14.4" x14ac:dyDescent="0.25">
      <c r="A20" s="7" t="str">
        <f>IF(状态机真值表!A20=1," "&amp;状态机真值表!A$1&amp;" ",IF(状态机真值表!A20=0,"~"&amp;状态机真值表!A$1&amp;" ",""))</f>
        <v xml:space="preserve"> S3 </v>
      </c>
      <c r="B20" s="7" t="str">
        <f>IF(状态机真值表!B20=1," "&amp;状态机真值表!B$1&amp;" ",IF(状态机真值表!B20=0,"~"&amp;状态机真值表!B$1&amp;" ",""))</f>
        <v xml:space="preserve"> S2 </v>
      </c>
      <c r="C20" s="7" t="str">
        <f>IF(状态机真值表!C20=1," "&amp;状态机真值表!C$1&amp;" ",IF(状态机真值表!C20=0,"~"&amp;状态机真值表!C$1&amp;" ",""))</f>
        <v xml:space="preserve">~S1 </v>
      </c>
      <c r="D20" s="7" t="str">
        <f>IF(状态机真值表!D20=1," "&amp;状态机真值表!D$1&amp;" ",IF(状态机真值表!D20=0,"~"&amp;状态机真值表!D$1&amp;" ",""))</f>
        <v xml:space="preserve">~S0 </v>
      </c>
      <c r="E20" s="7" t="str">
        <f>IF(状态机真值表!E20=1,状态机真值表!E$1&amp;" ","")</f>
        <v/>
      </c>
      <c r="F20" s="7" t="str">
        <f>IF(状态机真值表!F20=1,状态机真值表!F$1&amp;" ","")</f>
        <v/>
      </c>
      <c r="G20" s="7" t="str">
        <f>IF(状态机真值表!G20=1,状态机真值表!G$1&amp;" ","")</f>
        <v/>
      </c>
      <c r="H20" s="7" t="str">
        <f>IF(状态机真值表!H20=1,状态机真值表!H$1&amp;" ","")</f>
        <v/>
      </c>
      <c r="I20" s="7" t="str">
        <f>IF(状态机真值表!I20=1,状态机真值表!I$1&amp;" ","")</f>
        <v/>
      </c>
      <c r="J20" s="7" t="str">
        <f>IF(状态机真值表!J20=1,状态机真值表!J$1&amp;" ","")</f>
        <v/>
      </c>
      <c r="K20" s="7" t="str">
        <f>IF(状态机真值表!K20=1,状态机真值表!K$1&amp;" ","")</f>
        <v xml:space="preserve">ADDI </v>
      </c>
      <c r="L20" s="7" t="str">
        <f>IF(状态机真值表!L20=1,状态机真值表!L$1&amp;" ","")</f>
        <v/>
      </c>
      <c r="M20" s="8" t="str">
        <f t="shared" si="0"/>
        <v xml:space="preserve"> S3  S2 ~S1 ~S0 ADDI +</v>
      </c>
      <c r="N20" s="6">
        <f>状态机真值表!M20</f>
        <v>0</v>
      </c>
      <c r="O20" s="6">
        <f>状态机真值表!N20</f>
        <v>0</v>
      </c>
      <c r="P20" s="6">
        <f>状态机真值表!O20</f>
        <v>0</v>
      </c>
      <c r="Q20" s="6">
        <f>状态机真值表!P20</f>
        <v>0</v>
      </c>
    </row>
    <row r="21" spans="1:17" ht="14.4" x14ac:dyDescent="0.25">
      <c r="A21" s="7" t="str">
        <f>IF(状态机真值表!A21=1," "&amp;状态机真值表!A$1&amp;" ",IF(状态机真值表!A21=0,"~"&amp;状态机真值表!A$1&amp;" ",""))</f>
        <v xml:space="preserve"> S3 </v>
      </c>
      <c r="B21" s="7" t="str">
        <f>IF(状态机真值表!B21=1," "&amp;状态机真值表!B$1&amp;" ",IF(状态机真值表!B21=0,"~"&amp;状态机真值表!B$1&amp;" ",""))</f>
        <v xml:space="preserve"> S2 </v>
      </c>
      <c r="C21" s="7" t="str">
        <f>IF(状态机真值表!C21=1," "&amp;状态机真值表!C$1&amp;" ",IF(状态机真值表!C21=0,"~"&amp;状态机真值表!C$1&amp;" ",""))</f>
        <v xml:space="preserve">~S1 </v>
      </c>
      <c r="D21" s="7" t="str">
        <f>IF(状态机真值表!D21=1," "&amp;状态机真值表!D$1&amp;" ",IF(状态机真值表!D21=0,"~"&amp;状态机真值表!D$1&amp;" ",""))</f>
        <v xml:space="preserve"> S0 </v>
      </c>
      <c r="E21" s="7" t="str">
        <f>IF(状态机真值表!E21=1,状态机真值表!E$1&amp;" ","")</f>
        <v/>
      </c>
      <c r="F21" s="7" t="str">
        <f>IF(状态机真值表!F21=1,状态机真值表!F$1&amp;" ","")</f>
        <v/>
      </c>
      <c r="G21" s="7" t="str">
        <f>IF(状态机真值表!G21=1,状态机真值表!G$1&amp;" ","")</f>
        <v/>
      </c>
      <c r="H21" s="7" t="str">
        <f>IF(状态机真值表!H21=1,状态机真值表!H$1&amp;" ","")</f>
        <v/>
      </c>
      <c r="I21" s="7" t="str">
        <f>IF(状态机真值表!I21=1,状态机真值表!I$1&amp;" ","")</f>
        <v/>
      </c>
      <c r="J21" s="7" t="str">
        <f>IF(状态机真值表!J21=1,状态机真值表!J$1&amp;" ","")</f>
        <v xml:space="preserve">SYSCALL </v>
      </c>
      <c r="K21" s="7" t="str">
        <f>IF(状态机真值表!K21=1,状态机真值表!K$1&amp;" ","")</f>
        <v/>
      </c>
      <c r="L21" s="7" t="str">
        <f>IF(状态机真值表!L21=1,状态机真值表!L$1&amp;" ","")</f>
        <v/>
      </c>
      <c r="M21" s="8" t="str">
        <f t="shared" si="0"/>
        <v xml:space="preserve"> S3  S2 ~S1  S0 SYSCALL +</v>
      </c>
      <c r="N21" s="6">
        <f>状态机真值表!M21</f>
        <v>1</v>
      </c>
      <c r="O21" s="6">
        <f>状态机真值表!N21</f>
        <v>1</v>
      </c>
      <c r="P21" s="6">
        <f>状态机真值表!O21</f>
        <v>0</v>
      </c>
      <c r="Q21" s="6">
        <f>状态机真值表!P21</f>
        <v>1</v>
      </c>
    </row>
    <row r="22" spans="1:17" ht="14.4" x14ac:dyDescent="0.25">
      <c r="A22" s="7" t="str">
        <f>IF(状态机真值表!A22=1," "&amp;状态机真值表!A$1&amp;" ",IF(状态机真值表!A22=0,"~"&amp;状态机真值表!A$1&amp;" ",""))</f>
        <v/>
      </c>
      <c r="B22" s="7" t="str">
        <f>IF(状态机真值表!B22=1," "&amp;状态机真值表!B$1&amp;" ",IF(状态机真值表!B22=0,"~"&amp;状态机真值表!B$1&amp;" ",""))</f>
        <v/>
      </c>
      <c r="C22" s="7" t="str">
        <f>IF(状态机真值表!C22=1," "&amp;状态机真值表!C$1&amp;" ",IF(状态机真值表!C22=0,"~"&amp;状态机真值表!C$1&amp;" ",""))</f>
        <v/>
      </c>
      <c r="D22" s="7" t="str">
        <f>IF(状态机真值表!D22=1," "&amp;状态机真值表!D$1&amp;" ",IF(状态机真值表!D22=0,"~"&amp;状态机真值表!D$1&amp;" ",""))</f>
        <v/>
      </c>
      <c r="E22" s="7" t="str">
        <f>IF(状态机真值表!E22=1,状态机真值表!E$1&amp;" ","")</f>
        <v/>
      </c>
      <c r="F22" s="7" t="str">
        <f>IF(状态机真值表!F22=1,状态机真值表!F$1&amp;" ","")</f>
        <v/>
      </c>
      <c r="G22" s="7" t="str">
        <f>IF(状态机真值表!G22=1,状态机真值表!G$1&amp;" ","")</f>
        <v/>
      </c>
      <c r="H22" s="7" t="str">
        <f>IF(状态机真值表!H22=1,状态机真值表!H$1&amp;" ","")</f>
        <v/>
      </c>
      <c r="I22" s="7" t="str">
        <f>IF(状态机真值表!I22=1,状态机真值表!I$1&amp;" ","")</f>
        <v/>
      </c>
      <c r="J22" s="7" t="str">
        <f>IF(状态机真值表!J22=1,状态机真值表!J$1&amp;" ","")</f>
        <v/>
      </c>
      <c r="K22" s="7" t="str">
        <f>IF(状态机真值表!K22=1,状态机真值表!K$1&amp;" ","")</f>
        <v/>
      </c>
      <c r="L22" s="7" t="str">
        <f>IF(状态机真值表!L22=1,状态机真值表!L$1&amp;" ","")</f>
        <v/>
      </c>
      <c r="M22" s="8" t="str">
        <f t="shared" si="0"/>
        <v>+</v>
      </c>
      <c r="N22" s="6">
        <f>状态机真值表!M22</f>
        <v>0</v>
      </c>
      <c r="O22" s="6">
        <f>状态机真值表!N22</f>
        <v>0</v>
      </c>
      <c r="P22" s="6">
        <f>状态机真值表!O22</f>
        <v>0</v>
      </c>
      <c r="Q22" s="6">
        <f>状态机真值表!P22</f>
        <v>0</v>
      </c>
    </row>
    <row r="23" spans="1:17" ht="14.4" x14ac:dyDescent="0.25">
      <c r="A23" s="7" t="str">
        <f>IF(状态机真值表!A23=1," "&amp;状态机真值表!A$1&amp;" ",IF(状态机真值表!A23=0,"~"&amp;状态机真值表!A$1&amp;" ",""))</f>
        <v/>
      </c>
      <c r="B23" s="7" t="str">
        <f>IF(状态机真值表!B23=1," "&amp;状态机真值表!B$1&amp;" ",IF(状态机真值表!B23=0,"~"&amp;状态机真值表!B$1&amp;" ",""))</f>
        <v/>
      </c>
      <c r="C23" s="7" t="str">
        <f>IF(状态机真值表!C23=1," "&amp;状态机真值表!C$1&amp;" ",IF(状态机真值表!C23=0,"~"&amp;状态机真值表!C$1&amp;" ",""))</f>
        <v/>
      </c>
      <c r="D23" s="7" t="str">
        <f>IF(状态机真值表!D23=1," "&amp;状态机真值表!D$1&amp;" ",IF(状态机真值表!D23=0,"~"&amp;状态机真值表!D$1&amp;" ",""))</f>
        <v/>
      </c>
      <c r="E23" s="7" t="str">
        <f>IF(状态机真值表!E23=1,状态机真值表!E$1&amp;" ","")</f>
        <v/>
      </c>
      <c r="F23" s="7" t="str">
        <f>IF(状态机真值表!F23=1,状态机真值表!F$1&amp;" ","")</f>
        <v/>
      </c>
      <c r="G23" s="7" t="str">
        <f>IF(状态机真值表!G23=1,状态机真值表!G$1&amp;" ","")</f>
        <v/>
      </c>
      <c r="H23" s="7" t="str">
        <f>IF(状态机真值表!H23=1,状态机真值表!H$1&amp;" ","")</f>
        <v/>
      </c>
      <c r="I23" s="7" t="str">
        <f>IF(状态机真值表!I23=1,状态机真值表!I$1&amp;" ","")</f>
        <v/>
      </c>
      <c r="J23" s="7" t="str">
        <f>IF(状态机真值表!J23=1,状态机真值表!J$1&amp;" ","")</f>
        <v/>
      </c>
      <c r="K23" s="7" t="str">
        <f>IF(状态机真值表!K23=1,状态机真值表!K$1&amp;" ","")</f>
        <v/>
      </c>
      <c r="L23" s="7" t="str">
        <f>IF(状态机真值表!L23=1,状态机真值表!L$1&amp;" ","")</f>
        <v/>
      </c>
      <c r="M23" s="8" t="str">
        <f t="shared" si="0"/>
        <v>+</v>
      </c>
      <c r="N23" s="6">
        <f>状态机真值表!M23</f>
        <v>0</v>
      </c>
      <c r="O23" s="6">
        <f>状态机真值表!N23</f>
        <v>0</v>
      </c>
      <c r="P23" s="6">
        <f>状态机真值表!O23</f>
        <v>0</v>
      </c>
      <c r="Q23" s="6">
        <f>状态机真值表!P23</f>
        <v>0</v>
      </c>
    </row>
    <row r="24" spans="1:17" ht="14.4" x14ac:dyDescent="0.25">
      <c r="A24" s="7" t="str">
        <f>IF(状态机真值表!A24=1," "&amp;状态机真值表!A$1&amp;" ",IF(状态机真值表!A24=0,"~"&amp;状态机真值表!A$1&amp;" ",""))</f>
        <v/>
      </c>
      <c r="B24" s="7" t="str">
        <f>IF(状态机真值表!B24=1," "&amp;状态机真值表!B$1&amp;" ",IF(状态机真值表!B24=0,"~"&amp;状态机真值表!B$1&amp;" ",""))</f>
        <v/>
      </c>
      <c r="C24" s="7" t="str">
        <f>IF(状态机真值表!C24=1," "&amp;状态机真值表!C$1&amp;" ",IF(状态机真值表!C24=0,"~"&amp;状态机真值表!C$1&amp;" ",""))</f>
        <v/>
      </c>
      <c r="D24" s="7" t="str">
        <f>IF(状态机真值表!D24=1," "&amp;状态机真值表!D$1&amp;" ",IF(状态机真值表!D24=0,"~"&amp;状态机真值表!D$1&amp;" ",""))</f>
        <v/>
      </c>
      <c r="E24" s="7" t="str">
        <f>IF(状态机真值表!E24=1,状态机真值表!E$1&amp;" ","")</f>
        <v/>
      </c>
      <c r="F24" s="7" t="str">
        <f>IF(状态机真值表!F24=1,状态机真值表!F$1&amp;" ","")</f>
        <v/>
      </c>
      <c r="G24" s="7" t="str">
        <f>IF(状态机真值表!G24=1,状态机真值表!G$1&amp;" ","")</f>
        <v/>
      </c>
      <c r="H24" s="7" t="str">
        <f>IF(状态机真值表!H24=1,状态机真值表!H$1&amp;" ","")</f>
        <v/>
      </c>
      <c r="I24" s="7" t="str">
        <f>IF(状态机真值表!I24=1,状态机真值表!I$1&amp;" ","")</f>
        <v/>
      </c>
      <c r="J24" s="7" t="str">
        <f>IF(状态机真值表!J24=1,状态机真值表!J$1&amp;" ","")</f>
        <v/>
      </c>
      <c r="K24" s="7" t="str">
        <f>IF(状态机真值表!K24=1,状态机真值表!K$1&amp;" ","")</f>
        <v/>
      </c>
      <c r="L24" s="7" t="str">
        <f>IF(状态机真值表!L24=1,状态机真值表!L$1&amp;" ","")</f>
        <v/>
      </c>
      <c r="M24" s="8" t="str">
        <f t="shared" si="0"/>
        <v>+</v>
      </c>
      <c r="N24" s="6">
        <f>状态机真值表!M24</f>
        <v>0</v>
      </c>
      <c r="O24" s="6">
        <f>状态机真值表!N24</f>
        <v>0</v>
      </c>
      <c r="P24" s="6">
        <f>状态机真值表!O24</f>
        <v>0</v>
      </c>
      <c r="Q24" s="6">
        <f>状态机真值表!P24</f>
        <v>0</v>
      </c>
    </row>
    <row r="25" spans="1:17" ht="14.4" x14ac:dyDescent="0.25">
      <c r="A25" s="7" t="str">
        <f>IF(状态机真值表!A25=1," "&amp;状态机真值表!A$1&amp;" ",IF(状态机真值表!A25=0,"~"&amp;状态机真值表!A$1&amp;" ",""))</f>
        <v/>
      </c>
      <c r="B25" s="7" t="str">
        <f>IF(状态机真值表!B25=1," "&amp;状态机真值表!B$1&amp;" ",IF(状态机真值表!B25=0,"~"&amp;状态机真值表!B$1&amp;" ",""))</f>
        <v/>
      </c>
      <c r="C25" s="7" t="str">
        <f>IF(状态机真值表!C25=1," "&amp;状态机真值表!C$1&amp;" ",IF(状态机真值表!C25=0,"~"&amp;状态机真值表!C$1&amp;" ",""))</f>
        <v/>
      </c>
      <c r="D25" s="7" t="str">
        <f>IF(状态机真值表!D25=1," "&amp;状态机真值表!D$1&amp;" ",IF(状态机真值表!D25=0,"~"&amp;状态机真值表!D$1&amp;" ",""))</f>
        <v/>
      </c>
      <c r="E25" s="7" t="str">
        <f>IF(状态机真值表!E25=1,状态机真值表!E$1&amp;" ","")</f>
        <v/>
      </c>
      <c r="F25" s="7" t="str">
        <f>IF(状态机真值表!F25=1,状态机真值表!F$1&amp;" ","")</f>
        <v/>
      </c>
      <c r="G25" s="7" t="str">
        <f>IF(状态机真值表!G25=1,状态机真值表!G$1&amp;" ","")</f>
        <v/>
      </c>
      <c r="H25" s="7" t="str">
        <f>IF(状态机真值表!H25=1,状态机真值表!H$1&amp;" ","")</f>
        <v/>
      </c>
      <c r="I25" s="7" t="str">
        <f>IF(状态机真值表!I25=1,状态机真值表!I$1&amp;" ","")</f>
        <v/>
      </c>
      <c r="J25" s="7" t="str">
        <f>IF(状态机真值表!J25=1,状态机真值表!J$1&amp;" ","")</f>
        <v/>
      </c>
      <c r="K25" s="7" t="str">
        <f>IF(状态机真值表!K25=1,状态机真值表!K$1&amp;" ","")</f>
        <v/>
      </c>
      <c r="L25" s="7" t="str">
        <f>IF(状态机真值表!L25=1,状态机真值表!L$1&amp;" ","")</f>
        <v/>
      </c>
      <c r="M25" s="8" t="str">
        <f t="shared" si="0"/>
        <v>+</v>
      </c>
      <c r="N25" s="6">
        <f>状态机真值表!M25</f>
        <v>0</v>
      </c>
      <c r="O25" s="6">
        <f>状态机真值表!N25</f>
        <v>0</v>
      </c>
      <c r="P25" s="6">
        <f>状态机真值表!O25</f>
        <v>0</v>
      </c>
      <c r="Q25" s="6">
        <f>状态机真值表!P25</f>
        <v>0</v>
      </c>
    </row>
    <row r="26" spans="1:17" ht="14.4" x14ac:dyDescent="0.25">
      <c r="A26" s="7" t="str">
        <f>IF(状态机真值表!A26=1," "&amp;状态机真值表!A$1&amp;" ",IF(状态机真值表!A26=0,"~"&amp;状态机真值表!A$1&amp;" ",""))</f>
        <v/>
      </c>
      <c r="B26" s="7" t="str">
        <f>IF(状态机真值表!B26=1," "&amp;状态机真值表!B$1&amp;" ",IF(状态机真值表!B26=0,"~"&amp;状态机真值表!B$1&amp;" ",""))</f>
        <v/>
      </c>
      <c r="C26" s="7" t="str">
        <f>IF(状态机真值表!C26=1," "&amp;状态机真值表!C$1&amp;" ",IF(状态机真值表!C26=0,"~"&amp;状态机真值表!C$1&amp;" ",""))</f>
        <v/>
      </c>
      <c r="D26" s="7" t="str">
        <f>IF(状态机真值表!D26=1," "&amp;状态机真值表!D$1&amp;" ",IF(状态机真值表!D26=0,"~"&amp;状态机真值表!D$1&amp;" ",""))</f>
        <v/>
      </c>
      <c r="E26" s="7" t="str">
        <f>IF(状态机真值表!E26=1,状态机真值表!E$1&amp;" ","")</f>
        <v/>
      </c>
      <c r="F26" s="7" t="str">
        <f>IF(状态机真值表!F26=1,状态机真值表!F$1&amp;" ","")</f>
        <v/>
      </c>
      <c r="G26" s="7" t="str">
        <f>IF(状态机真值表!G26=1,状态机真值表!G$1&amp;" ","")</f>
        <v/>
      </c>
      <c r="H26" s="7" t="str">
        <f>IF(状态机真值表!H26=1,状态机真值表!H$1&amp;" ","")</f>
        <v/>
      </c>
      <c r="I26" s="7" t="str">
        <f>IF(状态机真值表!I26=1,状态机真值表!I$1&amp;" ","")</f>
        <v/>
      </c>
      <c r="J26" s="7" t="str">
        <f>IF(状态机真值表!J26=1,状态机真值表!J$1&amp;" ","")</f>
        <v/>
      </c>
      <c r="K26" s="7" t="str">
        <f>IF(状态机真值表!K26=1,状态机真值表!K$1&amp;" ","")</f>
        <v/>
      </c>
      <c r="L26" s="7" t="str">
        <f>IF(状态机真值表!L26=1,状态机真值表!L$1&amp;" ","")</f>
        <v/>
      </c>
      <c r="M26" s="8" t="str">
        <f t="shared" si="0"/>
        <v>+</v>
      </c>
      <c r="N26" s="6">
        <f>状态机真值表!M26</f>
        <v>0</v>
      </c>
      <c r="O26" s="6">
        <f>状态机真值表!N26</f>
        <v>0</v>
      </c>
      <c r="P26" s="6">
        <f>状态机真值表!O26</f>
        <v>0</v>
      </c>
      <c r="Q26" s="6">
        <f>状态机真值表!P26</f>
        <v>0</v>
      </c>
    </row>
    <row r="27" spans="1:17" ht="14.4" x14ac:dyDescent="0.25">
      <c r="A27" s="7" t="str">
        <f>IF(状态机真值表!A27=1," "&amp;状态机真值表!A$1&amp;" ",IF(状态机真值表!A27=0,"~"&amp;状态机真值表!A$1&amp;" ",""))</f>
        <v/>
      </c>
      <c r="B27" s="7" t="str">
        <f>IF(状态机真值表!B27=1," "&amp;状态机真值表!B$1&amp;" ",IF(状态机真值表!B27=0,"~"&amp;状态机真值表!B$1&amp;" ",""))</f>
        <v/>
      </c>
      <c r="C27" s="7" t="str">
        <f>IF(状态机真值表!C27=1," "&amp;状态机真值表!C$1&amp;" ",IF(状态机真值表!C27=0,"~"&amp;状态机真值表!C$1&amp;" ",""))</f>
        <v/>
      </c>
      <c r="D27" s="7" t="str">
        <f>IF(状态机真值表!D27=1," "&amp;状态机真值表!D$1&amp;" ",IF(状态机真值表!D27=0,"~"&amp;状态机真值表!D$1&amp;" ",""))</f>
        <v/>
      </c>
      <c r="E27" s="7" t="str">
        <f>IF(状态机真值表!E27=1,状态机真值表!E$1&amp;" ","")</f>
        <v/>
      </c>
      <c r="F27" s="7" t="str">
        <f>IF(状态机真值表!F27=1,状态机真值表!F$1&amp;" ","")</f>
        <v/>
      </c>
      <c r="G27" s="7" t="str">
        <f>IF(状态机真值表!G27=1,状态机真值表!G$1&amp;" ","")</f>
        <v/>
      </c>
      <c r="H27" s="7" t="str">
        <f>IF(状态机真值表!H27=1,状态机真值表!H$1&amp;" ","")</f>
        <v/>
      </c>
      <c r="I27" s="7" t="str">
        <f>IF(状态机真值表!I27=1,状态机真值表!I$1&amp;" ","")</f>
        <v/>
      </c>
      <c r="J27" s="7" t="str">
        <f>IF(状态机真值表!J27=1,状态机真值表!J$1&amp;" ","")</f>
        <v/>
      </c>
      <c r="K27" s="7" t="str">
        <f>IF(状态机真值表!K27=1,状态机真值表!K$1&amp;" ","")</f>
        <v/>
      </c>
      <c r="L27" s="7" t="str">
        <f>IF(状态机真值表!L27=1,状态机真值表!L$1&amp;" ","")</f>
        <v/>
      </c>
      <c r="M27" s="8" t="str">
        <f t="shared" si="0"/>
        <v>+</v>
      </c>
      <c r="N27" s="6">
        <f>状态机真值表!M27</f>
        <v>0</v>
      </c>
      <c r="O27" s="6">
        <f>状态机真值表!N27</f>
        <v>0</v>
      </c>
      <c r="P27" s="6">
        <f>状态机真值表!O27</f>
        <v>0</v>
      </c>
      <c r="Q27" s="6">
        <f>状态机真值表!P27</f>
        <v>0</v>
      </c>
    </row>
    <row r="28" spans="1:17" ht="14.4" x14ac:dyDescent="0.25">
      <c r="A28" s="7" t="str">
        <f>IF(状态机真值表!A28=1," "&amp;状态机真值表!A$1&amp;" ",IF(状态机真值表!A28=0,"~"&amp;状态机真值表!A$1&amp;" ",""))</f>
        <v/>
      </c>
      <c r="B28" s="7" t="str">
        <f>IF(状态机真值表!B28=1," "&amp;状态机真值表!B$1&amp;" ",IF(状态机真值表!B28=0,"~"&amp;状态机真值表!B$1&amp;" ",""))</f>
        <v/>
      </c>
      <c r="C28" s="7" t="str">
        <f>IF(状态机真值表!C28=1," "&amp;状态机真值表!C$1&amp;" ",IF(状态机真值表!C28=0,"~"&amp;状态机真值表!C$1&amp;" ",""))</f>
        <v/>
      </c>
      <c r="D28" s="7" t="str">
        <f>IF(状态机真值表!D28=1," "&amp;状态机真值表!D$1&amp;" ",IF(状态机真值表!D28=0,"~"&amp;状态机真值表!D$1&amp;" ",""))</f>
        <v/>
      </c>
      <c r="E28" s="7" t="str">
        <f>IF(状态机真值表!E28=1,状态机真值表!E$1&amp;" ","")</f>
        <v/>
      </c>
      <c r="F28" s="7" t="str">
        <f>IF(状态机真值表!F28=1,状态机真值表!F$1&amp;" ","")</f>
        <v/>
      </c>
      <c r="G28" s="7" t="str">
        <f>IF(状态机真值表!G28=1,状态机真值表!G$1&amp;" ","")</f>
        <v/>
      </c>
      <c r="H28" s="7" t="str">
        <f>IF(状态机真值表!H28=1,状态机真值表!H$1&amp;" ","")</f>
        <v/>
      </c>
      <c r="I28" s="7" t="str">
        <f>IF(状态机真值表!I28=1,状态机真值表!I$1&amp;" ","")</f>
        <v/>
      </c>
      <c r="J28" s="7" t="str">
        <f>IF(状态机真值表!J28=1,状态机真值表!J$1&amp;" ","")</f>
        <v/>
      </c>
      <c r="K28" s="7" t="str">
        <f>IF(状态机真值表!K28=1,状态机真值表!K$1&amp;" ","")</f>
        <v/>
      </c>
      <c r="L28" s="7" t="str">
        <f>IF(状态机真值表!L28=1,状态机真值表!L$1&amp;" ","")</f>
        <v/>
      </c>
      <c r="M28" s="8" t="str">
        <f t="shared" si="0"/>
        <v>+</v>
      </c>
      <c r="N28" s="6">
        <f>状态机真值表!M28</f>
        <v>0</v>
      </c>
      <c r="O28" s="6">
        <f>状态机真值表!N28</f>
        <v>0</v>
      </c>
      <c r="P28" s="6">
        <f>状态机真值表!O28</f>
        <v>0</v>
      </c>
      <c r="Q28" s="6">
        <f>状态机真值表!P28</f>
        <v>0</v>
      </c>
    </row>
    <row r="29" spans="1:17" ht="14.4" x14ac:dyDescent="0.2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ht="14.4" x14ac:dyDescent="0.2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</row>
    <row r="31" spans="1:17" ht="14.4" x14ac:dyDescent="0.2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8" t="s">
        <v>21</v>
      </c>
      <c r="N31" s="21" t="s">
        <v>20</v>
      </c>
      <c r="O31" s="21"/>
      <c r="P31" s="21"/>
      <c r="Q31" s="21"/>
    </row>
  </sheetData>
  <autoFilter ref="A1:Q21"/>
  <mergeCells count="1">
    <mergeCell ref="N31:Q31"/>
  </mergeCells>
  <phoneticPr fontId="18" type="noConversion"/>
  <conditionalFormatting sqref="N2:Q28">
    <cfRule type="containsText" dxfId="0" priority="1" operator="containsText" text="1">
      <formula>NOT(ISERROR(SEARCH("1",N2)))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状态机真值表</vt:lpstr>
      <vt:lpstr>自动生成表达式</vt:lpstr>
      <vt:lpstr>自动生成表达式!_FilterDatabase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YoYoLuMing</cp:lastModifiedBy>
  <dcterms:created xsi:type="dcterms:W3CDTF">2018-06-11T03:29:49Z</dcterms:created>
  <dcterms:modified xsi:type="dcterms:W3CDTF">2018-06-19T15:19:20Z</dcterms:modified>
</cp:coreProperties>
</file>