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3.xml" ContentType="application/vnd.ms-office.chartstyle+xml"/>
  <Override PartName="/xl/drawings/drawing2.xml" ContentType="application/vnd.openxmlformats-officedocument.drawing+xml"/>
  <Override PartName="/xl/charts/colors3.xml" ContentType="application/vnd.ms-office.chartcolorsty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liamsadvancedengineering-my.sharepoint.com/personal/lorenzo_milanesi_wae_com/Documents/Desktop/LMDH/Elysia_Simulation_Engine_R2346_R2021b/"/>
    </mc:Choice>
  </mc:AlternateContent>
  <xr:revisionPtr revIDLastSave="174" documentId="11_4D869D1A973F3E7C81FC00D6E981AB1D8DC099FB" xr6:coauthVersionLast="47" xr6:coauthVersionMax="47" xr10:uidLastSave="{E75C024F-6166-4793-9F07-CAEC87B0DE39}"/>
  <bookViews>
    <workbookView xWindow="-120" yWindow="-120" windowWidth="29040" windowHeight="15225" activeTab="2" xr2:uid="{00000000-000D-0000-FFFF-FFFF00000000}"/>
  </bookViews>
  <sheets>
    <sheet name="Tmax" sheetId="2" r:id="rId1"/>
    <sheet name="Vmin" sheetId="3" r:id="rId2"/>
    <sheet name="Vmax" sheetId="4" r:id="rId3"/>
    <sheet name="Qgen_rms" sheetId="5" r:id="rId4"/>
    <sheet name="Qgen_max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4" l="1"/>
  <c r="B25" i="4"/>
  <c r="C25" i="4"/>
  <c r="D25" i="4"/>
  <c r="E25" i="4"/>
  <c r="F25" i="4"/>
  <c r="G25" i="4"/>
  <c r="H25" i="4"/>
  <c r="I25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B16" i="4"/>
  <c r="B17" i="4"/>
  <c r="B18" i="4"/>
  <c r="B19" i="4"/>
  <c r="B20" i="4"/>
  <c r="B21" i="4"/>
  <c r="B22" i="4"/>
  <c r="B23" i="4"/>
  <c r="B24" i="4"/>
  <c r="B15" i="4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C16" i="2"/>
  <c r="D16" i="2"/>
  <c r="E16" i="2"/>
  <c r="F16" i="2"/>
  <c r="G16" i="2"/>
  <c r="H16" i="2"/>
  <c r="I16" i="2"/>
  <c r="J16" i="2"/>
  <c r="B16" i="2"/>
</calcChain>
</file>

<file path=xl/sharedStrings.xml><?xml version="1.0" encoding="utf-8"?>
<sst xmlns="http://schemas.openxmlformats.org/spreadsheetml/2006/main" count="10" uniqueCount="9">
  <si>
    <t>Tmax</t>
  </si>
  <si>
    <t>Tmax-Tref(1,100)</t>
  </si>
  <si>
    <t>Vmin</t>
  </si>
  <si>
    <t>Vmax</t>
  </si>
  <si>
    <t>Qgen_rms</t>
  </si>
  <si>
    <t>Pack</t>
  </si>
  <si>
    <t>Optimistic</t>
  </si>
  <si>
    <t>Conservative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</si>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</sst>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Tmax Vs. Alpha Vs. SOHQ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Tmax!$A$16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Tmax!$B$16:$J$16</c:f>
              <c:numCache>
                <c:formatCode>0.00</c:formatCode>
                <c:ptCount val="9"/>
                <c:pt idx="0">
                  <c:v>0</c:v>
                </c:pt>
                <c:pt idx="1">
                  <c:v>1.3076717123622075</c:v>
                </c:pt>
                <c:pt idx="2">
                  <c:v>2.5669399334583431</c:v>
                </c:pt>
                <c:pt idx="3">
                  <c:v>3.7708462341688573</c:v>
                </c:pt>
                <c:pt idx="4">
                  <c:v>4.8907897196477279</c:v>
                </c:pt>
                <c:pt idx="5">
                  <c:v>5.9572329833172262</c:v>
                </c:pt>
                <c:pt idx="6">
                  <c:v>6.963271175394766</c:v>
                </c:pt>
                <c:pt idx="7">
                  <c:v>7.9241933190496638</c:v>
                </c:pt>
                <c:pt idx="8">
                  <c:v>8.8910037542227656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C-48AA-BB9B-FEBE06EC37E1}"/>
            </c:ext>
          </c:extLst>
        </c:ser>
        <c:ser>
          <c:idx val="0"/>
          <c:order val="1"/>
          <c:tx>
            <c:strRef>
              <c:f>Tmax!$A$17</c:f>
              <c:strCache>
                <c:ptCount val="1"/>
                <c:pt idx="0">
                  <c:v>99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Tmax!$B$17:$J$17</c:f>
              <c:numCache>
                <c:formatCode>0.00</c:formatCode>
                <c:ptCount val="9"/>
                <c:pt idx="0">
                  <c:v>1.0783577745314687E-2</c:v>
                </c:pt>
                <c:pt idx="1">
                  <c:v>1.3155470318743028</c:v>
                </c:pt>
                <c:pt idx="2">
                  <c:v>2.571704892325215</c:v>
                </c:pt>
                <c:pt idx="3">
                  <c:v>3.7760361999971792</c:v>
                </c:pt>
                <c:pt idx="4">
                  <c:v>4.8949176932219416</c:v>
                </c:pt>
                <c:pt idx="5">
                  <c:v>5.9578183299163356</c:v>
                </c:pt>
                <c:pt idx="6">
                  <c:v>6.9590304641751572</c:v>
                </c:pt>
                <c:pt idx="7">
                  <c:v>7.9428216591477394</c:v>
                </c:pt>
                <c:pt idx="8">
                  <c:v>8.90216229041107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C-48AA-BB9B-FEBE06EC37E1}"/>
            </c:ext>
          </c:extLst>
        </c:ser>
        <c:ser>
          <c:idx val="2"/>
          <c:order val="2"/>
          <c:tx>
            <c:strRef>
              <c:f>Tmax!$A$18</c:f>
              <c:strCache>
                <c:ptCount val="1"/>
                <c:pt idx="0">
                  <c:v>98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Tmax!$B$18:$J$18</c:f>
              <c:numCache>
                <c:formatCode>0.00</c:formatCode>
                <c:ptCount val="9"/>
                <c:pt idx="0">
                  <c:v>3.0044588202144951E-2</c:v>
                </c:pt>
                <c:pt idx="1">
                  <c:v>1.3328325930051506</c:v>
                </c:pt>
                <c:pt idx="2">
                  <c:v>2.5848955512046814</c:v>
                </c:pt>
                <c:pt idx="3">
                  <c:v>3.7829115713248029</c:v>
                </c:pt>
                <c:pt idx="4">
                  <c:v>4.894918424775824</c:v>
                </c:pt>
                <c:pt idx="5">
                  <c:v>5.9515784562099725</c:v>
                </c:pt>
                <c:pt idx="6">
                  <c:v>6.9460960256401449</c:v>
                </c:pt>
                <c:pt idx="7">
                  <c:v>7.9454774743644521</c:v>
                </c:pt>
                <c:pt idx="8">
                  <c:v>8.8972677016863599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C-48AA-BB9B-FEBE06EC37E1}"/>
            </c:ext>
          </c:extLst>
        </c:ser>
        <c:ser>
          <c:idx val="3"/>
          <c:order val="3"/>
          <c:tx>
            <c:strRef>
              <c:f>Tmax!$A$19</c:f>
              <c:strCache>
                <c:ptCount val="1"/>
                <c:pt idx="0">
                  <c:v>97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Tmax!$B$19:$J$19</c:f>
              <c:numCache>
                <c:formatCode>0.00</c:formatCode>
                <c:ptCount val="9"/>
                <c:pt idx="0">
                  <c:v>3.5769005073234439E-2</c:v>
                </c:pt>
                <c:pt idx="1">
                  <c:v>1.3370241043739952</c:v>
                </c:pt>
                <c:pt idx="2">
                  <c:v>2.5854629875393584</c:v>
                </c:pt>
                <c:pt idx="3">
                  <c:v>3.7849617905449122</c:v>
                </c:pt>
                <c:pt idx="4">
                  <c:v>4.8926956467330456</c:v>
                </c:pt>
                <c:pt idx="5">
                  <c:v>5.9397402561735362</c:v>
                </c:pt>
                <c:pt idx="6">
                  <c:v>6.9351374921388924</c:v>
                </c:pt>
                <c:pt idx="7">
                  <c:v>7.9565200570505112</c:v>
                </c:pt>
                <c:pt idx="8">
                  <c:v>8.8973699151538312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C-48AA-BB9B-FEBE06EC37E1}"/>
            </c:ext>
          </c:extLst>
        </c:ser>
        <c:ser>
          <c:idx val="4"/>
          <c:order val="4"/>
          <c:tx>
            <c:strRef>
              <c:f>Tmax!$A$20</c:f>
              <c:strCache>
                <c:ptCount val="1"/>
                <c:pt idx="0">
                  <c:v>96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Tmax!$B$20:$J$20</c:f>
              <c:numCache>
                <c:formatCode>0.00</c:formatCode>
                <c:ptCount val="9"/>
                <c:pt idx="0">
                  <c:v>4.7758353292010725E-2</c:v>
                </c:pt>
                <c:pt idx="1">
                  <c:v>1.3463661850546487</c:v>
                </c:pt>
                <c:pt idx="2">
                  <c:v>2.5902631696080789</c:v>
                </c:pt>
                <c:pt idx="3">
                  <c:v>3.7807875935686752</c:v>
                </c:pt>
                <c:pt idx="4">
                  <c:v>4.8785018934868276</c:v>
                </c:pt>
                <c:pt idx="5">
                  <c:v>5.9144119177944958</c:v>
                </c:pt>
                <c:pt idx="6">
                  <c:v>6.932180090341717</c:v>
                </c:pt>
                <c:pt idx="7">
                  <c:v>7.9472900693072006</c:v>
                </c:pt>
                <c:pt idx="8">
                  <c:v>8.8813682675827295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C-48AA-BB9B-FEBE06EC37E1}"/>
            </c:ext>
          </c:extLst>
        </c:ser>
        <c:ser>
          <c:idx val="5"/>
          <c:order val="5"/>
          <c:tx>
            <c:strRef>
              <c:f>Tmax!$A$21</c:f>
              <c:strCache>
                <c:ptCount val="1"/>
                <c:pt idx="0">
                  <c:v>95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Tmax!$B$21:$J$21</c:f>
              <c:numCache>
                <c:formatCode>0.00</c:formatCode>
                <c:ptCount val="9"/>
                <c:pt idx="0">
                  <c:v>6.4641062635928392E-2</c:v>
                </c:pt>
                <c:pt idx="1">
                  <c:v>1.3617369066923857</c:v>
                </c:pt>
                <c:pt idx="2">
                  <c:v>2.6011175401508808</c:v>
                </c:pt>
                <c:pt idx="3">
                  <c:v>3.7845195134868845</c:v>
                </c:pt>
                <c:pt idx="4">
                  <c:v>4.8751573743065819</c:v>
                </c:pt>
                <c:pt idx="5">
                  <c:v>5.9024630896747112</c:v>
                </c:pt>
                <c:pt idx="6">
                  <c:v>6.9524822712410241</c:v>
                </c:pt>
                <c:pt idx="7">
                  <c:v>7.9618499026400968</c:v>
                </c:pt>
                <c:pt idx="8">
                  <c:v>8.8804084459552541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FC-48AA-BB9B-FEBE06EC37E1}"/>
            </c:ext>
          </c:extLst>
        </c:ser>
        <c:ser>
          <c:idx val="6"/>
          <c:order val="6"/>
          <c:tx>
            <c:strRef>
              <c:f>Tmax!$A$22</c:f>
              <c:strCache>
                <c:ptCount val="1"/>
                <c:pt idx="0">
                  <c:v>94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Tmax!$B$22:$J$22</c:f>
              <c:numCache>
                <c:formatCode>0.00</c:formatCode>
                <c:ptCount val="9"/>
                <c:pt idx="0">
                  <c:v>8.2703917927574366E-2</c:v>
                </c:pt>
                <c:pt idx="1">
                  <c:v>1.3796396264224313</c:v>
                </c:pt>
                <c:pt idx="2">
                  <c:v>2.6161120485048741</c:v>
                </c:pt>
                <c:pt idx="3">
                  <c:v>3.7955720864702016</c:v>
                </c:pt>
                <c:pt idx="4">
                  <c:v>4.8778314106166363</c:v>
                </c:pt>
                <c:pt idx="5">
                  <c:v>5.9128584397258237</c:v>
                </c:pt>
                <c:pt idx="6">
                  <c:v>6.9608884293120354</c:v>
                </c:pt>
                <c:pt idx="7">
                  <c:v>7.9641378981759772</c:v>
                </c:pt>
                <c:pt idx="8">
                  <c:v>8.8743454189971089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FC-48AA-BB9B-FEBE06EC37E1}"/>
            </c:ext>
          </c:extLst>
        </c:ser>
        <c:ser>
          <c:idx val="7"/>
          <c:order val="7"/>
          <c:tx>
            <c:strRef>
              <c:f>Tmax!$A$23</c:f>
              <c:strCache>
                <c:ptCount val="1"/>
                <c:pt idx="0">
                  <c:v>93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Tmax!$B$23:$J$23</c:f>
              <c:numCache>
                <c:formatCode>0.00</c:formatCode>
                <c:ptCount val="9"/>
                <c:pt idx="0">
                  <c:v>0.10106683138292283</c:v>
                </c:pt>
                <c:pt idx="1">
                  <c:v>1.3974764358717948</c:v>
                </c:pt>
                <c:pt idx="2">
                  <c:v>2.6311730592278764</c:v>
                </c:pt>
                <c:pt idx="3">
                  <c:v>3.8117768432712182</c:v>
                </c:pt>
                <c:pt idx="4">
                  <c:v>4.8875240164343268</c:v>
                </c:pt>
                <c:pt idx="5">
                  <c:v>5.933914483175613</c:v>
                </c:pt>
                <c:pt idx="6">
                  <c:v>6.974136478616856</c:v>
                </c:pt>
                <c:pt idx="7">
                  <c:v>7.968571828911081</c:v>
                </c:pt>
                <c:pt idx="8">
                  <c:v>8.8744093533605337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FC-48AA-BB9B-FEBE06EC37E1}"/>
            </c:ext>
          </c:extLst>
        </c:ser>
        <c:ser>
          <c:idx val="8"/>
          <c:order val="8"/>
          <c:tx>
            <c:strRef>
              <c:f>Tmax!$A$24</c:f>
              <c:strCache>
                <c:ptCount val="1"/>
                <c:pt idx="0">
                  <c:v>92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Tmax!$B$24:$J$24</c:f>
              <c:numCache>
                <c:formatCode>0.00</c:formatCode>
                <c:ptCount val="9"/>
                <c:pt idx="0">
                  <c:v>0.11190669238567352</c:v>
                </c:pt>
                <c:pt idx="1">
                  <c:v>1.4081786044407636</c:v>
                </c:pt>
                <c:pt idx="2">
                  <c:v>2.6397015837719664</c:v>
                </c:pt>
                <c:pt idx="3">
                  <c:v>3.8174064579652622</c:v>
                </c:pt>
                <c:pt idx="4">
                  <c:v>4.8879631081363186</c:v>
                </c:pt>
                <c:pt idx="5">
                  <c:v>5.943904955056496</c:v>
                </c:pt>
                <c:pt idx="6">
                  <c:v>6.9748490815982223</c:v>
                </c:pt>
                <c:pt idx="7">
                  <c:v>7.9575561657547951</c:v>
                </c:pt>
                <c:pt idx="8">
                  <c:v>8.8553818992804736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FC-48AA-BB9B-FEBE06EC37E1}"/>
            </c:ext>
          </c:extLst>
        </c:ser>
        <c:ser>
          <c:idx val="9"/>
          <c:order val="9"/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4AFC-48AA-BB9B-FEBE06EC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2576528"/>
        <c:axId val="1865068128"/>
      </c:lineChart>
      <c:catAx>
        <c:axId val="19925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8128"/>
        <c:crosses val="autoZero"/>
        <c:auto val="1"/>
        <c:lblAlgn val="ctr"/>
        <c:lblOffset val="100"/>
        <c:noMultiLvlLbl val="0"/>
      </c:catAx>
      <c:valAx>
        <c:axId val="186506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Tmax-Tref_BOL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76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Tmax Vs. Alpha Vs. SOHQ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Tmax!$A$16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Tmax!$B$16:$J$16</c:f>
              <c:numCache>
                <c:formatCode>0.00</c:formatCode>
                <c:ptCount val="9"/>
                <c:pt idx="0">
                  <c:v>0</c:v>
                </c:pt>
                <c:pt idx="1">
                  <c:v>1.3076717123622075</c:v>
                </c:pt>
                <c:pt idx="2">
                  <c:v>2.5669399334583431</c:v>
                </c:pt>
                <c:pt idx="3">
                  <c:v>3.7708462341688573</c:v>
                </c:pt>
                <c:pt idx="4">
                  <c:v>4.8907897196477279</c:v>
                </c:pt>
                <c:pt idx="5">
                  <c:v>5.9572329833172262</c:v>
                </c:pt>
                <c:pt idx="6">
                  <c:v>6.963271175394766</c:v>
                </c:pt>
                <c:pt idx="7">
                  <c:v>7.9241933190496638</c:v>
                </c:pt>
                <c:pt idx="8">
                  <c:v>8.8910037542227656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8EE-9D52-C755DACF4654}"/>
            </c:ext>
          </c:extLst>
        </c:ser>
        <c:ser>
          <c:idx val="0"/>
          <c:order val="1"/>
          <c:tx>
            <c:strRef>
              <c:f>Tmax!$A$17</c:f>
              <c:strCache>
                <c:ptCount val="1"/>
                <c:pt idx="0">
                  <c:v>99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Tmax!$B$17:$J$17</c:f>
              <c:numCache>
                <c:formatCode>0.00</c:formatCode>
                <c:ptCount val="9"/>
                <c:pt idx="0">
                  <c:v>1.0783577745314687E-2</c:v>
                </c:pt>
                <c:pt idx="1">
                  <c:v>1.3155470318743028</c:v>
                </c:pt>
                <c:pt idx="2">
                  <c:v>2.571704892325215</c:v>
                </c:pt>
                <c:pt idx="3">
                  <c:v>3.7760361999971792</c:v>
                </c:pt>
                <c:pt idx="4">
                  <c:v>4.8949176932219416</c:v>
                </c:pt>
                <c:pt idx="5">
                  <c:v>5.9578183299163356</c:v>
                </c:pt>
                <c:pt idx="6">
                  <c:v>6.9590304641751572</c:v>
                </c:pt>
                <c:pt idx="7">
                  <c:v>7.9428216591477394</c:v>
                </c:pt>
                <c:pt idx="8">
                  <c:v>8.90216229041107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8-48EE-9D52-C755DACF4654}"/>
            </c:ext>
          </c:extLst>
        </c:ser>
        <c:ser>
          <c:idx val="2"/>
          <c:order val="2"/>
          <c:tx>
            <c:strRef>
              <c:f>Tmax!$A$18</c:f>
              <c:strCache>
                <c:ptCount val="1"/>
                <c:pt idx="0">
                  <c:v>98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Tmax!$B$18:$J$18</c:f>
              <c:numCache>
                <c:formatCode>0.00</c:formatCode>
                <c:ptCount val="9"/>
                <c:pt idx="0">
                  <c:v>3.0044588202144951E-2</c:v>
                </c:pt>
                <c:pt idx="1">
                  <c:v>1.3328325930051506</c:v>
                </c:pt>
                <c:pt idx="2">
                  <c:v>2.5848955512046814</c:v>
                </c:pt>
                <c:pt idx="3">
                  <c:v>3.7829115713248029</c:v>
                </c:pt>
                <c:pt idx="4">
                  <c:v>4.894918424775824</c:v>
                </c:pt>
                <c:pt idx="5">
                  <c:v>5.9515784562099725</c:v>
                </c:pt>
                <c:pt idx="6">
                  <c:v>6.9460960256401449</c:v>
                </c:pt>
                <c:pt idx="7">
                  <c:v>7.9454774743644521</c:v>
                </c:pt>
                <c:pt idx="8">
                  <c:v>8.8972677016863599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8-48EE-9D52-C755DACF4654}"/>
            </c:ext>
          </c:extLst>
        </c:ser>
        <c:ser>
          <c:idx val="3"/>
          <c:order val="3"/>
          <c:tx>
            <c:strRef>
              <c:f>Tmax!$A$19</c:f>
              <c:strCache>
                <c:ptCount val="1"/>
                <c:pt idx="0">
                  <c:v>97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Tmax!$B$19:$J$19</c:f>
              <c:numCache>
                <c:formatCode>0.00</c:formatCode>
                <c:ptCount val="9"/>
                <c:pt idx="0">
                  <c:v>3.5769005073234439E-2</c:v>
                </c:pt>
                <c:pt idx="1">
                  <c:v>1.3370241043739952</c:v>
                </c:pt>
                <c:pt idx="2">
                  <c:v>2.5854629875393584</c:v>
                </c:pt>
                <c:pt idx="3">
                  <c:v>3.7849617905449122</c:v>
                </c:pt>
                <c:pt idx="4">
                  <c:v>4.8926956467330456</c:v>
                </c:pt>
                <c:pt idx="5">
                  <c:v>5.9397402561735362</c:v>
                </c:pt>
                <c:pt idx="6">
                  <c:v>6.9351374921388924</c:v>
                </c:pt>
                <c:pt idx="7">
                  <c:v>7.9565200570505112</c:v>
                </c:pt>
                <c:pt idx="8">
                  <c:v>8.8973699151538312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8-48EE-9D52-C755DACF4654}"/>
            </c:ext>
          </c:extLst>
        </c:ser>
        <c:ser>
          <c:idx val="4"/>
          <c:order val="4"/>
          <c:tx>
            <c:strRef>
              <c:f>Tmax!$A$20</c:f>
              <c:strCache>
                <c:ptCount val="1"/>
                <c:pt idx="0">
                  <c:v>96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Tmax!$B$20:$J$20</c:f>
              <c:numCache>
                <c:formatCode>0.00</c:formatCode>
                <c:ptCount val="9"/>
                <c:pt idx="0">
                  <c:v>4.7758353292010725E-2</c:v>
                </c:pt>
                <c:pt idx="1">
                  <c:v>1.3463661850546487</c:v>
                </c:pt>
                <c:pt idx="2">
                  <c:v>2.5902631696080789</c:v>
                </c:pt>
                <c:pt idx="3">
                  <c:v>3.7807875935686752</c:v>
                </c:pt>
                <c:pt idx="4">
                  <c:v>4.8785018934868276</c:v>
                </c:pt>
                <c:pt idx="5">
                  <c:v>5.9144119177944958</c:v>
                </c:pt>
                <c:pt idx="6">
                  <c:v>6.932180090341717</c:v>
                </c:pt>
                <c:pt idx="7">
                  <c:v>7.9472900693072006</c:v>
                </c:pt>
                <c:pt idx="8">
                  <c:v>8.8813682675827295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8-48EE-9D52-C755DACF4654}"/>
            </c:ext>
          </c:extLst>
        </c:ser>
        <c:ser>
          <c:idx val="5"/>
          <c:order val="5"/>
          <c:tx>
            <c:strRef>
              <c:f>Tmax!$A$21</c:f>
              <c:strCache>
                <c:ptCount val="1"/>
                <c:pt idx="0">
                  <c:v>95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Tmax!$B$21:$J$21</c:f>
              <c:numCache>
                <c:formatCode>0.00</c:formatCode>
                <c:ptCount val="9"/>
                <c:pt idx="0">
                  <c:v>6.4641062635928392E-2</c:v>
                </c:pt>
                <c:pt idx="1">
                  <c:v>1.3617369066923857</c:v>
                </c:pt>
                <c:pt idx="2">
                  <c:v>2.6011175401508808</c:v>
                </c:pt>
                <c:pt idx="3">
                  <c:v>3.7845195134868845</c:v>
                </c:pt>
                <c:pt idx="4">
                  <c:v>4.8751573743065819</c:v>
                </c:pt>
                <c:pt idx="5">
                  <c:v>5.9024630896747112</c:v>
                </c:pt>
                <c:pt idx="6">
                  <c:v>6.9524822712410241</c:v>
                </c:pt>
                <c:pt idx="7">
                  <c:v>7.9618499026400968</c:v>
                </c:pt>
                <c:pt idx="8">
                  <c:v>8.8804084459552541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8-48EE-9D52-C755DACF4654}"/>
            </c:ext>
          </c:extLst>
        </c:ser>
        <c:ser>
          <c:idx val="6"/>
          <c:order val="6"/>
          <c:tx>
            <c:strRef>
              <c:f>Tmax!$A$22</c:f>
              <c:strCache>
                <c:ptCount val="1"/>
                <c:pt idx="0">
                  <c:v>94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Tmax!$B$22:$J$22</c:f>
              <c:numCache>
                <c:formatCode>0.00</c:formatCode>
                <c:ptCount val="9"/>
                <c:pt idx="0">
                  <c:v>8.2703917927574366E-2</c:v>
                </c:pt>
                <c:pt idx="1">
                  <c:v>1.3796396264224313</c:v>
                </c:pt>
                <c:pt idx="2">
                  <c:v>2.6161120485048741</c:v>
                </c:pt>
                <c:pt idx="3">
                  <c:v>3.7955720864702016</c:v>
                </c:pt>
                <c:pt idx="4">
                  <c:v>4.8778314106166363</c:v>
                </c:pt>
                <c:pt idx="5">
                  <c:v>5.9128584397258237</c:v>
                </c:pt>
                <c:pt idx="6">
                  <c:v>6.9608884293120354</c:v>
                </c:pt>
                <c:pt idx="7">
                  <c:v>7.9641378981759772</c:v>
                </c:pt>
                <c:pt idx="8">
                  <c:v>8.8743454189971089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8-48EE-9D52-C755DACF4654}"/>
            </c:ext>
          </c:extLst>
        </c:ser>
        <c:ser>
          <c:idx val="7"/>
          <c:order val="7"/>
          <c:tx>
            <c:strRef>
              <c:f>Tmax!$A$23</c:f>
              <c:strCache>
                <c:ptCount val="1"/>
                <c:pt idx="0">
                  <c:v>93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Tmax!$B$23:$J$23</c:f>
              <c:numCache>
                <c:formatCode>0.00</c:formatCode>
                <c:ptCount val="9"/>
                <c:pt idx="0">
                  <c:v>0.10106683138292283</c:v>
                </c:pt>
                <c:pt idx="1">
                  <c:v>1.3974764358717948</c:v>
                </c:pt>
                <c:pt idx="2">
                  <c:v>2.6311730592278764</c:v>
                </c:pt>
                <c:pt idx="3">
                  <c:v>3.8117768432712182</c:v>
                </c:pt>
                <c:pt idx="4">
                  <c:v>4.8875240164343268</c:v>
                </c:pt>
                <c:pt idx="5">
                  <c:v>5.933914483175613</c:v>
                </c:pt>
                <c:pt idx="6">
                  <c:v>6.974136478616856</c:v>
                </c:pt>
                <c:pt idx="7">
                  <c:v>7.968571828911081</c:v>
                </c:pt>
                <c:pt idx="8">
                  <c:v>8.8744093533605337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8-48EE-9D52-C755DACF4654}"/>
            </c:ext>
          </c:extLst>
        </c:ser>
        <c:ser>
          <c:idx val="8"/>
          <c:order val="8"/>
          <c:tx>
            <c:strRef>
              <c:f>Tmax!$A$24</c:f>
              <c:strCache>
                <c:ptCount val="1"/>
                <c:pt idx="0">
                  <c:v>92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Tmax!$B$24:$J$24</c:f>
              <c:numCache>
                <c:formatCode>0.00</c:formatCode>
                <c:ptCount val="9"/>
                <c:pt idx="0">
                  <c:v>0.11190669238567352</c:v>
                </c:pt>
                <c:pt idx="1">
                  <c:v>1.4081786044407636</c:v>
                </c:pt>
                <c:pt idx="2">
                  <c:v>2.6397015837719664</c:v>
                </c:pt>
                <c:pt idx="3">
                  <c:v>3.8174064579652622</c:v>
                </c:pt>
                <c:pt idx="4">
                  <c:v>4.8879631081363186</c:v>
                </c:pt>
                <c:pt idx="5">
                  <c:v>5.943904955056496</c:v>
                </c:pt>
                <c:pt idx="6">
                  <c:v>6.9748490815982223</c:v>
                </c:pt>
                <c:pt idx="7">
                  <c:v>7.9575561657547951</c:v>
                </c:pt>
                <c:pt idx="8">
                  <c:v>8.8553818992804736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E8-48EE-9D52-C755DACF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2576528"/>
        <c:axId val="1865068128"/>
      </c:lineChart>
      <c:catAx>
        <c:axId val="199257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8128"/>
        <c:crosses val="autoZero"/>
        <c:auto val="1"/>
        <c:lblAlgn val="ctr"/>
        <c:lblOffset val="100"/>
        <c:noMultiLvlLbl val="0"/>
      </c:catAx>
      <c:valAx>
        <c:axId val="186506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Tmax-Tref_BOL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76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Tmax-Tmax(@BoL) Vs. Alpha Vs. SOHQ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Tmax!$A$20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Tmax!$B$20:$J$20</c:f>
              <c:numCache>
                <c:formatCode>0.00</c:formatCode>
                <c:ptCount val="9"/>
                <c:pt idx="0">
                  <c:v>4.7758353292010725E-2</c:v>
                </c:pt>
                <c:pt idx="1">
                  <c:v>1.3463661850546487</c:v>
                </c:pt>
                <c:pt idx="2">
                  <c:v>2.5902631696080789</c:v>
                </c:pt>
                <c:pt idx="3">
                  <c:v>3.7807875935686752</c:v>
                </c:pt>
                <c:pt idx="4">
                  <c:v>4.8785018934868276</c:v>
                </c:pt>
                <c:pt idx="5">
                  <c:v>5.9144119177944958</c:v>
                </c:pt>
                <c:pt idx="6">
                  <c:v>6.932180090341717</c:v>
                </c:pt>
                <c:pt idx="7">
                  <c:v>7.9472900693072006</c:v>
                </c:pt>
                <c:pt idx="8">
                  <c:v>8.8813682675827295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1C1-9132-E61BE634CA4E}"/>
            </c:ext>
          </c:extLst>
        </c:ser>
        <c:ser>
          <c:idx val="1"/>
          <c:order val="1"/>
          <c:tx>
            <c:strRef>
              <c:f>Tmax!$A$21</c:f>
              <c:strCache>
                <c:ptCount val="1"/>
                <c:pt idx="0">
                  <c:v>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Tmax!$B$21:$J$21</c:f>
              <c:numCache>
                <c:formatCode>0.00</c:formatCode>
                <c:ptCount val="9"/>
                <c:pt idx="0">
                  <c:v>6.4641062635928392E-2</c:v>
                </c:pt>
                <c:pt idx="1">
                  <c:v>1.3617369066923857</c:v>
                </c:pt>
                <c:pt idx="2">
                  <c:v>2.6011175401508808</c:v>
                </c:pt>
                <c:pt idx="3">
                  <c:v>3.7845195134868845</c:v>
                </c:pt>
                <c:pt idx="4">
                  <c:v>4.8751573743065819</c:v>
                </c:pt>
                <c:pt idx="5">
                  <c:v>5.9024630896747112</c:v>
                </c:pt>
                <c:pt idx="6">
                  <c:v>6.9524822712410241</c:v>
                </c:pt>
                <c:pt idx="7">
                  <c:v>7.9618499026400968</c:v>
                </c:pt>
                <c:pt idx="8">
                  <c:v>8.8804084459552541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7-41C1-9132-E61BE634CA4E}"/>
            </c:ext>
          </c:extLst>
        </c:ser>
        <c:ser>
          <c:idx val="2"/>
          <c:order val="2"/>
          <c:tx>
            <c:strRef>
              <c:f>Tmax!$A$22</c:f>
              <c:strCache>
                <c:ptCount val="1"/>
                <c:pt idx="0">
                  <c:v>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Tmax!$B$22:$J$22</c:f>
              <c:numCache>
                <c:formatCode>0.00</c:formatCode>
                <c:ptCount val="9"/>
                <c:pt idx="0">
                  <c:v>8.2703917927574366E-2</c:v>
                </c:pt>
                <c:pt idx="1">
                  <c:v>1.3796396264224313</c:v>
                </c:pt>
                <c:pt idx="2">
                  <c:v>2.6161120485048741</c:v>
                </c:pt>
                <c:pt idx="3">
                  <c:v>3.7955720864702016</c:v>
                </c:pt>
                <c:pt idx="4">
                  <c:v>4.8778314106166363</c:v>
                </c:pt>
                <c:pt idx="5">
                  <c:v>5.9128584397258237</c:v>
                </c:pt>
                <c:pt idx="6">
                  <c:v>6.9608884293120354</c:v>
                </c:pt>
                <c:pt idx="7">
                  <c:v>7.9641378981759772</c:v>
                </c:pt>
                <c:pt idx="8">
                  <c:v>8.8743454189971089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7-41C1-9132-E61BE634CA4E}"/>
            </c:ext>
          </c:extLst>
        </c:ser>
        <c:ser>
          <c:idx val="3"/>
          <c:order val="3"/>
          <c:tx>
            <c:strRef>
              <c:f>Tmax!$A$23</c:f>
              <c:strCache>
                <c:ptCount val="1"/>
                <c:pt idx="0">
                  <c:v>93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Tmax!$B$23:$J$23</c:f>
              <c:numCache>
                <c:formatCode>0.00</c:formatCode>
                <c:ptCount val="9"/>
                <c:pt idx="0">
                  <c:v>0.10106683138292283</c:v>
                </c:pt>
                <c:pt idx="1">
                  <c:v>1.3974764358717948</c:v>
                </c:pt>
                <c:pt idx="2">
                  <c:v>2.6311730592278764</c:v>
                </c:pt>
                <c:pt idx="3">
                  <c:v>3.8117768432712182</c:v>
                </c:pt>
                <c:pt idx="4">
                  <c:v>4.8875240164343268</c:v>
                </c:pt>
                <c:pt idx="5">
                  <c:v>5.933914483175613</c:v>
                </c:pt>
                <c:pt idx="6">
                  <c:v>6.974136478616856</c:v>
                </c:pt>
                <c:pt idx="7">
                  <c:v>7.968571828911081</c:v>
                </c:pt>
                <c:pt idx="8">
                  <c:v>8.8744093533605337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7-41C1-9132-E61BE634CA4E}"/>
            </c:ext>
          </c:extLst>
        </c:ser>
        <c:ser>
          <c:idx val="4"/>
          <c:order val="4"/>
          <c:tx>
            <c:strRef>
              <c:f>Tmax!$A$24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Tmax!$B$15:$J$15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xVal>
          <c:yVal>
            <c:numRef>
              <c:f>Tmax!$B$24:$J$24</c:f>
              <c:numCache>
                <c:formatCode>0.00</c:formatCode>
                <c:ptCount val="9"/>
                <c:pt idx="0">
                  <c:v>0.11190669238567352</c:v>
                </c:pt>
                <c:pt idx="1">
                  <c:v>1.4081786044407636</c:v>
                </c:pt>
                <c:pt idx="2">
                  <c:v>2.6397015837719664</c:v>
                </c:pt>
                <c:pt idx="3">
                  <c:v>3.8174064579652622</c:v>
                </c:pt>
                <c:pt idx="4">
                  <c:v>4.8879631081363186</c:v>
                </c:pt>
                <c:pt idx="5">
                  <c:v>5.943904955056496</c:v>
                </c:pt>
                <c:pt idx="6">
                  <c:v>6.9748490815982223</c:v>
                </c:pt>
                <c:pt idx="7">
                  <c:v>7.9575561657547951</c:v>
                </c:pt>
                <c:pt idx="8">
                  <c:v>8.8553818992804736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7-41C1-9132-E61BE634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88"/>
        <c:axId val="268237712"/>
      </c:scatterChart>
      <c:valAx>
        <c:axId val="9988288"/>
        <c:scaling>
          <c:orientation val="minMax"/>
          <c:max val="1.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7712"/>
        <c:crosses val="autoZero"/>
        <c:crossBetween val="midCat"/>
      </c:valAx>
      <c:valAx>
        <c:axId val="268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Tmax-Tmax(@BoL)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Vmin!$A$7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Vmin!$B$1:$J$1</c:f>
              <c:numCache>
                <c:formatCode>General</c:formatCode>
                <c:ptCount val="9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</c:numCache>
            </c:numRef>
          </c:cat>
          <c:val>
            <c:numRef>
              <c:f>Vmin!$B$7:$J$7</c:f>
              <c:numCache>
                <c:formatCode>0.000</c:formatCode>
                <c:ptCount val="9"/>
                <c:pt idx="0">
                  <c:v>3.3368533588004592</c:v>
                </c:pt>
                <c:pt idx="1">
                  <c:v>3.3055343861047009</c:v>
                </c:pt>
                <c:pt idx="2">
                  <c:v>3.2743300562509856</c:v>
                </c:pt>
                <c:pt idx="3">
                  <c:v>3.2432399913535463</c:v>
                </c:pt>
                <c:pt idx="4">
                  <c:v>3.2122636048564139</c:v>
                </c:pt>
                <c:pt idx="5">
                  <c:v>3.1814005850850351</c:v>
                </c:pt>
                <c:pt idx="6">
                  <c:v>3.1506504787331981</c:v>
                </c:pt>
                <c:pt idx="7">
                  <c:v>3.1200128653637029</c:v>
                </c:pt>
                <c:pt idx="8">
                  <c:v>3.0894874076016836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8-47D7-B79D-5BA6E8D793FD}"/>
            </c:ext>
          </c:extLst>
        </c:ser>
        <c:ser>
          <c:idx val="1"/>
          <c:order val="1"/>
          <c:tx>
            <c:strRef>
              <c:f>Vmin!$A$8</c:f>
              <c:strCache>
                <c:ptCount val="1"/>
                <c:pt idx="0">
                  <c:v>94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Vmin!$B$8:$J$8</c:f>
              <c:numCache>
                <c:formatCode>0.000</c:formatCode>
                <c:ptCount val="9"/>
                <c:pt idx="0">
                  <c:v>3.3363205308595445</c:v>
                </c:pt>
                <c:pt idx="1">
                  <c:v>3.3049690102620644</c:v>
                </c:pt>
                <c:pt idx="2">
                  <c:v>3.2737314733082203</c:v>
                </c:pt>
                <c:pt idx="3">
                  <c:v>3.2426075017236546</c:v>
                </c:pt>
                <c:pt idx="4">
                  <c:v>3.2115965443442867</c:v>
                </c:pt>
                <c:pt idx="5">
                  <c:v>3.1806982533976571</c:v>
                </c:pt>
                <c:pt idx="6">
                  <c:v>3.1499120799207883</c:v>
                </c:pt>
                <c:pt idx="7">
                  <c:v>3.1192376665277983</c:v>
                </c:pt>
                <c:pt idx="8">
                  <c:v>3.0886746015492674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8-47D7-B79D-5BA6E8D7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6528"/>
        <c:axId val="1860079152"/>
      </c:lineChart>
      <c:catAx>
        <c:axId val="768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9152"/>
        <c:crosses val="autoZero"/>
        <c:auto val="1"/>
        <c:lblAlgn val="ctr"/>
        <c:lblOffset val="100"/>
        <c:noMultiLvlLbl val="0"/>
      </c:catAx>
      <c:valAx>
        <c:axId val="18600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2</xdr:row>
      <xdr:rowOff>157842</xdr:rowOff>
    </xdr:from>
    <xdr:to>
      <xdr:col>26</xdr:col>
      <xdr:colOff>35381</xdr:colOff>
      <xdr:row>25</xdr:row>
      <xdr:rowOff>53067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883B1-F80C-3F17-6E4D-3ECDD27D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435429</xdr:colOff>
      <xdr:row>1</xdr:row>
      <xdr:rowOff>27214</xdr:rowOff>
    </xdr:from>
    <xdr:to>
      <xdr:col>27</xdr:col>
      <xdr:colOff>194583</xdr:colOff>
      <xdr:row>23</xdr:row>
      <xdr:rowOff>112939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45F830-7AD0-492C-9B67-E70FAB474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455838</xdr:colOff>
      <xdr:row>5</xdr:row>
      <xdr:rowOff>138792</xdr:rowOff>
    </xdr:from>
    <xdr:to>
      <xdr:col>15</xdr:col>
      <xdr:colOff>13607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7831D-A228-C007-16F1-A8644FD3B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2</xdr:row>
      <xdr:rowOff>90487</xdr:rowOff>
    </xdr:from>
    <xdr:to>
      <xdr:col>17</xdr:col>
      <xdr:colOff>604837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A724A-758A-F70B-F181-8C731804C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70" zoomScaleNormal="70" workbookViewId="0">
      <selection activeCell="Q52" sqref="Q52"/>
    </sheetView>
  </sheetViews>
  <sheetFormatPr defaultRowHeight="15"/>
  <cols>
    <col min="1" max="1" width="16.140625" bestFit="1" customWidth="1"/>
    <col min="2" max="9" width="11.7109375" customWidth="1"/>
    <col min="10" max="10" width="11.5703125" bestFit="1" customWidth="1"/>
  </cols>
  <sheetData>
    <row r="1" spans="1:10">
      <c r="A1" s="1" t="s">
        <v>0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>
      <c r="A2" s="1">
        <v>100</v>
      </c>
      <c r="B2" s="2">
        <v>56.9520747163333</v>
      </c>
      <c r="C2" s="2">
        <v>58.259746428695507</v>
      </c>
      <c r="D2" s="2">
        <v>59.519014649791643</v>
      </c>
      <c r="E2" s="2">
        <v>60.722920950502157</v>
      </c>
      <c r="F2" s="2">
        <v>61.842864435981028</v>
      </c>
      <c r="G2" s="2">
        <v>62.909307699650526</v>
      </c>
      <c r="H2" s="2">
        <v>63.915345891728066</v>
      </c>
      <c r="I2" s="2">
        <v>64.876268035382964</v>
      </c>
      <c r="J2" s="2">
        <v>65.843078470556065</v>
      </c>
    </row>
    <row r="3" spans="1:10">
      <c r="A3" s="1">
        <v>99</v>
      </c>
      <c r="B3" s="2">
        <v>56.962858294078615</v>
      </c>
      <c r="C3" s="2">
        <v>58.267621748207603</v>
      </c>
      <c r="D3" s="2">
        <v>59.523779608658515</v>
      </c>
      <c r="E3" s="2">
        <v>60.728110916330479</v>
      </c>
      <c r="F3" s="2">
        <v>61.846992409555241</v>
      </c>
      <c r="G3" s="2">
        <v>62.909893046249636</v>
      </c>
      <c r="H3" s="2">
        <v>63.911105180508457</v>
      </c>
      <c r="I3" s="2">
        <v>64.894896375481039</v>
      </c>
      <c r="J3" s="2">
        <v>65.85423700674437</v>
      </c>
    </row>
    <row r="4" spans="1:10">
      <c r="A4" s="1">
        <v>98</v>
      </c>
      <c r="B4" s="2">
        <v>56.982119304535445</v>
      </c>
      <c r="C4" s="2">
        <v>58.28490730933845</v>
      </c>
      <c r="D4" s="2">
        <v>59.536970267537981</v>
      </c>
      <c r="E4" s="2">
        <v>60.734986287658103</v>
      </c>
      <c r="F4" s="2">
        <v>61.846993141109124</v>
      </c>
      <c r="G4" s="2">
        <v>62.903653172543272</v>
      </c>
      <c r="H4" s="2">
        <v>63.898170741973445</v>
      </c>
      <c r="I4" s="2">
        <v>64.897552190697752</v>
      </c>
      <c r="J4" s="2">
        <v>65.84934241801966</v>
      </c>
    </row>
    <row r="5" spans="1:10">
      <c r="A5" s="1">
        <v>97</v>
      </c>
      <c r="B5" s="2">
        <v>56.987843721406534</v>
      </c>
      <c r="C5" s="2">
        <v>58.289098820707295</v>
      </c>
      <c r="D5" s="2">
        <v>59.537537703872658</v>
      </c>
      <c r="E5" s="2">
        <v>60.737036506878212</v>
      </c>
      <c r="F5" s="2">
        <v>61.844770363066345</v>
      </c>
      <c r="G5" s="2">
        <v>62.891814972506836</v>
      </c>
      <c r="H5" s="2">
        <v>63.887212208472192</v>
      </c>
      <c r="I5" s="2">
        <v>64.908594773383811</v>
      </c>
      <c r="J5" s="2">
        <v>65.849444631487131</v>
      </c>
    </row>
    <row r="6" spans="1:10">
      <c r="A6" s="1">
        <v>96</v>
      </c>
      <c r="B6" s="2">
        <v>56.999833069625311</v>
      </c>
      <c r="C6" s="2">
        <v>58.298440901387949</v>
      </c>
      <c r="D6" s="2">
        <v>59.542337885941379</v>
      </c>
      <c r="E6" s="2">
        <v>60.732862309901975</v>
      </c>
      <c r="F6" s="2">
        <v>61.830576609820127</v>
      </c>
      <c r="G6" s="2">
        <v>62.866486634127796</v>
      </c>
      <c r="H6" s="2">
        <v>63.884254806675017</v>
      </c>
      <c r="I6" s="2">
        <v>64.8993647856405</v>
      </c>
      <c r="J6" s="2">
        <v>65.833442983916029</v>
      </c>
    </row>
    <row r="7" spans="1:10">
      <c r="A7" s="1">
        <v>95</v>
      </c>
      <c r="B7" s="2">
        <v>57.016715778969228</v>
      </c>
      <c r="C7" s="2">
        <v>58.313811623025686</v>
      </c>
      <c r="D7" s="2">
        <v>59.553192256484181</v>
      </c>
      <c r="E7" s="2">
        <v>60.736594229820184</v>
      </c>
      <c r="F7" s="2">
        <v>61.827232090639882</v>
      </c>
      <c r="G7" s="2">
        <v>62.854537806008011</v>
      </c>
      <c r="H7" s="2">
        <v>63.904556987574324</v>
      </c>
      <c r="I7" s="2">
        <v>64.913924618973397</v>
      </c>
      <c r="J7" s="2">
        <v>65.832483162288554</v>
      </c>
    </row>
    <row r="8" spans="1:10">
      <c r="A8" s="1">
        <v>94</v>
      </c>
      <c r="B8" s="2">
        <v>57.034778634260874</v>
      </c>
      <c r="C8" s="2">
        <v>58.331714342755731</v>
      </c>
      <c r="D8" s="2">
        <v>59.568186764838174</v>
      </c>
      <c r="E8" s="2">
        <v>60.747646802803501</v>
      </c>
      <c r="F8" s="2">
        <v>61.829906126949936</v>
      </c>
      <c r="G8" s="2">
        <v>62.864933156059124</v>
      </c>
      <c r="H8" s="2">
        <v>63.912963145645335</v>
      </c>
      <c r="I8" s="2">
        <v>64.916212614509277</v>
      </c>
      <c r="J8" s="2">
        <v>65.826420135330409</v>
      </c>
    </row>
    <row r="9" spans="1:10">
      <c r="A9" s="1">
        <v>93</v>
      </c>
      <c r="B9" s="2">
        <v>57.053141547716223</v>
      </c>
      <c r="C9" s="2">
        <v>58.349551152205095</v>
      </c>
      <c r="D9" s="2">
        <v>59.583247775561176</v>
      </c>
      <c r="E9" s="2">
        <v>60.763851559604518</v>
      </c>
      <c r="F9" s="2">
        <v>61.839598732767627</v>
      </c>
      <c r="G9" s="2">
        <v>62.885989199508913</v>
      </c>
      <c r="H9" s="2">
        <v>63.926211194950156</v>
      </c>
      <c r="I9" s="2">
        <v>64.920646545244381</v>
      </c>
      <c r="J9" s="2">
        <v>65.826484069693834</v>
      </c>
    </row>
    <row r="10" spans="1:10">
      <c r="A10" s="1">
        <v>92</v>
      </c>
      <c r="B10" s="2">
        <v>57.063981408718973</v>
      </c>
      <c r="C10" s="2">
        <v>58.360253320774063</v>
      </c>
      <c r="D10" s="2">
        <v>59.591776300105266</v>
      </c>
      <c r="E10" s="2">
        <v>60.769481174298562</v>
      </c>
      <c r="F10" s="2">
        <v>61.840037824469618</v>
      </c>
      <c r="G10" s="2">
        <v>62.895979671389796</v>
      </c>
      <c r="H10" s="2">
        <v>63.926923797931522</v>
      </c>
      <c r="I10" s="2">
        <v>64.909630882088095</v>
      </c>
      <c r="J10" s="2">
        <v>65.807456615613773</v>
      </c>
    </row>
    <row r="11" spans="1:10">
      <c r="A11" s="1">
        <v>91</v>
      </c>
      <c r="B11" s="2">
        <v>57.071358118904755</v>
      </c>
      <c r="C11" s="2">
        <v>58.367616493371315</v>
      </c>
      <c r="D11" s="2">
        <v>59.598105555400252</v>
      </c>
      <c r="E11" s="2">
        <v>60.769173715496436</v>
      </c>
      <c r="F11" s="2">
        <v>61.831715588341467</v>
      </c>
      <c r="G11" s="2">
        <v>62.892945763887838</v>
      </c>
      <c r="H11" s="2">
        <v>63.911382866790518</v>
      </c>
      <c r="I11" s="2">
        <v>64.880083170253783</v>
      </c>
      <c r="J11" s="2">
        <v>65.773874434293248</v>
      </c>
    </row>
    <row r="12" spans="1:10">
      <c r="A12" s="1">
        <v>90</v>
      </c>
      <c r="B12" s="2">
        <v>57.085317740857136</v>
      </c>
      <c r="C12" s="2">
        <v>58.37956187891541</v>
      </c>
      <c r="D12" s="2">
        <v>59.607425912457984</v>
      </c>
      <c r="E12" s="2">
        <v>60.779677220620215</v>
      </c>
      <c r="F12" s="2">
        <v>61.835682931006886</v>
      </c>
      <c r="G12" s="2">
        <v>62.894018490915187</v>
      </c>
      <c r="H12" s="2">
        <v>63.90354751679115</v>
      </c>
      <c r="I12" s="2">
        <v>64.86068830313161</v>
      </c>
      <c r="J12" s="2">
        <v>65.750665486906655</v>
      </c>
    </row>
    <row r="15" spans="1:10">
      <c r="A15" s="1" t="s">
        <v>1</v>
      </c>
      <c r="B15" s="1">
        <v>1</v>
      </c>
      <c r="C15" s="1">
        <v>1.1000000000000001</v>
      </c>
      <c r="D15" s="1">
        <v>1.2</v>
      </c>
      <c r="E15" s="1">
        <v>1.3</v>
      </c>
      <c r="F15" s="1">
        <v>1.4</v>
      </c>
      <c r="G15" s="1">
        <v>1.5</v>
      </c>
      <c r="H15" s="1">
        <v>1.6</v>
      </c>
      <c r="I15" s="1">
        <v>1.7</v>
      </c>
      <c r="J15" s="1">
        <v>1.8</v>
      </c>
    </row>
    <row r="16" spans="1:10">
      <c r="A16" s="1">
        <v>100</v>
      </c>
      <c r="B16" s="2">
        <f>B2-$B$2</f>
        <v>0</v>
      </c>
      <c r="C16" s="2">
        <f t="shared" ref="C16:J16" si="0">C2-$B$2</f>
        <v>1.3076717123622075</v>
      </c>
      <c r="D16" s="2">
        <f t="shared" si="0"/>
        <v>2.5669399334583431</v>
      </c>
      <c r="E16" s="2">
        <f t="shared" si="0"/>
        <v>3.7708462341688573</v>
      </c>
      <c r="F16" s="2">
        <f t="shared" si="0"/>
        <v>4.8907897196477279</v>
      </c>
      <c r="G16" s="2">
        <f t="shared" si="0"/>
        <v>5.9572329833172262</v>
      </c>
      <c r="H16" s="2">
        <f t="shared" si="0"/>
        <v>6.963271175394766</v>
      </c>
      <c r="I16" s="2">
        <f t="shared" si="0"/>
        <v>7.9241933190496638</v>
      </c>
      <c r="J16" s="2">
        <f t="shared" si="0"/>
        <v>8.8910037542227656</v>
      </c>
    </row>
    <row r="17" spans="1:10">
      <c r="A17" s="1">
        <v>99</v>
      </c>
      <c r="B17" s="2">
        <f t="shared" ref="B17:J17" si="1">B3-$B$2</f>
        <v>1.0783577745314687E-2</v>
      </c>
      <c r="C17" s="2">
        <f t="shared" si="1"/>
        <v>1.3155470318743028</v>
      </c>
      <c r="D17" s="2">
        <f t="shared" si="1"/>
        <v>2.571704892325215</v>
      </c>
      <c r="E17" s="2">
        <f t="shared" si="1"/>
        <v>3.7760361999971792</v>
      </c>
      <c r="F17" s="2">
        <f t="shared" si="1"/>
        <v>4.8949176932219416</v>
      </c>
      <c r="G17" s="2">
        <f t="shared" si="1"/>
        <v>5.9578183299163356</v>
      </c>
      <c r="H17" s="2">
        <f t="shared" si="1"/>
        <v>6.9590304641751572</v>
      </c>
      <c r="I17" s="2">
        <f t="shared" si="1"/>
        <v>7.9428216591477394</v>
      </c>
      <c r="J17" s="2">
        <f t="shared" si="1"/>
        <v>8.90216229041107</v>
      </c>
    </row>
    <row r="18" spans="1:10">
      <c r="A18" s="1">
        <v>98</v>
      </c>
      <c r="B18" s="2">
        <f t="shared" ref="B18:J18" si="2">B4-$B$2</f>
        <v>3.0044588202144951E-2</v>
      </c>
      <c r="C18" s="2">
        <f t="shared" si="2"/>
        <v>1.3328325930051506</v>
      </c>
      <c r="D18" s="2">
        <f t="shared" si="2"/>
        <v>2.5848955512046814</v>
      </c>
      <c r="E18" s="2">
        <f t="shared" si="2"/>
        <v>3.7829115713248029</v>
      </c>
      <c r="F18" s="2">
        <f t="shared" si="2"/>
        <v>4.894918424775824</v>
      </c>
      <c r="G18" s="2">
        <f t="shared" si="2"/>
        <v>5.9515784562099725</v>
      </c>
      <c r="H18" s="2">
        <f t="shared" si="2"/>
        <v>6.9460960256401449</v>
      </c>
      <c r="I18" s="2">
        <f t="shared" si="2"/>
        <v>7.9454774743644521</v>
      </c>
      <c r="J18" s="2">
        <f t="shared" si="2"/>
        <v>8.8972677016863599</v>
      </c>
    </row>
    <row r="19" spans="1:10">
      <c r="A19" s="1">
        <v>97</v>
      </c>
      <c r="B19" s="2">
        <f t="shared" ref="B19:J19" si="3">B5-$B$2</f>
        <v>3.5769005073234439E-2</v>
      </c>
      <c r="C19" s="2">
        <f t="shared" si="3"/>
        <v>1.3370241043739952</v>
      </c>
      <c r="D19" s="2">
        <f t="shared" si="3"/>
        <v>2.5854629875393584</v>
      </c>
      <c r="E19" s="2">
        <f t="shared" si="3"/>
        <v>3.7849617905449122</v>
      </c>
      <c r="F19" s="2">
        <f t="shared" si="3"/>
        <v>4.8926956467330456</v>
      </c>
      <c r="G19" s="2">
        <f t="shared" si="3"/>
        <v>5.9397402561735362</v>
      </c>
      <c r="H19" s="2">
        <f t="shared" si="3"/>
        <v>6.9351374921388924</v>
      </c>
      <c r="I19" s="2">
        <f t="shared" si="3"/>
        <v>7.9565200570505112</v>
      </c>
      <c r="J19" s="2">
        <f t="shared" si="3"/>
        <v>8.8973699151538312</v>
      </c>
    </row>
    <row r="20" spans="1:10">
      <c r="A20" s="1">
        <v>96</v>
      </c>
      <c r="B20" s="2">
        <f t="shared" ref="B20:J20" si="4">B6-$B$2</f>
        <v>4.7758353292010725E-2</v>
      </c>
      <c r="C20" s="2">
        <f t="shared" si="4"/>
        <v>1.3463661850546487</v>
      </c>
      <c r="D20" s="2">
        <f t="shared" si="4"/>
        <v>2.5902631696080789</v>
      </c>
      <c r="E20" s="2">
        <f t="shared" si="4"/>
        <v>3.7807875935686752</v>
      </c>
      <c r="F20" s="2">
        <f t="shared" si="4"/>
        <v>4.8785018934868276</v>
      </c>
      <c r="G20" s="2">
        <f t="shared" si="4"/>
        <v>5.9144119177944958</v>
      </c>
      <c r="H20" s="2">
        <f t="shared" si="4"/>
        <v>6.932180090341717</v>
      </c>
      <c r="I20" s="2">
        <f t="shared" si="4"/>
        <v>7.9472900693072006</v>
      </c>
      <c r="J20" s="2">
        <f t="shared" si="4"/>
        <v>8.8813682675827295</v>
      </c>
    </row>
    <row r="21" spans="1:10">
      <c r="A21" s="1">
        <v>95</v>
      </c>
      <c r="B21" s="2">
        <f t="shared" ref="B21:J21" si="5">B7-$B$2</f>
        <v>6.4641062635928392E-2</v>
      </c>
      <c r="C21" s="2">
        <f t="shared" si="5"/>
        <v>1.3617369066923857</v>
      </c>
      <c r="D21" s="2">
        <f t="shared" si="5"/>
        <v>2.6011175401508808</v>
      </c>
      <c r="E21" s="2">
        <f t="shared" si="5"/>
        <v>3.7845195134868845</v>
      </c>
      <c r="F21" s="2">
        <f t="shared" si="5"/>
        <v>4.8751573743065819</v>
      </c>
      <c r="G21" s="2">
        <f t="shared" si="5"/>
        <v>5.9024630896747112</v>
      </c>
      <c r="H21" s="2">
        <f t="shared" si="5"/>
        <v>6.9524822712410241</v>
      </c>
      <c r="I21" s="2">
        <f t="shared" si="5"/>
        <v>7.9618499026400968</v>
      </c>
      <c r="J21" s="2">
        <f t="shared" si="5"/>
        <v>8.8804084459552541</v>
      </c>
    </row>
    <row r="22" spans="1:10">
      <c r="A22" s="1">
        <v>94</v>
      </c>
      <c r="B22" s="2">
        <f t="shared" ref="B22:J22" si="6">B8-$B$2</f>
        <v>8.2703917927574366E-2</v>
      </c>
      <c r="C22" s="2">
        <f t="shared" si="6"/>
        <v>1.3796396264224313</v>
      </c>
      <c r="D22" s="2">
        <f t="shared" si="6"/>
        <v>2.6161120485048741</v>
      </c>
      <c r="E22" s="2">
        <f t="shared" si="6"/>
        <v>3.7955720864702016</v>
      </c>
      <c r="F22" s="2">
        <f t="shared" si="6"/>
        <v>4.8778314106166363</v>
      </c>
      <c r="G22" s="2">
        <f t="shared" si="6"/>
        <v>5.9128584397258237</v>
      </c>
      <c r="H22" s="2">
        <f t="shared" si="6"/>
        <v>6.9608884293120354</v>
      </c>
      <c r="I22" s="2">
        <f t="shared" si="6"/>
        <v>7.9641378981759772</v>
      </c>
      <c r="J22" s="2">
        <f t="shared" si="6"/>
        <v>8.8743454189971089</v>
      </c>
    </row>
    <row r="23" spans="1:10">
      <c r="A23" s="1">
        <v>93</v>
      </c>
      <c r="B23" s="2">
        <f t="shared" ref="B23:J23" si="7">B9-$B$2</f>
        <v>0.10106683138292283</v>
      </c>
      <c r="C23" s="2">
        <f t="shared" si="7"/>
        <v>1.3974764358717948</v>
      </c>
      <c r="D23" s="2">
        <f t="shared" si="7"/>
        <v>2.6311730592278764</v>
      </c>
      <c r="E23" s="2">
        <f t="shared" si="7"/>
        <v>3.8117768432712182</v>
      </c>
      <c r="F23" s="2">
        <f t="shared" si="7"/>
        <v>4.8875240164343268</v>
      </c>
      <c r="G23" s="2">
        <f t="shared" si="7"/>
        <v>5.933914483175613</v>
      </c>
      <c r="H23" s="2">
        <f t="shared" si="7"/>
        <v>6.974136478616856</v>
      </c>
      <c r="I23" s="2">
        <f t="shared" si="7"/>
        <v>7.968571828911081</v>
      </c>
      <c r="J23" s="2">
        <f t="shared" si="7"/>
        <v>8.8744093533605337</v>
      </c>
    </row>
    <row r="24" spans="1:10">
      <c r="A24" s="1">
        <v>92</v>
      </c>
      <c r="B24" s="2">
        <f t="shared" ref="B24:J24" si="8">B10-$B$2</f>
        <v>0.11190669238567352</v>
      </c>
      <c r="C24" s="2">
        <f t="shared" si="8"/>
        <v>1.4081786044407636</v>
      </c>
      <c r="D24" s="2">
        <f t="shared" si="8"/>
        <v>2.6397015837719664</v>
      </c>
      <c r="E24" s="2">
        <f t="shared" si="8"/>
        <v>3.8174064579652622</v>
      </c>
      <c r="F24" s="2">
        <f t="shared" si="8"/>
        <v>4.8879631081363186</v>
      </c>
      <c r="G24" s="2">
        <f t="shared" si="8"/>
        <v>5.943904955056496</v>
      </c>
      <c r="H24" s="2">
        <f t="shared" si="8"/>
        <v>6.9748490815982223</v>
      </c>
      <c r="I24" s="2">
        <f t="shared" si="8"/>
        <v>7.9575561657547951</v>
      </c>
      <c r="J24" s="2">
        <f t="shared" si="8"/>
        <v>8.8553818992804736</v>
      </c>
    </row>
    <row r="25" spans="1:10">
      <c r="A25" s="1">
        <v>91</v>
      </c>
      <c r="B25" s="2">
        <f t="shared" ref="B25:J25" si="9">B11-$B$2</f>
        <v>0.11928340257145464</v>
      </c>
      <c r="C25" s="2">
        <f t="shared" si="9"/>
        <v>1.4155417770380154</v>
      </c>
      <c r="D25" s="2">
        <f t="shared" si="9"/>
        <v>2.6460308390669525</v>
      </c>
      <c r="E25" s="2">
        <f t="shared" si="9"/>
        <v>3.8170989991631359</v>
      </c>
      <c r="F25" s="2">
        <f t="shared" si="9"/>
        <v>4.8796408720081672</v>
      </c>
      <c r="G25" s="2">
        <f t="shared" si="9"/>
        <v>5.9408710475545377</v>
      </c>
      <c r="H25" s="2">
        <f t="shared" si="9"/>
        <v>6.9593081504572183</v>
      </c>
      <c r="I25" s="2">
        <f t="shared" si="9"/>
        <v>7.9280084539204836</v>
      </c>
      <c r="J25" s="2">
        <f t="shared" si="9"/>
        <v>8.8217997179599479</v>
      </c>
    </row>
    <row r="26" spans="1:10">
      <c r="A26" s="1">
        <v>90</v>
      </c>
      <c r="B26" s="2">
        <f t="shared" ref="B26:J26" si="10">B12-$B$2</f>
        <v>0.13324302452383563</v>
      </c>
      <c r="C26" s="2">
        <f t="shared" si="10"/>
        <v>1.4274871625821106</v>
      </c>
      <c r="D26" s="2">
        <f t="shared" si="10"/>
        <v>2.6553511961246841</v>
      </c>
      <c r="E26" s="2">
        <f t="shared" si="10"/>
        <v>3.8276025042869151</v>
      </c>
      <c r="F26" s="2">
        <f t="shared" si="10"/>
        <v>4.8836082146735862</v>
      </c>
      <c r="G26" s="2">
        <f t="shared" si="10"/>
        <v>5.9419437745818868</v>
      </c>
      <c r="H26" s="2">
        <f t="shared" si="10"/>
        <v>6.9514728004578501</v>
      </c>
      <c r="I26" s="2">
        <f t="shared" si="10"/>
        <v>7.9086135867983103</v>
      </c>
      <c r="J26" s="2">
        <f t="shared" si="10"/>
        <v>8.7985907705733553</v>
      </c>
    </row>
    <row r="28" spans="1:10">
      <c r="A28" t="s">
        <v>5</v>
      </c>
      <c r="B28">
        <v>16</v>
      </c>
      <c r="C28">
        <v>1.337</v>
      </c>
    </row>
    <row r="29" spans="1:10">
      <c r="B29">
        <v>29</v>
      </c>
      <c r="C29">
        <v>1.139</v>
      </c>
    </row>
    <row r="31" spans="1:10">
      <c r="B31">
        <v>1</v>
      </c>
      <c r="C31">
        <v>1.8</v>
      </c>
    </row>
    <row r="32" spans="1:10">
      <c r="A32" t="s">
        <v>6</v>
      </c>
      <c r="B32">
        <v>1.23</v>
      </c>
      <c r="C32">
        <v>1.23</v>
      </c>
    </row>
    <row r="33" spans="1:3">
      <c r="A33" t="s">
        <v>7</v>
      </c>
      <c r="B33">
        <v>1.36</v>
      </c>
      <c r="C33">
        <v>1.36</v>
      </c>
    </row>
    <row r="34" spans="1:3">
      <c r="A34" t="s">
        <v>8</v>
      </c>
      <c r="B34">
        <v>1.5</v>
      </c>
      <c r="C34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A11" sqref="A11"/>
    </sheetView>
  </sheetViews>
  <sheetFormatPr defaultRowHeight="15"/>
  <cols>
    <col min="1" max="9" width="11.7109375" customWidth="1"/>
    <col min="10" max="10" width="10.5703125" bestFit="1" customWidth="1"/>
  </cols>
  <sheetData>
    <row r="1" spans="1:10">
      <c r="A1" s="1" t="s">
        <v>2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>
      <c r="A2" s="1">
        <v>100</v>
      </c>
      <c r="B2" s="3">
        <v>3.3392903725281289</v>
      </c>
      <c r="C2" s="3">
        <v>3.308116805399651</v>
      </c>
      <c r="D2" s="3">
        <v>3.2770600308335713</v>
      </c>
      <c r="E2" s="3">
        <v>3.2461197962328483</v>
      </c>
      <c r="F2" s="3">
        <v>3.2152957371361071</v>
      </c>
      <c r="G2" s="3">
        <v>3.1845875458818589</v>
      </c>
      <c r="H2" s="3">
        <v>3.1539948829690254</v>
      </c>
      <c r="I2" s="3">
        <v>3.1235175737347314</v>
      </c>
      <c r="J2" s="3">
        <v>3.093155303250688</v>
      </c>
    </row>
    <row r="3" spans="1:10">
      <c r="A3" s="1">
        <v>99</v>
      </c>
      <c r="B3" s="3">
        <v>3.3388312901975321</v>
      </c>
      <c r="C3" s="3">
        <v>3.3076309306258831</v>
      </c>
      <c r="D3" s="3">
        <v>3.2765470506789174</v>
      </c>
      <c r="E3" s="3">
        <v>3.245579411110727</v>
      </c>
      <c r="F3" s="3">
        <v>3.2147275109306035</v>
      </c>
      <c r="G3" s="3">
        <v>3.1839911586046066</v>
      </c>
      <c r="H3" s="3">
        <v>3.1533700125270245</v>
      </c>
      <c r="I3" s="3">
        <v>3.1228637120673985</v>
      </c>
      <c r="J3" s="3">
        <v>3.0924720596473487</v>
      </c>
    </row>
    <row r="4" spans="1:10">
      <c r="A4" s="1">
        <v>98</v>
      </c>
      <c r="B4" s="3">
        <v>3.3383584633801768</v>
      </c>
      <c r="C4" s="3">
        <v>3.3071302139766874</v>
      </c>
      <c r="D4" s="3">
        <v>3.2760180507099212</v>
      </c>
      <c r="E4" s="3">
        <v>3.245021734548486</v>
      </c>
      <c r="F4" s="3">
        <v>3.2141407728835771</v>
      </c>
      <c r="G4" s="3">
        <v>3.1833748753920643</v>
      </c>
      <c r="H4" s="3">
        <v>3.1527237335118725</v>
      </c>
      <c r="I4" s="3">
        <v>3.1221869546565375</v>
      </c>
      <c r="J4" s="3">
        <v>3.0917642597079027</v>
      </c>
    </row>
    <row r="5" spans="1:10">
      <c r="A5" s="1">
        <v>97</v>
      </c>
      <c r="B5" s="3">
        <v>3.3378715902186591</v>
      </c>
      <c r="C5" s="3">
        <v>3.3066142922146811</v>
      </c>
      <c r="D5" s="3">
        <v>3.2754726461141037</v>
      </c>
      <c r="E5" s="3">
        <v>3.2444464251673515</v>
      </c>
      <c r="F5" s="3">
        <v>3.2135350484645975</v>
      </c>
      <c r="G5" s="3">
        <v>3.1827382116347191</v>
      </c>
      <c r="H5" s="3">
        <v>3.1520556207748145</v>
      </c>
      <c r="I5" s="3">
        <v>3.1214868355099288</v>
      </c>
      <c r="J5" s="3">
        <v>3.0910315059505487</v>
      </c>
    </row>
    <row r="6" spans="1:10">
      <c r="A6" s="1">
        <v>96</v>
      </c>
      <c r="B6" s="3">
        <v>3.3373703105664947</v>
      </c>
      <c r="C6" s="3">
        <v>3.3060827942120796</v>
      </c>
      <c r="D6" s="3">
        <v>3.274910468916052</v>
      </c>
      <c r="E6" s="3">
        <v>3.2438529597013956</v>
      </c>
      <c r="F6" s="3">
        <v>3.2129097573917011</v>
      </c>
      <c r="G6" s="3">
        <v>3.1820805653757782</v>
      </c>
      <c r="H6" s="3">
        <v>3.1513649931567449</v>
      </c>
      <c r="I6" s="3">
        <v>3.1207625558674148</v>
      </c>
      <c r="J6" s="3">
        <v>3.0902730891201959</v>
      </c>
    </row>
    <row r="7" spans="1:10">
      <c r="A7" s="1">
        <v>95</v>
      </c>
      <c r="B7" s="3">
        <v>3.3368533588004592</v>
      </c>
      <c r="C7" s="3">
        <v>3.3055343861047009</v>
      </c>
      <c r="D7" s="3">
        <v>3.2743300562509856</v>
      </c>
      <c r="E7" s="3">
        <v>3.2432399913535463</v>
      </c>
      <c r="F7" s="3">
        <v>3.2122636048564139</v>
      </c>
      <c r="G7" s="3">
        <v>3.1814005850850351</v>
      </c>
      <c r="H7" s="3">
        <v>3.1506504787331981</v>
      </c>
      <c r="I7" s="3">
        <v>3.1200128653637029</v>
      </c>
      <c r="J7" s="3">
        <v>3.0894874076016836</v>
      </c>
    </row>
    <row r="8" spans="1:10">
      <c r="A8" s="1">
        <v>94</v>
      </c>
      <c r="B8" s="3">
        <v>3.3363205308595445</v>
      </c>
      <c r="C8" s="3">
        <v>3.3049690102620644</v>
      </c>
      <c r="D8" s="3">
        <v>3.2737314733082203</v>
      </c>
      <c r="E8" s="3">
        <v>3.2426075017236546</v>
      </c>
      <c r="F8" s="3">
        <v>3.2115965443442867</v>
      </c>
      <c r="G8" s="3">
        <v>3.1806982533976571</v>
      </c>
      <c r="H8" s="3">
        <v>3.1499120799207883</v>
      </c>
      <c r="I8" s="3">
        <v>3.1192376665277983</v>
      </c>
      <c r="J8" s="3">
        <v>3.0886746015492674</v>
      </c>
    </row>
    <row r="9" spans="1:10">
      <c r="A9" s="1">
        <v>93</v>
      </c>
      <c r="B9" s="3">
        <v>3.335875674423034</v>
      </c>
      <c r="C9" s="3">
        <v>3.3045010944024185</v>
      </c>
      <c r="D9" s="3">
        <v>3.2732400174630789</v>
      </c>
      <c r="E9" s="3">
        <v>3.2420920608481203</v>
      </c>
      <c r="F9" s="3">
        <v>3.211056640284093</v>
      </c>
      <c r="G9" s="3">
        <v>3.1801333020298581</v>
      </c>
      <c r="H9" s="3">
        <v>3.1493215242687866</v>
      </c>
      <c r="I9" s="3">
        <v>3.1186209279401691</v>
      </c>
      <c r="J9" s="3">
        <v>3.0880310175189236</v>
      </c>
    </row>
    <row r="10" spans="1:10">
      <c r="A10" s="1">
        <v>92</v>
      </c>
      <c r="B10" s="3">
        <v>3.3354295501203035</v>
      </c>
      <c r="C10" s="3">
        <v>3.3040319044346407</v>
      </c>
      <c r="D10" s="3">
        <v>3.2727473381475689</v>
      </c>
      <c r="E10" s="3">
        <v>3.2415752941012506</v>
      </c>
      <c r="F10" s="3">
        <v>3.2105152522834941</v>
      </c>
      <c r="G10" s="3">
        <v>3.1795666614644862</v>
      </c>
      <c r="H10" s="3">
        <v>3.1487290331531148</v>
      </c>
      <c r="I10" s="3">
        <v>3.1180019108633252</v>
      </c>
      <c r="J10" s="3">
        <v>3.0873847192058603</v>
      </c>
    </row>
    <row r="11" spans="1:10">
      <c r="A11" s="1">
        <v>91</v>
      </c>
      <c r="B11" s="3">
        <v>3.3349675038368898</v>
      </c>
      <c r="C11" s="3">
        <v>3.3035456165430084</v>
      </c>
      <c r="D11" s="3">
        <v>3.2722362477771005</v>
      </c>
      <c r="E11" s="3">
        <v>3.2410387697263863</v>
      </c>
      <c r="F11" s="3">
        <v>3.2099526449762146</v>
      </c>
      <c r="G11" s="3">
        <v>3.1789772770494733</v>
      </c>
      <c r="H11" s="3">
        <v>3.1481121964399059</v>
      </c>
      <c r="I11" s="3">
        <v>3.1173567860756775</v>
      </c>
      <c r="J11" s="3">
        <v>3.086710622649099</v>
      </c>
    </row>
    <row r="12" spans="1:10">
      <c r="A12" s="1">
        <v>90</v>
      </c>
      <c r="B12" s="3">
        <v>3.3344901803616294</v>
      </c>
      <c r="C12" s="3">
        <v>3.3030428375450156</v>
      </c>
      <c r="D12" s="3">
        <v>3.2717072970262477</v>
      </c>
      <c r="E12" s="3">
        <v>3.2404830709577617</v>
      </c>
      <c r="F12" s="3">
        <v>3.2093693721800411</v>
      </c>
      <c r="G12" s="3">
        <v>3.1783656981572466</v>
      </c>
      <c r="H12" s="3">
        <v>3.1474714842410663</v>
      </c>
      <c r="I12" s="3">
        <v>3.1166860812198798</v>
      </c>
      <c r="J12" s="3">
        <v>3.0860090924451069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abSelected="1" workbookViewId="0">
      <selection activeCell="D25" sqref="D25"/>
    </sheetView>
  </sheetViews>
  <sheetFormatPr defaultRowHeight="15"/>
  <cols>
    <col min="1" max="9" width="11.7109375" customWidth="1"/>
    <col min="10" max="10" width="13.7109375" bestFit="1" customWidth="1"/>
  </cols>
  <sheetData>
    <row r="1" spans="1:10">
      <c r="A1" s="1" t="s">
        <v>3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>
      <c r="A2" s="1">
        <v>100</v>
      </c>
      <c r="B2" s="4">
        <v>4.0946574660255859</v>
      </c>
      <c r="C2" s="4">
        <v>4.1264185167071314</v>
      </c>
      <c r="D2" s="4">
        <v>4.1638023716248318</v>
      </c>
      <c r="E2" s="4">
        <v>4.2098944846267434</v>
      </c>
      <c r="F2" s="4">
        <v>4.2668019896641765</v>
      </c>
      <c r="G2" s="4">
        <v>4.3220153627237554</v>
      </c>
      <c r="H2" s="4">
        <v>4.3901019825502345</v>
      </c>
      <c r="I2" s="4">
        <v>4.4196552318240778</v>
      </c>
      <c r="J2" s="4">
        <v>4.4438032267299103</v>
      </c>
    </row>
    <row r="3" spans="1:10">
      <c r="A3" s="1">
        <v>99</v>
      </c>
      <c r="B3" s="4">
        <v>4.0958952364386247</v>
      </c>
      <c r="C3" s="4">
        <v>4.127614151183999</v>
      </c>
      <c r="D3" s="4">
        <v>4.1649684131743356</v>
      </c>
      <c r="E3" s="4">
        <v>4.2110795606447997</v>
      </c>
      <c r="F3" s="4">
        <v>4.2681037743135422</v>
      </c>
      <c r="G3" s="4">
        <v>4.3215255588484949</v>
      </c>
      <c r="H3" s="4">
        <v>4.3854274104432198</v>
      </c>
      <c r="I3" s="4">
        <v>4.4142191365700603</v>
      </c>
      <c r="J3" s="4">
        <v>4.4379466202078035</v>
      </c>
    </row>
    <row r="4" spans="1:10">
      <c r="A4" s="1">
        <v>98</v>
      </c>
      <c r="B4" s="4">
        <v>4.0973760910369741</v>
      </c>
      <c r="C4" s="4">
        <v>4.1290905955247243</v>
      </c>
      <c r="D4" s="4">
        <v>4.1664671030447948</v>
      </c>
      <c r="E4" s="4">
        <v>4.2126831946582044</v>
      </c>
      <c r="F4" s="4">
        <v>4.2698964070022285</v>
      </c>
      <c r="G4" s="4">
        <v>4.3231257012084399</v>
      </c>
      <c r="H4" s="4">
        <v>4.3781905069130067</v>
      </c>
      <c r="I4" s="4">
        <v>4.4059063794912134</v>
      </c>
      <c r="J4" s="4">
        <v>4.4290511139816777</v>
      </c>
    </row>
    <row r="5" spans="1:10">
      <c r="A5" s="1">
        <v>97</v>
      </c>
      <c r="B5" s="4">
        <v>4.0988548461888854</v>
      </c>
      <c r="C5" s="4">
        <v>4.1305613520906874</v>
      </c>
      <c r="D5" s="4">
        <v>4.1679794064609217</v>
      </c>
      <c r="E5" s="4">
        <v>4.2143715468373255</v>
      </c>
      <c r="F5" s="4">
        <v>4.2719548566063272</v>
      </c>
      <c r="G5" s="4">
        <v>4.3250693167891159</v>
      </c>
      <c r="H5" s="4">
        <v>4.3708109040600212</v>
      </c>
      <c r="I5" s="4">
        <v>4.4032109659045799</v>
      </c>
      <c r="J5" s="4">
        <v>4.4247614004685278</v>
      </c>
    </row>
    <row r="6" spans="1:10">
      <c r="A6" s="1">
        <v>96</v>
      </c>
      <c r="B6" s="4">
        <v>4.1006123898641125</v>
      </c>
      <c r="C6" s="4">
        <v>4.132110181114939</v>
      </c>
      <c r="D6" s="4">
        <v>4.1693371388914997</v>
      </c>
      <c r="E6" s="4">
        <v>4.2156740848072811</v>
      </c>
      <c r="F6" s="4">
        <v>4.2736789122890517</v>
      </c>
      <c r="G6" s="4">
        <v>4.3279121704918317</v>
      </c>
      <c r="H6" s="4">
        <v>4.3773176444947666</v>
      </c>
      <c r="I6" s="4">
        <v>4.4068935400028124</v>
      </c>
      <c r="J6" s="4">
        <v>4.4305676719465641</v>
      </c>
    </row>
    <row r="7" spans="1:10">
      <c r="A7" s="1">
        <v>95</v>
      </c>
      <c r="B7" s="4">
        <v>4.1025558694503763</v>
      </c>
      <c r="C7" s="4">
        <v>4.1338092924726038</v>
      </c>
      <c r="D7" s="4">
        <v>4.1707677189618151</v>
      </c>
      <c r="E7" s="4">
        <v>4.2169936982616534</v>
      </c>
      <c r="F7" s="4">
        <v>4.27534611451137</v>
      </c>
      <c r="G7" s="4">
        <v>4.3309328126332938</v>
      </c>
      <c r="H7" s="4">
        <v>4.3873773101376408</v>
      </c>
      <c r="I7" s="4">
        <v>4.4178142342625888</v>
      </c>
      <c r="J7" s="4">
        <v>4.4420059863023935</v>
      </c>
    </row>
    <row r="8" spans="1:10">
      <c r="A8" s="1">
        <v>94</v>
      </c>
      <c r="B8" s="4">
        <v>4.1045122181106679</v>
      </c>
      <c r="C8" s="4">
        <v>4.1354502246153029</v>
      </c>
      <c r="D8" s="4">
        <v>4.1720150315234132</v>
      </c>
      <c r="E8" s="4">
        <v>4.2177835437869602</v>
      </c>
      <c r="F8" s="4">
        <v>4.2760884612731926</v>
      </c>
      <c r="G8" s="4">
        <v>4.3337703145385476</v>
      </c>
      <c r="H8" s="4">
        <v>4.3971527383069544</v>
      </c>
      <c r="I8" s="4">
        <v>4.4291640956594955</v>
      </c>
      <c r="J8" s="4">
        <v>4.4539184937226768</v>
      </c>
    </row>
    <row r="9" spans="1:10">
      <c r="A9" s="1">
        <v>93</v>
      </c>
      <c r="B9" s="4">
        <v>4.1063901400314382</v>
      </c>
      <c r="C9" s="4">
        <v>4.1370230965091634</v>
      </c>
      <c r="D9" s="4">
        <v>4.1732163487068075</v>
      </c>
      <c r="E9" s="4">
        <v>4.2185403629267038</v>
      </c>
      <c r="F9" s="4">
        <v>4.2768573060425288</v>
      </c>
      <c r="G9" s="4">
        <v>4.3363431191532049</v>
      </c>
      <c r="H9" s="4">
        <v>4.3949392882331813</v>
      </c>
      <c r="I9" s="4">
        <v>4.4274577299252558</v>
      </c>
      <c r="J9" s="4">
        <v>4.452033076952258</v>
      </c>
    </row>
    <row r="10" spans="1:10">
      <c r="A10" s="1">
        <v>92</v>
      </c>
      <c r="B10" s="4">
        <v>4.1215846994523009</v>
      </c>
      <c r="C10" s="4">
        <v>4.1440782928262738</v>
      </c>
      <c r="D10" s="4">
        <v>4.1758826533491655</v>
      </c>
      <c r="E10" s="4">
        <v>4.2213129588304277</v>
      </c>
      <c r="F10" s="4">
        <v>4.2796458863166746</v>
      </c>
      <c r="G10" s="4">
        <v>4.3397769310164991</v>
      </c>
      <c r="H10" s="4">
        <v>4.3960205923801876</v>
      </c>
      <c r="I10" s="4">
        <v>4.4263195951979881</v>
      </c>
      <c r="J10" s="4">
        <v>4.4487570618370826</v>
      </c>
    </row>
    <row r="11" spans="1:10">
      <c r="A11" s="1">
        <v>91</v>
      </c>
      <c r="B11" s="4">
        <v>4.1118590430790514</v>
      </c>
      <c r="C11" s="4">
        <v>4.1430589162696352</v>
      </c>
      <c r="D11" s="4">
        <v>4.1799962231902885</v>
      </c>
      <c r="E11" s="4">
        <v>4.2261659819307358</v>
      </c>
      <c r="F11" s="4">
        <v>4.2852353330569022</v>
      </c>
      <c r="G11" s="4">
        <v>4.3444105352642381</v>
      </c>
      <c r="H11" s="4">
        <v>4.4060232784538913</v>
      </c>
      <c r="I11" s="4">
        <v>4.4362951212442141</v>
      </c>
      <c r="J11" s="4">
        <v>4.4589423329523674</v>
      </c>
    </row>
    <row r="12" spans="1:10">
      <c r="A12" s="1">
        <v>90</v>
      </c>
      <c r="B12" s="4">
        <v>4.1148015519790553</v>
      </c>
      <c r="C12" s="4">
        <v>4.1462836653018904</v>
      </c>
      <c r="D12" s="4">
        <v>4.1835797942858379</v>
      </c>
      <c r="E12" s="4">
        <v>4.2301662464437788</v>
      </c>
      <c r="F12" s="4">
        <v>4.2896003697702474</v>
      </c>
      <c r="G12" s="4">
        <v>4.3486922754614605</v>
      </c>
      <c r="H12" s="4">
        <v>4.3994431511968761</v>
      </c>
      <c r="I12" s="4">
        <v>4.429199699510483</v>
      </c>
      <c r="J12" s="4">
        <v>4.4519480952689703</v>
      </c>
    </row>
    <row r="14" spans="1:10">
      <c r="B14" s="1">
        <v>1</v>
      </c>
      <c r="C14" s="1">
        <v>1.1000000000000001</v>
      </c>
      <c r="D14" s="1">
        <v>1.2</v>
      </c>
      <c r="E14" s="1">
        <v>1.3</v>
      </c>
      <c r="F14" s="1">
        <v>1.4</v>
      </c>
      <c r="G14" s="1">
        <v>1.5</v>
      </c>
      <c r="H14" s="1">
        <v>1.6</v>
      </c>
      <c r="I14" s="1">
        <v>1.7</v>
      </c>
      <c r="J14" s="1">
        <v>1.8</v>
      </c>
    </row>
    <row r="15" spans="1:10">
      <c r="A15" s="1">
        <v>100</v>
      </c>
      <c r="B15" s="4">
        <f>(B2-$B$2)*1000</f>
        <v>0</v>
      </c>
      <c r="C15" s="4">
        <f t="shared" ref="C15:J15" si="0">(C2-$B$2)*1000</f>
        <v>31.761050681545555</v>
      </c>
      <c r="D15" s="4">
        <f t="shared" si="0"/>
        <v>69.144905599245902</v>
      </c>
      <c r="E15" s="4">
        <f t="shared" si="0"/>
        <v>115.23701860115753</v>
      </c>
      <c r="F15" s="4">
        <f t="shared" si="0"/>
        <v>172.14452363859056</v>
      </c>
      <c r="G15" s="4">
        <f t="shared" si="0"/>
        <v>227.35789669816953</v>
      </c>
      <c r="H15" s="4">
        <f t="shared" si="0"/>
        <v>295.44451652464863</v>
      </c>
      <c r="I15" s="4">
        <f t="shared" si="0"/>
        <v>324.99776579849191</v>
      </c>
      <c r="J15" s="4">
        <f t="shared" si="0"/>
        <v>349.14576070432446</v>
      </c>
    </row>
    <row r="16" spans="1:10">
      <c r="A16" s="1">
        <v>99</v>
      </c>
      <c r="B16" s="4">
        <f t="shared" ref="B16:J25" si="1">(B3-$B$2)*1000</f>
        <v>1.2377704130388523</v>
      </c>
      <c r="C16" s="4">
        <f t="shared" si="1"/>
        <v>32.956685158413102</v>
      </c>
      <c r="D16" s="4">
        <f t="shared" si="1"/>
        <v>70.310947148749747</v>
      </c>
      <c r="E16" s="4">
        <f t="shared" si="1"/>
        <v>116.42209461921382</v>
      </c>
      <c r="F16" s="4">
        <f t="shared" si="1"/>
        <v>173.44630828795627</v>
      </c>
      <c r="G16" s="4">
        <f t="shared" si="1"/>
        <v>226.86809282290898</v>
      </c>
      <c r="H16" s="4">
        <f t="shared" si="1"/>
        <v>290.76994441763395</v>
      </c>
      <c r="I16" s="4">
        <f t="shared" si="1"/>
        <v>319.5616705444744</v>
      </c>
      <c r="J16" s="4">
        <f t="shared" si="1"/>
        <v>343.2891541822176</v>
      </c>
    </row>
    <row r="17" spans="1:10">
      <c r="A17" s="1">
        <v>98</v>
      </c>
      <c r="B17" s="4">
        <f t="shared" si="1"/>
        <v>2.7186250113881982</v>
      </c>
      <c r="C17" s="4">
        <f t="shared" si="1"/>
        <v>34.43312949913846</v>
      </c>
      <c r="D17" s="4">
        <f t="shared" si="1"/>
        <v>71.809637019208949</v>
      </c>
      <c r="E17" s="4">
        <f t="shared" si="1"/>
        <v>118.02572863261851</v>
      </c>
      <c r="F17" s="4">
        <f t="shared" si="1"/>
        <v>175.2389409766426</v>
      </c>
      <c r="G17" s="4">
        <f t="shared" si="1"/>
        <v>228.46823518285396</v>
      </c>
      <c r="H17" s="4">
        <f t="shared" si="1"/>
        <v>283.53304088742084</v>
      </c>
      <c r="I17" s="4">
        <f t="shared" si="1"/>
        <v>311.24891346562754</v>
      </c>
      <c r="J17" s="4">
        <f t="shared" si="1"/>
        <v>334.39364795609185</v>
      </c>
    </row>
    <row r="18" spans="1:10">
      <c r="A18" s="1">
        <v>97</v>
      </c>
      <c r="B18" s="4">
        <f t="shared" si="1"/>
        <v>4.1973801632995134</v>
      </c>
      <c r="C18" s="4">
        <f t="shared" si="1"/>
        <v>35.903886065101531</v>
      </c>
      <c r="D18" s="4">
        <f t="shared" si="1"/>
        <v>73.32194043533579</v>
      </c>
      <c r="E18" s="4">
        <f t="shared" si="1"/>
        <v>119.71408081173962</v>
      </c>
      <c r="F18" s="4">
        <f t="shared" si="1"/>
        <v>177.29739058074134</v>
      </c>
      <c r="G18" s="4">
        <f t="shared" si="1"/>
        <v>230.41185076353</v>
      </c>
      <c r="H18" s="4">
        <f t="shared" si="1"/>
        <v>276.15343803443528</v>
      </c>
      <c r="I18" s="4">
        <f t="shared" si="1"/>
        <v>308.55349987899405</v>
      </c>
      <c r="J18" s="4">
        <f t="shared" si="1"/>
        <v>330.10393444294198</v>
      </c>
    </row>
    <row r="19" spans="1:10">
      <c r="A19" s="1">
        <v>96</v>
      </c>
      <c r="B19" s="4">
        <f t="shared" si="1"/>
        <v>5.9549238385265824</v>
      </c>
      <c r="C19" s="4">
        <f t="shared" si="1"/>
        <v>37.452715089353106</v>
      </c>
      <c r="D19" s="4">
        <f t="shared" si="1"/>
        <v>74.679672865913815</v>
      </c>
      <c r="E19" s="4">
        <f t="shared" si="1"/>
        <v>121.01661878169523</v>
      </c>
      <c r="F19" s="4">
        <f t="shared" si="1"/>
        <v>179.02144626346583</v>
      </c>
      <c r="G19" s="4">
        <f t="shared" si="1"/>
        <v>233.25470446624587</v>
      </c>
      <c r="H19" s="4">
        <f t="shared" si="1"/>
        <v>282.66017846918066</v>
      </c>
      <c r="I19" s="4">
        <f t="shared" si="1"/>
        <v>312.23607397722651</v>
      </c>
      <c r="J19" s="4">
        <f t="shared" si="1"/>
        <v>335.91020592097823</v>
      </c>
    </row>
    <row r="20" spans="1:10">
      <c r="A20" s="1">
        <v>95</v>
      </c>
      <c r="B20" s="4">
        <f t="shared" si="1"/>
        <v>7.8984034247904233</v>
      </c>
      <c r="C20" s="4">
        <f t="shared" si="1"/>
        <v>39.151826447017868</v>
      </c>
      <c r="D20" s="4">
        <f t="shared" si="1"/>
        <v>76.110252936229188</v>
      </c>
      <c r="E20" s="4">
        <f t="shared" si="1"/>
        <v>122.33623223606749</v>
      </c>
      <c r="F20" s="4">
        <f t="shared" si="1"/>
        <v>180.68864848578414</v>
      </c>
      <c r="G20" s="4">
        <f t="shared" si="1"/>
        <v>236.27534660770789</v>
      </c>
      <c r="H20" s="4">
        <f t="shared" si="1"/>
        <v>292.71984411205489</v>
      </c>
      <c r="I20" s="4">
        <f t="shared" si="1"/>
        <v>323.15676823700289</v>
      </c>
      <c r="J20" s="4">
        <f t="shared" si="1"/>
        <v>347.34852027680762</v>
      </c>
    </row>
    <row r="21" spans="1:10">
      <c r="A21" s="1">
        <v>94</v>
      </c>
      <c r="B21" s="4">
        <f t="shared" si="1"/>
        <v>9.8547520850820192</v>
      </c>
      <c r="C21" s="4">
        <f t="shared" si="1"/>
        <v>40.792758589716982</v>
      </c>
      <c r="D21" s="4">
        <f t="shared" si="1"/>
        <v>77.357565497827352</v>
      </c>
      <c r="E21" s="4">
        <f t="shared" si="1"/>
        <v>123.12607776137429</v>
      </c>
      <c r="F21" s="4">
        <f t="shared" si="1"/>
        <v>181.43099524760675</v>
      </c>
      <c r="G21" s="4">
        <f t="shared" si="1"/>
        <v>239.11284851296165</v>
      </c>
      <c r="H21" s="4">
        <f t="shared" si="1"/>
        <v>302.4952722813685</v>
      </c>
      <c r="I21" s="4">
        <f t="shared" si="1"/>
        <v>334.50662963390965</v>
      </c>
      <c r="J21" s="4">
        <f t="shared" si="1"/>
        <v>359.26102769709087</v>
      </c>
    </row>
    <row r="22" spans="1:10">
      <c r="A22" s="1">
        <v>93</v>
      </c>
      <c r="B22" s="4">
        <f t="shared" si="1"/>
        <v>11.732674005852317</v>
      </c>
      <c r="C22" s="4">
        <f t="shared" si="1"/>
        <v>42.365630483577554</v>
      </c>
      <c r="D22" s="4">
        <f t="shared" si="1"/>
        <v>78.558882681221576</v>
      </c>
      <c r="E22" s="4">
        <f t="shared" si="1"/>
        <v>123.88289690111787</v>
      </c>
      <c r="F22" s="4">
        <f t="shared" si="1"/>
        <v>182.19984001694289</v>
      </c>
      <c r="G22" s="4">
        <f t="shared" si="1"/>
        <v>241.68565312761902</v>
      </c>
      <c r="H22" s="4">
        <f t="shared" si="1"/>
        <v>300.28182220759538</v>
      </c>
      <c r="I22" s="4">
        <f t="shared" si="1"/>
        <v>332.80026389966986</v>
      </c>
      <c r="J22" s="4">
        <f t="shared" si="1"/>
        <v>357.37561092667215</v>
      </c>
    </row>
    <row r="23" spans="1:10">
      <c r="A23" s="1">
        <v>92</v>
      </c>
      <c r="B23" s="4">
        <f t="shared" si="1"/>
        <v>26.927233426714992</v>
      </c>
      <c r="C23" s="4">
        <f t="shared" si="1"/>
        <v>49.420826800687934</v>
      </c>
      <c r="D23" s="4">
        <f t="shared" si="1"/>
        <v>81.225187323579632</v>
      </c>
      <c r="E23" s="4">
        <f t="shared" si="1"/>
        <v>126.65549280484178</v>
      </c>
      <c r="F23" s="4">
        <f t="shared" si="1"/>
        <v>184.98842029108874</v>
      </c>
      <c r="G23" s="4">
        <f t="shared" si="1"/>
        <v>245.1194649909132</v>
      </c>
      <c r="H23" s="4">
        <f t="shared" si="1"/>
        <v>301.36312635460172</v>
      </c>
      <c r="I23" s="4">
        <f t="shared" si="1"/>
        <v>331.66212917240222</v>
      </c>
      <c r="J23" s="4">
        <f t="shared" si="1"/>
        <v>354.09959581149673</v>
      </c>
    </row>
    <row r="24" spans="1:10">
      <c r="A24" s="1">
        <v>91</v>
      </c>
      <c r="B24" s="4">
        <f t="shared" si="1"/>
        <v>17.201577053465478</v>
      </c>
      <c r="C24" s="4">
        <f t="shared" si="1"/>
        <v>48.401450244049293</v>
      </c>
      <c r="D24" s="4">
        <f t="shared" si="1"/>
        <v>85.338757164702628</v>
      </c>
      <c r="E24" s="4">
        <f t="shared" si="1"/>
        <v>131.50851590514989</v>
      </c>
      <c r="F24" s="4">
        <f t="shared" si="1"/>
        <v>190.57786703131629</v>
      </c>
      <c r="G24" s="4">
        <f t="shared" si="1"/>
        <v>249.75306923865224</v>
      </c>
      <c r="H24" s="4">
        <f t="shared" si="1"/>
        <v>311.36581242830539</v>
      </c>
      <c r="I24" s="4">
        <f t="shared" si="1"/>
        <v>341.6376552186282</v>
      </c>
      <c r="J24" s="4">
        <f t="shared" si="1"/>
        <v>364.28486692678155</v>
      </c>
    </row>
    <row r="25" spans="1:10">
      <c r="A25" s="1">
        <v>90</v>
      </c>
      <c r="B25" s="4">
        <f t="shared" si="1"/>
        <v>20.144085953469393</v>
      </c>
      <c r="C25" s="4">
        <f t="shared" si="1"/>
        <v>51.626199276304519</v>
      </c>
      <c r="D25" s="4">
        <f t="shared" si="1"/>
        <v>88.922328260252044</v>
      </c>
      <c r="E25" s="4">
        <f t="shared" si="1"/>
        <v>135.50878041819291</v>
      </c>
      <c r="F25" s="4">
        <f t="shared" si="1"/>
        <v>194.94290374466149</v>
      </c>
      <c r="G25" s="4">
        <f t="shared" si="1"/>
        <v>254.03480943587465</v>
      </c>
      <c r="H25" s="4">
        <f t="shared" si="1"/>
        <v>304.78568517129025</v>
      </c>
      <c r="I25" s="4">
        <f t="shared" si="1"/>
        <v>334.54223348489711</v>
      </c>
      <c r="J25" s="4">
        <f>(J12-$B$2)*1000</f>
        <v>357.29062924338439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sqref="A1:J1"/>
    </sheetView>
  </sheetViews>
  <sheetFormatPr defaultRowHeight="15"/>
  <cols>
    <col min="1" max="1" width="12.7109375" customWidth="1"/>
    <col min="2" max="9" width="11.7109375" customWidth="1"/>
    <col min="10" max="10" width="13.7109375" bestFit="1" customWidth="1"/>
  </cols>
  <sheetData>
    <row r="1" spans="1:10">
      <c r="A1" s="1" t="s">
        <v>4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>
      <c r="A2" s="1">
        <v>100</v>
      </c>
      <c r="B2" s="2">
        <v>0.95693880704610457</v>
      </c>
      <c r="C2" s="2">
        <v>1.0317543578796089</v>
      </c>
      <c r="D2" s="2">
        <v>1.1040895344448074</v>
      </c>
      <c r="E2" s="2">
        <v>1.1728245566779503</v>
      </c>
      <c r="F2" s="2">
        <v>1.239613379815701</v>
      </c>
      <c r="G2" s="2">
        <v>1.3073423186563886</v>
      </c>
      <c r="H2" s="2">
        <v>1.3738168745889849</v>
      </c>
      <c r="I2" s="2">
        <v>1.4358986949001051</v>
      </c>
      <c r="J2" s="2">
        <v>1.5018984782678282</v>
      </c>
    </row>
    <row r="3" spans="1:10">
      <c r="A3" s="1">
        <v>99</v>
      </c>
      <c r="B3" s="2">
        <v>0.95699642359979276</v>
      </c>
      <c r="C3" s="2">
        <v>1.0321320212609169</v>
      </c>
      <c r="D3" s="2">
        <v>1.1047164003210415</v>
      </c>
      <c r="E3" s="2">
        <v>1.173773490934048</v>
      </c>
      <c r="F3" s="2">
        <v>1.2406769638772897</v>
      </c>
      <c r="G3" s="2">
        <v>1.3083117951258061</v>
      </c>
      <c r="H3" s="2">
        <v>1.3750335277570589</v>
      </c>
      <c r="I3" s="2">
        <v>1.4374770467909277</v>
      </c>
      <c r="J3" s="2">
        <v>1.5036743573543656</v>
      </c>
    </row>
    <row r="4" spans="1:10">
      <c r="A4" s="1">
        <v>98</v>
      </c>
      <c r="B4" s="2">
        <v>0.95564987193889994</v>
      </c>
      <c r="C4" s="2">
        <v>1.0309659741974306</v>
      </c>
      <c r="D4" s="2">
        <v>1.1037952041306862</v>
      </c>
      <c r="E4" s="2">
        <v>1.1731867535594644</v>
      </c>
      <c r="F4" s="2">
        <v>1.2403895461339876</v>
      </c>
      <c r="G4" s="2">
        <v>1.3080006014852494</v>
      </c>
      <c r="H4" s="2">
        <v>1.3751495698234555</v>
      </c>
      <c r="I4" s="2">
        <v>1.4378187399486864</v>
      </c>
      <c r="J4" s="2">
        <v>1.5043336914371599</v>
      </c>
    </row>
    <row r="5" spans="1:10">
      <c r="A5" s="1">
        <v>97</v>
      </c>
      <c r="B5" s="2">
        <v>0.95424352017120684</v>
      </c>
      <c r="C5" s="2">
        <v>1.0298774343428057</v>
      </c>
      <c r="D5" s="2">
        <v>1.102929747343385</v>
      </c>
      <c r="E5" s="2">
        <v>1.1723019435042576</v>
      </c>
      <c r="F5" s="2">
        <v>1.2394064549459856</v>
      </c>
      <c r="G5" s="2">
        <v>1.3067279068134514</v>
      </c>
      <c r="H5" s="2">
        <v>1.3737898953798642</v>
      </c>
      <c r="I5" s="2">
        <v>1.4367366458910182</v>
      </c>
      <c r="J5" s="2">
        <v>1.5036888788068521</v>
      </c>
    </row>
    <row r="6" spans="1:10">
      <c r="A6" s="1">
        <v>96</v>
      </c>
      <c r="B6" s="2">
        <v>0.9510506113770909</v>
      </c>
      <c r="C6" s="2">
        <v>1.0269979616071856</v>
      </c>
      <c r="D6" s="2">
        <v>1.1002853587239532</v>
      </c>
      <c r="E6" s="2">
        <v>1.1696428418049407</v>
      </c>
      <c r="F6" s="2">
        <v>1.2371477986237178</v>
      </c>
      <c r="G6" s="2">
        <v>1.3041770342506218</v>
      </c>
      <c r="H6" s="2">
        <v>1.3714793642738998</v>
      </c>
      <c r="I6" s="2">
        <v>1.4346874098457623</v>
      </c>
      <c r="J6" s="2">
        <v>1.5017226592722752</v>
      </c>
    </row>
    <row r="7" spans="1:10">
      <c r="A7" s="1">
        <v>95</v>
      </c>
      <c r="B7" s="2">
        <v>0.94930159879295051</v>
      </c>
      <c r="C7" s="2">
        <v>1.0254723585537051</v>
      </c>
      <c r="D7" s="2">
        <v>1.0987290192117039</v>
      </c>
      <c r="E7" s="2">
        <v>1.1679106148352354</v>
      </c>
      <c r="F7" s="2">
        <v>1.235579151151593</v>
      </c>
      <c r="G7" s="2">
        <v>1.3024191309850015</v>
      </c>
      <c r="H7" s="2">
        <v>1.3698866208849969</v>
      </c>
      <c r="I7" s="2">
        <v>1.4332246227620438</v>
      </c>
      <c r="J7" s="2">
        <v>1.5002565020146261</v>
      </c>
    </row>
    <row r="8" spans="1:10">
      <c r="A8" s="1">
        <v>94</v>
      </c>
      <c r="B8" s="2">
        <v>0.9475276542391009</v>
      </c>
      <c r="C8" s="2">
        <v>1.0239434278451549</v>
      </c>
      <c r="D8" s="2">
        <v>1.0970165959704086</v>
      </c>
      <c r="E8" s="2">
        <v>1.1664316395451153</v>
      </c>
      <c r="F8" s="2">
        <v>1.2343932264990616</v>
      </c>
      <c r="G8" s="2">
        <v>1.3012143964184513</v>
      </c>
      <c r="H8" s="2">
        <v>1.3690227095230565</v>
      </c>
      <c r="I8" s="2">
        <v>1.4324137209512833</v>
      </c>
      <c r="J8" s="2">
        <v>1.4996095560203322</v>
      </c>
    </row>
    <row r="9" spans="1:10">
      <c r="A9" s="1">
        <v>93</v>
      </c>
      <c r="B9" s="2">
        <v>0.94528666245235082</v>
      </c>
      <c r="C9" s="2">
        <v>1.0218111502850746</v>
      </c>
      <c r="D9" s="2">
        <v>1.0948097388847107</v>
      </c>
      <c r="E9" s="2">
        <v>1.1642242045982147</v>
      </c>
      <c r="F9" s="2">
        <v>1.2324413176561548</v>
      </c>
      <c r="G9" s="2">
        <v>1.2991726822154275</v>
      </c>
      <c r="H9" s="2">
        <v>1.3669510761742245</v>
      </c>
      <c r="I9" s="2">
        <v>1.430436805612824</v>
      </c>
      <c r="J9" s="2">
        <v>1.4977259882094465</v>
      </c>
    </row>
    <row r="10" spans="1:10">
      <c r="A10" s="1">
        <v>92</v>
      </c>
      <c r="B10" s="2">
        <v>0.94137568079404721</v>
      </c>
      <c r="C10" s="2">
        <v>1.0178419243306296</v>
      </c>
      <c r="D10" s="2">
        <v>1.0907184579584543</v>
      </c>
      <c r="E10" s="2">
        <v>1.1601541128620538</v>
      </c>
      <c r="F10" s="2">
        <v>1.2284378810377152</v>
      </c>
      <c r="G10" s="2">
        <v>1.2947869234460092</v>
      </c>
      <c r="H10" s="2">
        <v>1.3622543836876182</v>
      </c>
      <c r="I10" s="2">
        <v>1.4252916048793705</v>
      </c>
      <c r="J10" s="2">
        <v>1.492428816396709</v>
      </c>
    </row>
    <row r="11" spans="1:10">
      <c r="A11" s="1">
        <v>91</v>
      </c>
      <c r="B11" s="2">
        <v>0.93734067083089778</v>
      </c>
      <c r="C11" s="2">
        <v>1.0137067876048254</v>
      </c>
      <c r="D11" s="2">
        <v>1.0863272864321205</v>
      </c>
      <c r="E11" s="2">
        <v>1.1556037812747799</v>
      </c>
      <c r="F11" s="2">
        <v>1.2235092245271006</v>
      </c>
      <c r="G11" s="2">
        <v>1.2896945260826949</v>
      </c>
      <c r="H11" s="2">
        <v>1.3568017941224306</v>
      </c>
      <c r="I11" s="2">
        <v>1.4195443916070101</v>
      </c>
      <c r="J11" s="2">
        <v>1.4865898661472539</v>
      </c>
    </row>
    <row r="12" spans="1:10">
      <c r="A12" s="1">
        <v>90</v>
      </c>
      <c r="B12" s="2">
        <v>0.93339412219847695</v>
      </c>
      <c r="C12" s="2">
        <v>1.0097102029288687</v>
      </c>
      <c r="D12" s="2">
        <v>1.08221719123455</v>
      </c>
      <c r="E12" s="2">
        <v>1.1511498491256482</v>
      </c>
      <c r="F12" s="2">
        <v>1.2189493778309917</v>
      </c>
      <c r="G12" s="2">
        <v>1.2846834614203124</v>
      </c>
      <c r="H12" s="2">
        <v>1.3513052106996233</v>
      </c>
      <c r="I12" s="2">
        <v>1.4140190694884585</v>
      </c>
      <c r="J12" s="2">
        <v>1.4805891303577365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>
      <selection sqref="A1:J1"/>
    </sheetView>
  </sheetViews>
  <sheetFormatPr defaultRowHeight="15"/>
  <cols>
    <col min="1" max="9" width="11.7109375" customWidth="1"/>
  </cols>
  <sheetData>
    <row r="1" spans="1:10">
      <c r="A1" s="1" t="s">
        <v>4</v>
      </c>
      <c r="B1" s="1">
        <v>1</v>
      </c>
      <c r="C1" s="1">
        <v>1.1000000000000001</v>
      </c>
      <c r="D1" s="1">
        <v>1.2</v>
      </c>
      <c r="E1" s="1">
        <v>1.3</v>
      </c>
      <c r="F1" s="1">
        <v>1.4</v>
      </c>
      <c r="G1" s="1">
        <v>1.5</v>
      </c>
      <c r="H1" s="1">
        <v>1.6</v>
      </c>
      <c r="I1" s="1">
        <v>1.7</v>
      </c>
      <c r="J1" s="1">
        <v>1.8</v>
      </c>
    </row>
    <row r="2" spans="1:10">
      <c r="A2" s="1">
        <v>100</v>
      </c>
      <c r="B2">
        <v>15.427359799805849</v>
      </c>
      <c r="C2">
        <v>16.944526325564922</v>
      </c>
      <c r="D2">
        <v>18.45716994090709</v>
      </c>
      <c r="E2">
        <v>19.965315974208725</v>
      </c>
      <c r="F2">
        <v>21.468996479732652</v>
      </c>
      <c r="G2">
        <v>22.968238342419053</v>
      </c>
      <c r="H2">
        <v>24.463066112581444</v>
      </c>
      <c r="I2">
        <v>25.953505320235752</v>
      </c>
      <c r="J2">
        <v>27.453988594735993</v>
      </c>
    </row>
    <row r="3" spans="1:10">
      <c r="A3" s="1">
        <v>99</v>
      </c>
      <c r="B3">
        <v>15.429209571124263</v>
      </c>
      <c r="C3">
        <v>16.946315618692022</v>
      </c>
      <c r="D3">
        <v>18.458857464111485</v>
      </c>
      <c r="E3">
        <v>19.96686030660106</v>
      </c>
      <c r="F3">
        <v>21.470360070324809</v>
      </c>
      <c r="G3">
        <v>22.969380876357576</v>
      </c>
      <c r="H3">
        <v>24.463949311092442</v>
      </c>
      <c r="I3">
        <v>25.957379055582567</v>
      </c>
      <c r="J3">
        <v>27.462164175732063</v>
      </c>
    </row>
    <row r="4" spans="1:10">
      <c r="A4" s="1">
        <v>98</v>
      </c>
      <c r="B4">
        <v>15.431272573122106</v>
      </c>
      <c r="C4">
        <v>16.948336831913007</v>
      </c>
      <c r="D4">
        <v>18.4607970509879</v>
      </c>
      <c r="E4">
        <v>19.968678638684398</v>
      </c>
      <c r="F4">
        <v>21.472017074389395</v>
      </c>
      <c r="G4">
        <v>22.970838839349614</v>
      </c>
      <c r="H4">
        <v>24.465173912495526</v>
      </c>
      <c r="I4">
        <v>25.965254376101452</v>
      </c>
      <c r="J4">
        <v>27.470507029596661</v>
      </c>
    </row>
    <row r="5" spans="1:10">
      <c r="A5" s="1">
        <v>97</v>
      </c>
      <c r="B5">
        <v>15.433574286078425</v>
      </c>
      <c r="C5">
        <v>16.950621721123667</v>
      </c>
      <c r="D5">
        <v>18.463024151482017</v>
      </c>
      <c r="E5">
        <v>19.97080731298697</v>
      </c>
      <c r="F5">
        <v>21.474011085932045</v>
      </c>
      <c r="G5">
        <v>22.972663364127673</v>
      </c>
      <c r="H5">
        <v>24.466788884723922</v>
      </c>
      <c r="I5">
        <v>25.973287172538054</v>
      </c>
      <c r="J5">
        <v>27.479018623512893</v>
      </c>
    </row>
    <row r="6" spans="1:10">
      <c r="A6" s="1">
        <v>96</v>
      </c>
      <c r="B6">
        <v>15.436191639539391</v>
      </c>
      <c r="C6">
        <v>16.953255122441274</v>
      </c>
      <c r="D6">
        <v>18.465634943593162</v>
      </c>
      <c r="E6">
        <v>19.973359917358547</v>
      </c>
      <c r="F6">
        <v>21.476468400593976</v>
      </c>
      <c r="G6">
        <v>22.974988072279032</v>
      </c>
      <c r="H6">
        <v>24.472828204664026</v>
      </c>
      <c r="I6">
        <v>25.981494563616113</v>
      </c>
      <c r="J6">
        <v>27.487708883592433</v>
      </c>
    </row>
    <row r="7" spans="1:10">
      <c r="A7" s="1">
        <v>95</v>
      </c>
      <c r="B7">
        <v>15.439463085766837</v>
      </c>
      <c r="C7">
        <v>16.956626281565686</v>
      </c>
      <c r="D7">
        <v>18.46906984035131</v>
      </c>
      <c r="E7">
        <v>19.976824659221069</v>
      </c>
      <c r="F7">
        <v>21.479930386769432</v>
      </c>
      <c r="G7">
        <v>22.978415224367218</v>
      </c>
      <c r="H7">
        <v>24.48071301339731</v>
      </c>
      <c r="I7">
        <v>25.989871361614966</v>
      </c>
      <c r="J7">
        <v>27.496584790426049</v>
      </c>
    </row>
    <row r="8" spans="1:10">
      <c r="A8" s="1">
        <v>94</v>
      </c>
      <c r="B8">
        <v>15.454963044445561</v>
      </c>
      <c r="C8">
        <v>16.97397309371614</v>
      </c>
      <c r="D8">
        <v>18.48832429436526</v>
      </c>
      <c r="E8">
        <v>19.998051534256337</v>
      </c>
      <c r="F8">
        <v>21.503192866167261</v>
      </c>
      <c r="G8">
        <v>23.003779407714031</v>
      </c>
      <c r="H8">
        <v>24.499845182430022</v>
      </c>
      <c r="I8">
        <v>25.998438768032596</v>
      </c>
      <c r="J8">
        <v>27.505656089027603</v>
      </c>
    </row>
    <row r="9" spans="1:10">
      <c r="A9" s="1">
        <v>93</v>
      </c>
      <c r="B9">
        <v>15.524287895102921</v>
      </c>
      <c r="C9">
        <v>17.052963258022341</v>
      </c>
      <c r="D9">
        <v>18.577478689509558</v>
      </c>
      <c r="E9">
        <v>20.097866459612732</v>
      </c>
      <c r="F9">
        <v>21.614165120161839</v>
      </c>
      <c r="G9">
        <v>23.126406946079371</v>
      </c>
      <c r="H9">
        <v>24.634626132415875</v>
      </c>
      <c r="I9">
        <v>26.138854380831205</v>
      </c>
      <c r="J9">
        <v>27.639120536843841</v>
      </c>
    </row>
    <row r="10" spans="1:10">
      <c r="A10" s="1">
        <v>92</v>
      </c>
      <c r="B10">
        <v>15.524764749849247</v>
      </c>
      <c r="C10">
        <v>17.053149934260642</v>
      </c>
      <c r="D10">
        <v>18.577317780658475</v>
      </c>
      <c r="E10">
        <v>20.097305129425706</v>
      </c>
      <c r="F10">
        <v>21.613149279429976</v>
      </c>
      <c r="G10">
        <v>23.124884834649695</v>
      </c>
      <c r="H10">
        <v>24.632546639478445</v>
      </c>
      <c r="I10">
        <v>26.136166712227851</v>
      </c>
      <c r="J10">
        <v>27.635780372050021</v>
      </c>
    </row>
    <row r="11" spans="1:10">
      <c r="A11" s="1">
        <v>91</v>
      </c>
      <c r="B11">
        <v>15.525504649926109</v>
      </c>
      <c r="C11">
        <v>17.053604305507189</v>
      </c>
      <c r="D11">
        <v>18.577432579385679</v>
      </c>
      <c r="E11">
        <v>20.097026682613066</v>
      </c>
      <c r="F11">
        <v>21.612426126747113</v>
      </c>
      <c r="G11">
        <v>23.123665662473559</v>
      </c>
      <c r="H11">
        <v>24.630780620962195</v>
      </c>
      <c r="I11">
        <v>26.133805381752946</v>
      </c>
      <c r="J11">
        <v>27.632773222785918</v>
      </c>
    </row>
    <row r="12" spans="1:10">
      <c r="A12" s="1">
        <v>90</v>
      </c>
      <c r="B12">
        <v>15.526106635111102</v>
      </c>
      <c r="C12">
        <v>17.053967913216908</v>
      </c>
      <c r="D12">
        <v>18.577501567863916</v>
      </c>
      <c r="E12">
        <v>20.096743285054927</v>
      </c>
      <c r="F12">
        <v>21.611738087210089</v>
      </c>
      <c r="G12">
        <v>23.122519649797908</v>
      </c>
      <c r="H12">
        <v>24.629124649601966</v>
      </c>
      <c r="I12">
        <v>26.131591399273567</v>
      </c>
      <c r="J12">
        <v>27.629948891437593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A778CE88F3A4C96B5F2242CC94B4F" ma:contentTypeVersion="19" ma:contentTypeDescription="Create a new document." ma:contentTypeScope="" ma:versionID="3624454e8b2ef3535fc22d7909ef328e">
  <xsd:schema xmlns:xsd="http://www.w3.org/2001/XMLSchema" xmlns:xs="http://www.w3.org/2001/XMLSchema" xmlns:p="http://schemas.microsoft.com/office/2006/metadata/properties" xmlns:ns2="46f1a8e1-f81e-4876-9cb2-ceb017665d28" xmlns:ns3="afad54f3-08e6-47de-baae-19f76c589548" targetNamespace="http://schemas.microsoft.com/office/2006/metadata/properties" ma:root="true" ma:fieldsID="bf79feeb7df4741648f8dd663321ad24" ns2:_="" ns3:_="">
    <xsd:import namespace="46f1a8e1-f81e-4876-9cb2-ceb017665d28"/>
    <xsd:import namespace="afad54f3-08e6-47de-baae-19f76c589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BatteryTyp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1a8e1-f81e-4876-9cb2-ceb01766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be3cc01-5ee9-4b6f-82db-ffc4b9ba5d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BatteryType" ma:index="25" nillable="true" ma:displayName="Battery Type" ma:format="Dropdown" ma:internalName="BatteryType">
      <xsd:simpleType>
        <xsd:restriction base="dms:Choice">
          <xsd:enumeration value="Choice 1"/>
          <xsd:enumeration value="Choice 2"/>
          <xsd:enumeration value="Choice 3"/>
        </xsd:restriction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d54f3-08e6-47de-baae-19f76c589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61e9dde-2267-4aa4-aecb-41a2a905f841}" ma:internalName="TaxCatchAll" ma:showField="CatchAllData" ma:web="afad54f3-08e6-47de-baae-19f76c589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D5CDA-4009-4392-9200-B1E1EF390717}"/>
</file>

<file path=customXml/itemProps2.xml><?xml version="1.0" encoding="utf-8"?>
<ds:datastoreItem xmlns:ds="http://schemas.openxmlformats.org/officeDocument/2006/customXml" ds:itemID="{CE2360BE-304C-4CD6-B987-0125E769C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Tmax</vt:lpstr>
      <vt:lpstr>Vmin</vt:lpstr>
      <vt:lpstr>Vmax</vt:lpstr>
      <vt:lpstr>Qgen_rms</vt:lpstr>
      <vt:lpstr>Qgen_max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Milanesi</cp:lastModifiedBy>
  <dcterms:modified xsi:type="dcterms:W3CDTF">2024-01-11T11:51:40Z</dcterms:modified>
</cp:coreProperties>
</file>