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liamsadvancedengineering-my.sharepoint.com/personal/lorenzo_milanesi_wae_com/Documents/Desktop/LMDH/Elysia_Simulation_Engine_R2346_R2021b/"/>
    </mc:Choice>
  </mc:AlternateContent>
  <xr:revisionPtr revIDLastSave="97" documentId="11_470AC4ECF6FF7F239D812017EED5BB1D9486B0FD" xr6:coauthVersionLast="47" xr6:coauthVersionMax="47" xr10:uidLastSave="{B2D20C85-5E5B-49FA-B47E-351782BEC0A5}"/>
  <bookViews>
    <workbookView xWindow="-23070" yWindow="2370" windowWidth="21600" windowHeight="10920" xr2:uid="{00000000-000D-0000-FFFF-FFFF00000000}"/>
  </bookViews>
  <sheets>
    <sheet name="Tmax" sheetId="2" r:id="rId1"/>
    <sheet name="Vmin" sheetId="3" r:id="rId2"/>
    <sheet name="Vmax" sheetId="4" r:id="rId3"/>
    <sheet name="Qgen_rms" sheetId="5" r:id="rId4"/>
    <sheet name="Qgen_max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 s="1"/>
  <c r="F9" i="2" s="1"/>
  <c r="G9" i="2" s="1"/>
  <c r="H9" i="2" s="1"/>
  <c r="I9" i="2" s="1"/>
  <c r="J9" i="2" s="1"/>
  <c r="E1" i="3"/>
  <c r="F1" i="3" s="1"/>
  <c r="G1" i="3" s="1"/>
  <c r="H1" i="3" s="1"/>
  <c r="I1" i="3" s="1"/>
  <c r="J1" i="3" s="1"/>
  <c r="A3" i="3"/>
  <c r="A4" i="3" s="1"/>
  <c r="A5" i="3" s="1"/>
  <c r="A6" i="3" s="1"/>
  <c r="A7" i="3" s="1"/>
  <c r="D1" i="2"/>
  <c r="E1" i="2" s="1"/>
  <c r="F1" i="2" s="1"/>
  <c r="G1" i="2" s="1"/>
  <c r="H1" i="2" s="1"/>
  <c r="I1" i="2" s="1"/>
  <c r="J1" i="2" s="1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F1" i="4"/>
  <c r="G1" i="4" s="1"/>
  <c r="H1" i="4" s="1"/>
  <c r="I1" i="4" s="1"/>
  <c r="J1" i="4" s="1"/>
  <c r="E1" i="4"/>
  <c r="A4" i="4"/>
  <c r="A5" i="4"/>
  <c r="A6" i="4" s="1"/>
  <c r="A7" i="4" s="1"/>
  <c r="A3" i="4"/>
</calcChain>
</file>

<file path=xl/sharedStrings.xml><?xml version="1.0" encoding="utf-8"?>
<sst xmlns="http://schemas.openxmlformats.org/spreadsheetml/2006/main" count="4" uniqueCount="2">
  <si>
    <t>Tmax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</si>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</sst>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70" formatCode="0.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Tmax!$A$10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Tmax!$B$1:$J$1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</c:numCache>
            </c:numRef>
          </c:xVal>
          <c:yVal>
            <c:numRef>
              <c:f>Tmax!$B$10:$J$10</c:f>
              <c:numCache>
                <c:formatCode>General</c:formatCode>
                <c:ptCount val="9"/>
                <c:pt idx="0">
                  <c:v>0</c:v>
                </c:pt>
                <c:pt idx="1">
                  <c:v>1.0404271908919327</c:v>
                </c:pt>
                <c:pt idx="2">
                  <c:v>2.0280255490215495</c:v>
                </c:pt>
                <c:pt idx="3">
                  <c:v>2.998420417716261</c:v>
                </c:pt>
                <c:pt idx="4">
                  <c:v>4.1447145992424339</c:v>
                </c:pt>
                <c:pt idx="5">
                  <c:v>5.5115557094104588</c:v>
                </c:pt>
                <c:pt idx="6">
                  <c:v>6.7882366832927801</c:v>
                </c:pt>
                <c:pt idx="7">
                  <c:v>8.1643447658861987</c:v>
                </c:pt>
                <c:pt idx="8">
                  <c:v>9.5224395475233905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8-4895-8CA8-820AE31F3562}"/>
            </c:ext>
          </c:extLst>
        </c:ser>
        <c:ser>
          <c:idx val="1"/>
          <c:order val="1"/>
          <c:tx>
            <c:strRef>
              <c:f>Tmax!$A$11</c:f>
              <c:strCache>
                <c:ptCount val="1"/>
                <c:pt idx="0">
                  <c:v>98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Tmax!$B$1:$J$1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</c:numCache>
            </c:numRef>
          </c:xVal>
          <c:yVal>
            <c:numRef>
              <c:f>Tmax!$B$11:$J$11</c:f>
              <c:numCache>
                <c:formatCode>General</c:formatCode>
                <c:ptCount val="9"/>
                <c:pt idx="0">
                  <c:v>-7.6616914593614638E-3</c:v>
                </c:pt>
                <c:pt idx="1">
                  <c:v>1.0328299414250068</c:v>
                </c:pt>
                <c:pt idx="2">
                  <c:v>2.0235491888597608</c:v>
                </c:pt>
                <c:pt idx="3">
                  <c:v>2.9972038961714134</c:v>
                </c:pt>
                <c:pt idx="4">
                  <c:v>4.1572144862730056</c:v>
                </c:pt>
                <c:pt idx="5">
                  <c:v>5.5465485589229502</c:v>
                </c:pt>
                <c:pt idx="6">
                  <c:v>6.8490255356882699</c:v>
                </c:pt>
                <c:pt idx="7">
                  <c:v>8.2168985590687953</c:v>
                </c:pt>
                <c:pt idx="8">
                  <c:v>9.5596754165017046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8-4895-8CA8-820AE31F3562}"/>
            </c:ext>
          </c:extLst>
        </c:ser>
        <c:ser>
          <c:idx val="2"/>
          <c:order val="2"/>
          <c:tx>
            <c:strRef>
              <c:f>Tmax!$A$12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Tmax!$B$1:$J$1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</c:numCache>
            </c:numRef>
          </c:xVal>
          <c:yVal>
            <c:numRef>
              <c:f>Tmax!$B$12:$J$12</c:f>
              <c:numCache>
                <c:formatCode>General</c:formatCode>
                <c:ptCount val="9"/>
                <c:pt idx="0">
                  <c:v>-3.0447562457993627E-2</c:v>
                </c:pt>
                <c:pt idx="1">
                  <c:v>1.0036650697584264</c:v>
                </c:pt>
                <c:pt idx="2">
                  <c:v>1.9914738424122334</c:v>
                </c:pt>
                <c:pt idx="3">
                  <c:v>2.9596606673439965</c:v>
                </c:pt>
                <c:pt idx="4">
                  <c:v>4.1401023852522485</c:v>
                </c:pt>
                <c:pt idx="5">
                  <c:v>5.5876971947727725</c:v>
                </c:pt>
                <c:pt idx="6">
                  <c:v>6.9074050452909432</c:v>
                </c:pt>
                <c:pt idx="7">
                  <c:v>8.2600557817495428</c:v>
                </c:pt>
                <c:pt idx="8">
                  <c:v>9.5955967995687388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8-4895-8CA8-820AE31F3562}"/>
            </c:ext>
          </c:extLst>
        </c:ser>
        <c:ser>
          <c:idx val="3"/>
          <c:order val="3"/>
          <c:tx>
            <c:strRef>
              <c:f>Tmax!$A$14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Tmax!$B$1:$J$1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</c:numCache>
            </c:numRef>
          </c:xVal>
          <c:yVal>
            <c:numRef>
              <c:f>Tmax!$B$14:$J$14</c:f>
              <c:numCache>
                <c:formatCode>General</c:formatCode>
                <c:ptCount val="9"/>
                <c:pt idx="0">
                  <c:v>-7.2442737116944045E-2</c:v>
                </c:pt>
                <c:pt idx="1">
                  <c:v>0.94569833582499996</c:v>
                </c:pt>
                <c:pt idx="2">
                  <c:v>1.923688022478018</c:v>
                </c:pt>
                <c:pt idx="3">
                  <c:v>2.8715911569888704</c:v>
                </c:pt>
                <c:pt idx="4">
                  <c:v>3.9980015264009126</c:v>
                </c:pt>
                <c:pt idx="5">
                  <c:v>5.5996283510467038</c:v>
                </c:pt>
                <c:pt idx="6">
                  <c:v>6.9549242413486354</c:v>
                </c:pt>
                <c:pt idx="7">
                  <c:v>8.328219520917628</c:v>
                </c:pt>
                <c:pt idx="8">
                  <c:v>9.6813805460114963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28-4895-8CA8-820AE31F3562}"/>
            </c:ext>
          </c:extLst>
        </c:ser>
        <c:ser>
          <c:idx val="4"/>
          <c:order val="4"/>
          <c:tx>
            <c:strRef>
              <c:f>Tmax!$A$15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Tmax!$B$1:$J$1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</c:numCache>
            </c:numRef>
          </c:xVal>
          <c:yVal>
            <c:numRef>
              <c:f>Tmax!$B$15:$J$15</c:f>
              <c:numCache>
                <c:formatCode>General</c:formatCode>
                <c:ptCount val="9"/>
                <c:pt idx="0">
                  <c:v>-0.10098017757991329</c:v>
                </c:pt>
                <c:pt idx="1">
                  <c:v>0.9017506466479972</c:v>
                </c:pt>
                <c:pt idx="2">
                  <c:v>1.8748247710173018</c:v>
                </c:pt>
                <c:pt idx="3">
                  <c:v>2.8186800258699805</c:v>
                </c:pt>
                <c:pt idx="4">
                  <c:v>3.8841400854289532</c:v>
                </c:pt>
                <c:pt idx="5">
                  <c:v>5.5948808740940876</c:v>
                </c:pt>
                <c:pt idx="6">
                  <c:v>6.949032258533407</c:v>
                </c:pt>
                <c:pt idx="7">
                  <c:v>8.3502067218651064</c:v>
                </c:pt>
                <c:pt idx="8">
                  <c:v>9.7133966059773229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28-4895-8CA8-820AE31F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27440"/>
        <c:axId val="1969029120"/>
      </c:scatterChart>
      <c:valAx>
        <c:axId val="1974127440"/>
        <c:scaling>
          <c:orientation val="minMax"/>
          <c:max val="1.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29120"/>
        <c:crosses val="autoZero"/>
        <c:crossBetween val="midCat"/>
      </c:valAx>
      <c:valAx>
        <c:axId val="19690291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10</xdr:row>
      <xdr:rowOff>19050</xdr:rowOff>
    </xdr:from>
    <xdr:to>
      <xdr:col>20</xdr:col>
      <xdr:colOff>381000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03647-D271-E734-B2ED-4B10598F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N5" sqref="N5"/>
    </sheetView>
  </sheetViews>
  <sheetFormatPr defaultRowHeight="15"/>
  <cols>
    <col min="1" max="9" width="11.7109375" customWidth="1"/>
  </cols>
  <sheetData>
    <row r="1" spans="1:10">
      <c r="A1" t="s">
        <v>0</v>
      </c>
      <c r="B1">
        <v>1</v>
      </c>
      <c r="C1">
        <v>1.1000000000000001</v>
      </c>
      <c r="D1">
        <f>C1+0.1</f>
        <v>1.2000000000000002</v>
      </c>
      <c r="E1">
        <f t="shared" ref="E1:J1" si="0">D1+0.1</f>
        <v>1.3000000000000003</v>
      </c>
      <c r="F1">
        <f t="shared" si="0"/>
        <v>1.4000000000000004</v>
      </c>
      <c r="G1">
        <f t="shared" si="0"/>
        <v>1.5000000000000004</v>
      </c>
      <c r="H1">
        <f t="shared" si="0"/>
        <v>1.6000000000000005</v>
      </c>
      <c r="I1">
        <f t="shared" si="0"/>
        <v>1.7000000000000006</v>
      </c>
      <c r="J1">
        <f t="shared" si="0"/>
        <v>1.8000000000000007</v>
      </c>
    </row>
    <row r="2" spans="1:10">
      <c r="A2">
        <v>100</v>
      </c>
      <c r="B2">
        <v>66.355256882088725</v>
      </c>
      <c r="C2">
        <v>67.395684072980657</v>
      </c>
      <c r="D2">
        <v>68.383282431110274</v>
      </c>
      <c r="E2">
        <v>69.353677299804986</v>
      </c>
      <c r="F2">
        <v>70.499971481331158</v>
      </c>
      <c r="G2">
        <v>71.866812591499183</v>
      </c>
      <c r="H2">
        <v>73.143493565381505</v>
      </c>
      <c r="I2">
        <v>74.519601647974923</v>
      </c>
      <c r="J2">
        <v>75.877696429612115</v>
      </c>
    </row>
    <row r="3" spans="1:10">
      <c r="A3">
        <v>98</v>
      </c>
      <c r="B3">
        <v>66.347595190629363</v>
      </c>
      <c r="C3">
        <v>67.388086823513731</v>
      </c>
      <c r="D3">
        <v>68.378806070948485</v>
      </c>
      <c r="E3">
        <v>69.352460778260138</v>
      </c>
      <c r="F3">
        <v>70.51247136836173</v>
      </c>
      <c r="G3">
        <v>71.901805441011675</v>
      </c>
      <c r="H3">
        <v>73.204282417776994</v>
      </c>
      <c r="I3">
        <v>74.57215544115752</v>
      </c>
      <c r="J3">
        <v>75.914932298590429</v>
      </c>
    </row>
    <row r="4" spans="1:10">
      <c r="A4">
        <v>96</v>
      </c>
      <c r="B4">
        <v>66.324809319630731</v>
      </c>
      <c r="C4">
        <v>67.358921951847151</v>
      </c>
      <c r="D4">
        <v>68.346730724500958</v>
      </c>
      <c r="E4">
        <v>69.314917549432721</v>
      </c>
      <c r="F4">
        <v>70.495359267340973</v>
      </c>
      <c r="G4">
        <v>71.942954076861497</v>
      </c>
      <c r="H4">
        <v>73.262661927379668</v>
      </c>
      <c r="I4">
        <v>74.615312663838267</v>
      </c>
      <c r="J4">
        <v>75.950853681657463</v>
      </c>
    </row>
    <row r="5" spans="1:10">
      <c r="A5">
        <v>94</v>
      </c>
      <c r="B5">
        <v>66.30029136792291</v>
      </c>
      <c r="C5">
        <v>67.327130905643571</v>
      </c>
      <c r="D5">
        <v>68.311565283394884</v>
      </c>
      <c r="E5">
        <v>69.271914699231274</v>
      </c>
      <c r="F5">
        <v>70.429882443218958</v>
      </c>
      <c r="G5">
        <v>71.95418619242264</v>
      </c>
      <c r="H5">
        <v>73.294907313073054</v>
      </c>
      <c r="I5">
        <v>74.651236821431667</v>
      </c>
      <c r="J5">
        <v>75.990331459091976</v>
      </c>
    </row>
    <row r="6" spans="1:10">
      <c r="A6">
        <v>92</v>
      </c>
      <c r="B6">
        <v>66.28281414497178</v>
      </c>
      <c r="C6">
        <v>67.300955217913724</v>
      </c>
      <c r="D6">
        <v>68.278944904566742</v>
      </c>
      <c r="E6">
        <v>69.226848039077595</v>
      </c>
      <c r="F6">
        <v>70.353258408489637</v>
      </c>
      <c r="G6">
        <v>71.954885233135428</v>
      </c>
      <c r="H6">
        <v>73.31018112343736</v>
      </c>
      <c r="I6">
        <v>74.683476403006352</v>
      </c>
      <c r="J6">
        <v>76.036637428100221</v>
      </c>
    </row>
    <row r="7" spans="1:10">
      <c r="A7">
        <v>91</v>
      </c>
      <c r="B7">
        <v>66.254276704508811</v>
      </c>
      <c r="C7">
        <v>67.257007528736722</v>
      </c>
      <c r="D7">
        <v>68.230081653106026</v>
      </c>
      <c r="E7">
        <v>69.173936907958705</v>
      </c>
      <c r="F7">
        <v>70.239396967517678</v>
      </c>
      <c r="G7">
        <v>71.950137756182812</v>
      </c>
      <c r="H7">
        <v>73.304289140622132</v>
      </c>
      <c r="I7">
        <v>74.705463603953831</v>
      </c>
      <c r="J7">
        <v>76.068653488066047</v>
      </c>
    </row>
    <row r="9" spans="1:10">
      <c r="A9" t="s">
        <v>0</v>
      </c>
      <c r="B9">
        <v>1</v>
      </c>
      <c r="C9">
        <v>1.1000000000000001</v>
      </c>
      <c r="D9">
        <f>C9+0.1</f>
        <v>1.2000000000000002</v>
      </c>
      <c r="E9">
        <f t="shared" ref="E9" si="1">D9+0.1</f>
        <v>1.3000000000000003</v>
      </c>
      <c r="F9">
        <f t="shared" ref="F9" si="2">E9+0.1</f>
        <v>1.4000000000000004</v>
      </c>
      <c r="G9">
        <f t="shared" ref="G9" si="3">F9+0.1</f>
        <v>1.5000000000000004</v>
      </c>
      <c r="H9">
        <f t="shared" ref="H9" si="4">G9+0.1</f>
        <v>1.6000000000000005</v>
      </c>
      <c r="I9">
        <f t="shared" ref="I9" si="5">H9+0.1</f>
        <v>1.7000000000000006</v>
      </c>
      <c r="J9">
        <f t="shared" ref="J9" si="6">I9+0.1</f>
        <v>1.8000000000000007</v>
      </c>
    </row>
    <row r="10" spans="1:10">
      <c r="A10">
        <v>100</v>
      </c>
      <c r="B10">
        <f>B2-$B$2</f>
        <v>0</v>
      </c>
      <c r="C10">
        <f t="shared" ref="C10:J10" si="7">C2-$B$2</f>
        <v>1.0404271908919327</v>
      </c>
      <c r="D10">
        <f t="shared" si="7"/>
        <v>2.0280255490215495</v>
      </c>
      <c r="E10">
        <f t="shared" si="7"/>
        <v>2.998420417716261</v>
      </c>
      <c r="F10">
        <f t="shared" si="7"/>
        <v>4.1447145992424339</v>
      </c>
      <c r="G10">
        <f t="shared" si="7"/>
        <v>5.5115557094104588</v>
      </c>
      <c r="H10">
        <f t="shared" si="7"/>
        <v>6.7882366832927801</v>
      </c>
      <c r="I10">
        <f t="shared" si="7"/>
        <v>8.1643447658861987</v>
      </c>
      <c r="J10">
        <f t="shared" si="7"/>
        <v>9.5224395475233905</v>
      </c>
    </row>
    <row r="11" spans="1:10">
      <c r="A11">
        <v>98</v>
      </c>
      <c r="B11">
        <f t="shared" ref="B11:J11" si="8">B3-$B$2</f>
        <v>-7.6616914593614638E-3</v>
      </c>
      <c r="C11">
        <f t="shared" si="8"/>
        <v>1.0328299414250068</v>
      </c>
      <c r="D11">
        <f t="shared" si="8"/>
        <v>2.0235491888597608</v>
      </c>
      <c r="E11">
        <f t="shared" si="8"/>
        <v>2.9972038961714134</v>
      </c>
      <c r="F11">
        <f t="shared" si="8"/>
        <v>4.1572144862730056</v>
      </c>
      <c r="G11">
        <f t="shared" si="8"/>
        <v>5.5465485589229502</v>
      </c>
      <c r="H11">
        <f t="shared" si="8"/>
        <v>6.8490255356882699</v>
      </c>
      <c r="I11">
        <f t="shared" si="8"/>
        <v>8.2168985590687953</v>
      </c>
      <c r="J11">
        <f t="shared" si="8"/>
        <v>9.5596754165017046</v>
      </c>
    </row>
    <row r="12" spans="1:10">
      <c r="A12">
        <v>96</v>
      </c>
      <c r="B12">
        <f t="shared" ref="B12:J12" si="9">B4-$B$2</f>
        <v>-3.0447562457993627E-2</v>
      </c>
      <c r="C12">
        <f t="shared" si="9"/>
        <v>1.0036650697584264</v>
      </c>
      <c r="D12">
        <f t="shared" si="9"/>
        <v>1.9914738424122334</v>
      </c>
      <c r="E12">
        <f t="shared" si="9"/>
        <v>2.9596606673439965</v>
      </c>
      <c r="F12">
        <f t="shared" si="9"/>
        <v>4.1401023852522485</v>
      </c>
      <c r="G12">
        <f t="shared" si="9"/>
        <v>5.5876971947727725</v>
      </c>
      <c r="H12">
        <f t="shared" si="9"/>
        <v>6.9074050452909432</v>
      </c>
      <c r="I12">
        <f t="shared" si="9"/>
        <v>8.2600557817495428</v>
      </c>
      <c r="J12">
        <f t="shared" si="9"/>
        <v>9.5955967995687388</v>
      </c>
    </row>
    <row r="13" spans="1:10">
      <c r="A13">
        <v>94</v>
      </c>
      <c r="B13">
        <f t="shared" ref="B13:J13" si="10">B5-$B$2</f>
        <v>-5.4965514165814966E-2</v>
      </c>
      <c r="C13">
        <f t="shared" si="10"/>
        <v>0.97187402355484664</v>
      </c>
      <c r="D13">
        <f t="shared" si="10"/>
        <v>1.9563084013061598</v>
      </c>
      <c r="E13">
        <f t="shared" si="10"/>
        <v>2.9166578171425499</v>
      </c>
      <c r="F13">
        <f t="shared" si="10"/>
        <v>4.0746255611302331</v>
      </c>
      <c r="G13">
        <f t="shared" si="10"/>
        <v>5.5989293103339151</v>
      </c>
      <c r="H13">
        <f t="shared" si="10"/>
        <v>6.9396504309843294</v>
      </c>
      <c r="I13">
        <f t="shared" si="10"/>
        <v>8.2959799393429421</v>
      </c>
      <c r="J13">
        <f t="shared" si="10"/>
        <v>9.6350745770032518</v>
      </c>
    </row>
    <row r="14" spans="1:10">
      <c r="A14">
        <v>92</v>
      </c>
      <c r="B14">
        <f t="shared" ref="B14:J14" si="11">B6-$B$2</f>
        <v>-7.2442737116944045E-2</v>
      </c>
      <c r="C14">
        <f t="shared" si="11"/>
        <v>0.94569833582499996</v>
      </c>
      <c r="D14">
        <f t="shared" si="11"/>
        <v>1.923688022478018</v>
      </c>
      <c r="E14">
        <f t="shared" si="11"/>
        <v>2.8715911569888704</v>
      </c>
      <c r="F14">
        <f t="shared" si="11"/>
        <v>3.9980015264009126</v>
      </c>
      <c r="G14">
        <f t="shared" si="11"/>
        <v>5.5996283510467038</v>
      </c>
      <c r="H14">
        <f t="shared" si="11"/>
        <v>6.9549242413486354</v>
      </c>
      <c r="I14">
        <f t="shared" si="11"/>
        <v>8.328219520917628</v>
      </c>
      <c r="J14">
        <f t="shared" si="11"/>
        <v>9.6813805460114963</v>
      </c>
    </row>
    <row r="15" spans="1:10">
      <c r="A15">
        <v>90</v>
      </c>
      <c r="B15">
        <f t="shared" ref="B15:J15" si="12">B7-$B$2</f>
        <v>-0.10098017757991329</v>
      </c>
      <c r="C15">
        <f t="shared" si="12"/>
        <v>0.9017506466479972</v>
      </c>
      <c r="D15">
        <f t="shared" si="12"/>
        <v>1.8748247710173018</v>
      </c>
      <c r="E15">
        <f t="shared" si="12"/>
        <v>2.8186800258699805</v>
      </c>
      <c r="F15">
        <f t="shared" si="12"/>
        <v>3.8841400854289532</v>
      </c>
      <c r="G15">
        <f t="shared" si="12"/>
        <v>5.5948808740940876</v>
      </c>
      <c r="H15">
        <f t="shared" si="12"/>
        <v>6.949032258533407</v>
      </c>
      <c r="I15">
        <f t="shared" si="12"/>
        <v>8.3502067218651064</v>
      </c>
      <c r="J15">
        <f t="shared" si="12"/>
        <v>9.7133966059773229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J11" sqref="J11"/>
    </sheetView>
  </sheetViews>
  <sheetFormatPr defaultRowHeight="15"/>
  <cols>
    <col min="1" max="9" width="11.7109375" customWidth="1"/>
    <col min="10" max="10" width="12.5703125" bestFit="1" customWidth="1"/>
  </cols>
  <sheetData>
    <row r="1" spans="1:10">
      <c r="A1" t="s">
        <v>1</v>
      </c>
      <c r="B1">
        <v>1</v>
      </c>
      <c r="C1">
        <v>1.1000000000000001</v>
      </c>
      <c r="D1">
        <v>1.2</v>
      </c>
      <c r="E1">
        <f>D1+0.1</f>
        <v>1.3</v>
      </c>
      <c r="F1">
        <f t="shared" ref="F1:J1" si="0">E1+0.1</f>
        <v>1.4000000000000001</v>
      </c>
      <c r="G1">
        <f t="shared" si="0"/>
        <v>1.5000000000000002</v>
      </c>
      <c r="H1">
        <f t="shared" si="0"/>
        <v>1.6000000000000003</v>
      </c>
      <c r="I1">
        <f t="shared" si="0"/>
        <v>1.7000000000000004</v>
      </c>
      <c r="J1">
        <f t="shared" si="0"/>
        <v>1.8000000000000005</v>
      </c>
    </row>
    <row r="2" spans="1:10">
      <c r="A2">
        <v>100</v>
      </c>
      <c r="B2" s="1">
        <v>3.2520157968312939</v>
      </c>
      <c r="C2" s="1">
        <v>3.2198920112268512</v>
      </c>
      <c r="D2" s="1">
        <v>3.1884225146461866</v>
      </c>
      <c r="E2" s="1">
        <v>3.1591953984099712</v>
      </c>
      <c r="F2" s="1">
        <v>3.1300509970266699</v>
      </c>
      <c r="G2" s="1">
        <v>3.1009804503223397</v>
      </c>
      <c r="H2" s="1">
        <v>3.0719896105867819</v>
      </c>
      <c r="I2" s="1">
        <v>3.0430858119146422</v>
      </c>
      <c r="J2" s="1">
        <v>3.0142601650464624</v>
      </c>
    </row>
    <row r="3" spans="1:10">
      <c r="A3">
        <f>A2-2</f>
        <v>98</v>
      </c>
      <c r="B3" s="1">
        <v>3.2510871512556303</v>
      </c>
      <c r="C3" s="1">
        <v>3.2189332865588018</v>
      </c>
      <c r="D3" s="1">
        <v>3.1874333101345287</v>
      </c>
      <c r="E3" s="1">
        <v>3.1581871534218884</v>
      </c>
      <c r="F3" s="1">
        <v>3.1290133384939551</v>
      </c>
      <c r="G3" s="1">
        <v>3.0999171661536788</v>
      </c>
      <c r="H3" s="1">
        <v>3.0709059855407528</v>
      </c>
      <c r="I3" s="1">
        <v>3.0419725936624986</v>
      </c>
      <c r="J3" s="1">
        <v>3.0131225614054125</v>
      </c>
    </row>
    <row r="4" spans="1:10">
      <c r="A4">
        <f t="shared" ref="A4:A7" si="1">A3-2</f>
        <v>96</v>
      </c>
      <c r="B4" s="1">
        <v>3.2501180189477448</v>
      </c>
      <c r="C4" s="1">
        <v>3.217931319448291</v>
      </c>
      <c r="D4" s="1">
        <v>3.1864012698125999</v>
      </c>
      <c r="E4" s="1">
        <v>3.157129831331301</v>
      </c>
      <c r="F4" s="1">
        <v>3.1279292770468801</v>
      </c>
      <c r="G4" s="1">
        <v>3.0988076970027683</v>
      </c>
      <c r="H4" s="1">
        <v>3.0697710667084914</v>
      </c>
      <c r="I4" s="1">
        <v>3.0408112625956347</v>
      </c>
      <c r="J4" s="1">
        <v>3.0119359700819706</v>
      </c>
    </row>
    <row r="5" spans="1:10">
      <c r="A5">
        <f t="shared" si="1"/>
        <v>94</v>
      </c>
      <c r="B5" s="1">
        <v>3.2491041742826008</v>
      </c>
      <c r="C5" s="1">
        <v>3.2168850255506958</v>
      </c>
      <c r="D5" s="1">
        <v>3.1853222909899426</v>
      </c>
      <c r="E5" s="1">
        <v>3.1560244045828636</v>
      </c>
      <c r="F5" s="1">
        <v>3.1267973357517276</v>
      </c>
      <c r="G5" s="1">
        <v>3.0976480530836987</v>
      </c>
      <c r="H5" s="1">
        <v>3.0685849326088683</v>
      </c>
      <c r="I5" s="1">
        <v>3.0395986678352638</v>
      </c>
      <c r="J5" s="1">
        <v>3.0106969811484161</v>
      </c>
    </row>
    <row r="6" spans="1:10">
      <c r="A6">
        <f t="shared" si="1"/>
        <v>92</v>
      </c>
      <c r="B6" s="1">
        <v>3.2480618684100921</v>
      </c>
      <c r="C6" s="1">
        <v>3.2158090167442932</v>
      </c>
      <c r="D6" s="1">
        <v>3.1842193101376663</v>
      </c>
      <c r="E6" s="1">
        <v>3.1548873350931474</v>
      </c>
      <c r="F6" s="1">
        <v>3.1256328476182214</v>
      </c>
      <c r="G6" s="1">
        <v>3.0964602025798769</v>
      </c>
      <c r="H6" s="1">
        <v>3.067363758454988</v>
      </c>
      <c r="I6" s="1">
        <v>3.0383496238615808</v>
      </c>
      <c r="J6" s="1">
        <v>3.0094223854927056</v>
      </c>
    </row>
    <row r="7" spans="1:10">
      <c r="A7">
        <f t="shared" si="1"/>
        <v>90</v>
      </c>
      <c r="B7" s="1">
        <v>3.2469731051695945</v>
      </c>
      <c r="C7" s="1">
        <v>3.2146834677509211</v>
      </c>
      <c r="D7" s="1">
        <v>3.1830603237158499</v>
      </c>
      <c r="E7" s="1">
        <v>3.1537001702095782</v>
      </c>
      <c r="F7" s="1">
        <v>3.124415760842298</v>
      </c>
      <c r="G7" s="1">
        <v>3.0952143218191241</v>
      </c>
      <c r="H7" s="1">
        <v>3.0660889066194881</v>
      </c>
      <c r="I7" s="1">
        <v>3.0370446515606471</v>
      </c>
      <c r="J7" s="1">
        <v>3.0080883356689929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B1" sqref="B1:J1"/>
    </sheetView>
  </sheetViews>
  <sheetFormatPr defaultRowHeight="15"/>
  <cols>
    <col min="1" max="9" width="11.7109375" customWidth="1"/>
    <col min="10" max="10" width="12.5703125" bestFit="1" customWidth="1"/>
  </cols>
  <sheetData>
    <row r="1" spans="1:10">
      <c r="A1" t="s">
        <v>1</v>
      </c>
      <c r="B1">
        <v>1</v>
      </c>
      <c r="C1">
        <v>1.1000000000000001</v>
      </c>
      <c r="D1">
        <v>1.2</v>
      </c>
      <c r="E1">
        <f>D1+0.1</f>
        <v>1.3</v>
      </c>
      <c r="F1">
        <f t="shared" ref="F1:J1" si="0">E1+0.1</f>
        <v>1.4000000000000001</v>
      </c>
      <c r="G1">
        <f t="shared" si="0"/>
        <v>1.5000000000000002</v>
      </c>
      <c r="H1">
        <f t="shared" si="0"/>
        <v>1.6000000000000003</v>
      </c>
      <c r="I1">
        <f t="shared" si="0"/>
        <v>1.7000000000000004</v>
      </c>
      <c r="J1">
        <f t="shared" si="0"/>
        <v>1.8000000000000005</v>
      </c>
    </row>
    <row r="2" spans="1:10">
      <c r="A2">
        <v>100</v>
      </c>
      <c r="B2" s="2">
        <v>3.9030347637403509</v>
      </c>
      <c r="C2" s="2">
        <v>3.9174605846699433</v>
      </c>
      <c r="D2" s="2">
        <v>3.9317596401035737</v>
      </c>
      <c r="E2" s="2">
        <v>3.9459544249084897</v>
      </c>
      <c r="F2" s="2">
        <v>3.9600756832458823</v>
      </c>
      <c r="G2" s="2">
        <v>3.9740754704097299</v>
      </c>
      <c r="H2" s="2">
        <v>3.9880198517327861</v>
      </c>
      <c r="I2" s="2">
        <v>4.0020184896922188</v>
      </c>
      <c r="J2" s="2">
        <v>4.0163248390672193</v>
      </c>
    </row>
    <row r="3" spans="1:10">
      <c r="A3">
        <f>A2-2</f>
        <v>98</v>
      </c>
      <c r="B3" s="2">
        <v>3.9057261594628212</v>
      </c>
      <c r="C3" s="2">
        <v>3.9201169872678228</v>
      </c>
      <c r="D3" s="2">
        <v>3.934388700990223</v>
      </c>
      <c r="E3" s="2">
        <v>3.9485638427028436</v>
      </c>
      <c r="F3" s="2">
        <v>3.9626805499510711</v>
      </c>
      <c r="G3" s="2">
        <v>3.9766778266867431</v>
      </c>
      <c r="H3" s="2">
        <v>3.9906354530009538</v>
      </c>
      <c r="I3" s="2">
        <v>4.0046644260926545</v>
      </c>
      <c r="J3" s="2">
        <v>4.0190150594427481</v>
      </c>
    </row>
    <row r="4" spans="1:10">
      <c r="A4">
        <f t="shared" ref="A4:A7" si="1">A3-2</f>
        <v>96</v>
      </c>
      <c r="B4" s="2">
        <v>3.9097250050579064</v>
      </c>
      <c r="C4" s="2">
        <v>3.9241764255012579</v>
      </c>
      <c r="D4" s="2">
        <v>3.9385145130904289</v>
      </c>
      <c r="E4" s="2">
        <v>3.9527606012274741</v>
      </c>
      <c r="F4" s="2">
        <v>3.9669563643893127</v>
      </c>
      <c r="G4" s="2">
        <v>3.9810173291395197</v>
      </c>
      <c r="H4" s="2">
        <v>3.9950115818740954</v>
      </c>
      <c r="I4" s="2">
        <v>4.0090107839140181</v>
      </c>
      <c r="J4" s="2">
        <v>4.0231105189333078</v>
      </c>
    </row>
    <row r="5" spans="1:10">
      <c r="A5">
        <f t="shared" si="1"/>
        <v>94</v>
      </c>
      <c r="B5" s="2">
        <v>3.9129691112153022</v>
      </c>
      <c r="C5" s="2">
        <v>3.9274013818213538</v>
      </c>
      <c r="D5" s="2">
        <v>3.9417283901014093</v>
      </c>
      <c r="E5" s="2">
        <v>3.9559778725770194</v>
      </c>
      <c r="F5" s="2">
        <v>3.9702095926287813</v>
      </c>
      <c r="G5" s="2">
        <v>3.9843417095885041</v>
      </c>
      <c r="H5" s="2">
        <v>3.9984777089311563</v>
      </c>
      <c r="I5" s="2">
        <v>4.0127483730763567</v>
      </c>
      <c r="J5" s="2">
        <v>4.0274288719999625</v>
      </c>
    </row>
    <row r="6" spans="1:10">
      <c r="A6">
        <f t="shared" si="1"/>
        <v>92</v>
      </c>
      <c r="B6" s="2">
        <v>3.9157429668192467</v>
      </c>
      <c r="C6" s="2">
        <v>3.9300548983942485</v>
      </c>
      <c r="D6" s="2">
        <v>3.9442588921360739</v>
      </c>
      <c r="E6" s="2">
        <v>3.9583884890815431</v>
      </c>
      <c r="F6" s="2">
        <v>3.9725280425987326</v>
      </c>
      <c r="G6" s="2">
        <v>3.9866042205688506</v>
      </c>
      <c r="H6" s="2">
        <v>4.0007782012130857</v>
      </c>
      <c r="I6" s="2">
        <v>4.0153163624605543</v>
      </c>
      <c r="J6" s="2">
        <v>4.0315421721865006</v>
      </c>
    </row>
    <row r="7" spans="1:10">
      <c r="A7">
        <f t="shared" si="1"/>
        <v>90</v>
      </c>
      <c r="B7" s="2">
        <v>3.9187856359017621</v>
      </c>
      <c r="C7" s="2">
        <v>3.9329618172377749</v>
      </c>
      <c r="D7" s="2">
        <v>3.9470336477284595</v>
      </c>
      <c r="E7" s="2">
        <v>3.9610166957955357</v>
      </c>
      <c r="F7" s="2">
        <v>3.9750052177504798</v>
      </c>
      <c r="G7" s="2">
        <v>3.9889029729577405</v>
      </c>
      <c r="H7" s="2">
        <v>4.0028877622933106</v>
      </c>
      <c r="I7" s="2">
        <v>4.017238999518483</v>
      </c>
      <c r="J7" s="2">
        <v>4.0339212763589938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5"/>
  <cols>
    <col min="1" max="4" width="12.7109375" customWidth="1"/>
    <col min="5" max="9" width="11.7109375" customWidth="1"/>
  </cols>
  <sheetData>
    <row r="1" spans="1:9">
      <c r="A1">
        <v>0.81477639045168482</v>
      </c>
      <c r="B1">
        <v>0.87259242477277932</v>
      </c>
      <c r="C1">
        <v>0.92608573013218187</v>
      </c>
      <c r="D1">
        <v>0.97637393741810807</v>
      </c>
      <c r="E1">
        <v>1.0258589982917921</v>
      </c>
      <c r="F1">
        <v>1.080379822431921</v>
      </c>
      <c r="G1">
        <v>1.1358007252248146</v>
      </c>
      <c r="H1">
        <v>1.1925945621129406</v>
      </c>
      <c r="I1">
        <v>1.2499046052222142</v>
      </c>
    </row>
    <row r="2" spans="1:9">
      <c r="A2">
        <v>0.81572021855799692</v>
      </c>
      <c r="B2">
        <v>0.87385158529964579</v>
      </c>
      <c r="C2">
        <v>0.92771396629420622</v>
      </c>
      <c r="D2">
        <v>0.97825362529079052</v>
      </c>
      <c r="E2">
        <v>1.0274514373330648</v>
      </c>
      <c r="F2">
        <v>1.0824954417384784</v>
      </c>
      <c r="G2">
        <v>1.1381777558063093</v>
      </c>
      <c r="H2">
        <v>1.1951640659567073</v>
      </c>
      <c r="I2">
        <v>1.2529986890889262</v>
      </c>
    </row>
    <row r="3" spans="1:9">
      <c r="A3">
        <v>0.81596707310772254</v>
      </c>
      <c r="B3">
        <v>0.87410201417938693</v>
      </c>
      <c r="C3">
        <v>0.92829347573418974</v>
      </c>
      <c r="D3">
        <v>0.97892936066713787</v>
      </c>
      <c r="E3">
        <v>1.0279466626396523</v>
      </c>
      <c r="F3">
        <v>1.0838502474201359</v>
      </c>
      <c r="G3">
        <v>1.1399251989372245</v>
      </c>
      <c r="H3">
        <v>1.1967726753403558</v>
      </c>
      <c r="I3">
        <v>1.254758663549751</v>
      </c>
    </row>
    <row r="4" spans="1:9">
      <c r="A4">
        <v>0.81660868342037995</v>
      </c>
      <c r="B4">
        <v>0.87508202912170652</v>
      </c>
      <c r="C4">
        <v>0.92947583367200126</v>
      </c>
      <c r="D4">
        <v>0.98058857426838208</v>
      </c>
      <c r="E4">
        <v>1.0292221162875363</v>
      </c>
      <c r="F4">
        <v>1.0852494711510106</v>
      </c>
      <c r="G4">
        <v>1.1415589063554044</v>
      </c>
      <c r="H4">
        <v>1.1987756493470829</v>
      </c>
      <c r="I4">
        <v>1.2571114896974835</v>
      </c>
    </row>
    <row r="5" spans="1:9">
      <c r="A5">
        <v>0.8176053167281615</v>
      </c>
      <c r="B5">
        <v>0.87647556928918835</v>
      </c>
      <c r="C5">
        <v>0.93143022741901105</v>
      </c>
      <c r="D5">
        <v>0.98272602899784722</v>
      </c>
      <c r="E5">
        <v>1.0310788558997417</v>
      </c>
      <c r="F5">
        <v>1.086978041453579</v>
      </c>
      <c r="G5">
        <v>1.1433538037631503</v>
      </c>
      <c r="H5">
        <v>1.2007633371865138</v>
      </c>
      <c r="I5">
        <v>1.2597320889140222</v>
      </c>
    </row>
    <row r="6" spans="1:9">
      <c r="A6">
        <v>0.81849963626143174</v>
      </c>
      <c r="B6">
        <v>0.87786955028789004</v>
      </c>
      <c r="C6">
        <v>0.93339276682497008</v>
      </c>
      <c r="D6">
        <v>0.98507342661811192</v>
      </c>
      <c r="E6">
        <v>1.0335275148309682</v>
      </c>
      <c r="F6">
        <v>1.0887182398943425</v>
      </c>
      <c r="G6">
        <v>1.1445146011344147</v>
      </c>
      <c r="H6">
        <v>1.2019554197995854</v>
      </c>
      <c r="I6">
        <v>1.2608164665499182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/>
  <cols>
    <col min="1" max="9" width="11.7109375" customWidth="1"/>
  </cols>
  <sheetData>
    <row r="1" spans="1:9">
      <c r="A1">
        <v>16.981811906987332</v>
      </c>
      <c r="B1">
        <v>18.547518142337367</v>
      </c>
      <c r="C1">
        <v>20.075225604848821</v>
      </c>
      <c r="D1">
        <v>21.45840960078808</v>
      </c>
      <c r="E1">
        <v>22.841958472432037</v>
      </c>
      <c r="F1">
        <v>24.225980698388266</v>
      </c>
      <c r="G1">
        <v>25.627575392153698</v>
      </c>
      <c r="H1">
        <v>27.02958447440302</v>
      </c>
      <c r="I1">
        <v>28.432116309782447</v>
      </c>
    </row>
    <row r="2" spans="1:9">
      <c r="A2">
        <v>17.00189782720361</v>
      </c>
      <c r="B2">
        <v>18.569730458910236</v>
      </c>
      <c r="C2">
        <v>20.099453319445708</v>
      </c>
      <c r="D2">
        <v>21.48324328614509</v>
      </c>
      <c r="E2">
        <v>22.868169812233383</v>
      </c>
      <c r="F2">
        <v>24.252646371117681</v>
      </c>
      <c r="G2">
        <v>25.638154488971878</v>
      </c>
      <c r="H2">
        <v>27.040775589320742</v>
      </c>
      <c r="I2">
        <v>28.443662700085042</v>
      </c>
    </row>
    <row r="3" spans="1:9">
      <c r="A3">
        <v>17.022910781392092</v>
      </c>
      <c r="B3">
        <v>18.593049818862323</v>
      </c>
      <c r="C3">
        <v>20.124787624568548</v>
      </c>
      <c r="D3">
        <v>21.50954587802503</v>
      </c>
      <c r="E3">
        <v>22.895635822268371</v>
      </c>
      <c r="F3">
        <v>24.281282086716583</v>
      </c>
      <c r="G3">
        <v>25.665307998611247</v>
      </c>
      <c r="H3">
        <v>27.052654609732308</v>
      </c>
      <c r="I3">
        <v>28.455924412827706</v>
      </c>
    </row>
    <row r="4" spans="1:9">
      <c r="A4">
        <v>17.045012637481815</v>
      </c>
      <c r="B4">
        <v>18.617460514282421</v>
      </c>
      <c r="C4">
        <v>20.151392828912922</v>
      </c>
      <c r="D4">
        <v>21.537154462273904</v>
      </c>
      <c r="E4">
        <v>22.924381595895397</v>
      </c>
      <c r="F4">
        <v>24.311306630716853</v>
      </c>
      <c r="G4">
        <v>25.696598841823029</v>
      </c>
      <c r="H4">
        <v>27.080196554209454</v>
      </c>
      <c r="I4">
        <v>28.46901677647169</v>
      </c>
    </row>
    <row r="5" spans="1:9">
      <c r="A5">
        <v>17.066688879414759</v>
      </c>
      <c r="B5">
        <v>18.64149984490923</v>
      </c>
      <c r="C5">
        <v>20.177195947339559</v>
      </c>
      <c r="D5">
        <v>21.564390799932578</v>
      </c>
      <c r="E5">
        <v>22.95274802639889</v>
      </c>
      <c r="F5">
        <v>24.340637953999639</v>
      </c>
      <c r="G5">
        <v>25.727539085871395</v>
      </c>
      <c r="H5">
        <v>27.112464244511951</v>
      </c>
      <c r="I5">
        <v>28.494712958541491</v>
      </c>
    </row>
    <row r="6" spans="1:9">
      <c r="A6">
        <v>17.08926531583241</v>
      </c>
      <c r="B6">
        <v>18.666628988330729</v>
      </c>
      <c r="C6">
        <v>20.204565446349811</v>
      </c>
      <c r="D6">
        <v>21.592745995912733</v>
      </c>
      <c r="E6">
        <v>22.982324745798479</v>
      </c>
      <c r="F6">
        <v>24.371471952253039</v>
      </c>
      <c r="G6">
        <v>25.759703868708687</v>
      </c>
      <c r="H6">
        <v>27.146054709032207</v>
      </c>
      <c r="I6">
        <v>28.529702437828522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A778CE88F3A4C96B5F2242CC94B4F" ma:contentTypeVersion="19" ma:contentTypeDescription="Create a new document." ma:contentTypeScope="" ma:versionID="3624454e8b2ef3535fc22d7909ef328e">
  <xsd:schema xmlns:xsd="http://www.w3.org/2001/XMLSchema" xmlns:xs="http://www.w3.org/2001/XMLSchema" xmlns:p="http://schemas.microsoft.com/office/2006/metadata/properties" xmlns:ns2="46f1a8e1-f81e-4876-9cb2-ceb017665d28" xmlns:ns3="afad54f3-08e6-47de-baae-19f76c589548" targetNamespace="http://schemas.microsoft.com/office/2006/metadata/properties" ma:root="true" ma:fieldsID="bf79feeb7df4741648f8dd663321ad24" ns2:_="" ns3:_="">
    <xsd:import namespace="46f1a8e1-f81e-4876-9cb2-ceb017665d28"/>
    <xsd:import namespace="afad54f3-08e6-47de-baae-19f76c589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BatteryTyp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1a8e1-f81e-4876-9cb2-ceb01766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be3cc01-5ee9-4b6f-82db-ffc4b9ba5d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BatteryType" ma:index="25" nillable="true" ma:displayName="Battery Type" ma:format="Dropdown" ma:internalName="BatteryType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d54f3-08e6-47de-baae-19f76c589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61e9dde-2267-4aa4-aecb-41a2a905f841}" ma:internalName="TaxCatchAll" ma:showField="CatchAllData" ma:web="afad54f3-08e6-47de-baae-19f76c589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A1B1B-7000-4D17-9870-2B2739CF15BF}"/>
</file>

<file path=customXml/itemProps2.xml><?xml version="1.0" encoding="utf-8"?>
<ds:datastoreItem xmlns:ds="http://schemas.openxmlformats.org/officeDocument/2006/customXml" ds:itemID="{80064B90-2487-4A71-B3C9-3C2E8DDCE8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Tmax</vt:lpstr>
      <vt:lpstr>Vmin</vt:lpstr>
      <vt:lpstr>Vmax</vt:lpstr>
      <vt:lpstr>Qgen_rms</vt:lpstr>
      <vt:lpstr>Qgen_max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Milanesi</cp:lastModifiedBy>
  <dcterms:modified xsi:type="dcterms:W3CDTF">2024-01-11T13:37:07Z</dcterms:modified>
</cp:coreProperties>
</file>