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59328\PycharmProjects\洪涝原始数据\基础数据包\郑州相关数据\"/>
    </mc:Choice>
  </mc:AlternateContent>
  <xr:revisionPtr revIDLastSave="0" documentId="13_ncr:1_{70BA30CA-CD33-4F20-B924-6B6208E83F5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Y2" i="1" l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U2" i="1"/>
  <c r="V2" i="1"/>
  <c r="W2" i="1"/>
  <c r="X2" i="1"/>
  <c r="U3" i="1"/>
  <c r="V3" i="1"/>
  <c r="W3" i="1"/>
  <c r="X3" i="1"/>
  <c r="U4" i="1"/>
  <c r="V4" i="1"/>
  <c r="W4" i="1"/>
  <c r="X4" i="1"/>
  <c r="U5" i="1"/>
  <c r="V5" i="1"/>
  <c r="W5" i="1"/>
  <c r="X5" i="1"/>
  <c r="U6" i="1"/>
  <c r="V6" i="1"/>
  <c r="W6" i="1"/>
  <c r="X6" i="1"/>
  <c r="U7" i="1"/>
  <c r="V7" i="1"/>
  <c r="W7" i="1"/>
  <c r="X7" i="1"/>
  <c r="U8" i="1"/>
  <c r="V8" i="1"/>
  <c r="W8" i="1"/>
  <c r="X8" i="1"/>
  <c r="U9" i="1"/>
  <c r="V9" i="1"/>
  <c r="W9" i="1"/>
  <c r="X9" i="1"/>
  <c r="U10" i="1"/>
  <c r="V10" i="1"/>
  <c r="W10" i="1"/>
  <c r="X10" i="1"/>
  <c r="U11" i="1"/>
  <c r="V11" i="1"/>
  <c r="W11" i="1"/>
  <c r="X11" i="1"/>
  <c r="U12" i="1"/>
  <c r="V12" i="1"/>
  <c r="W12" i="1"/>
  <c r="X12" i="1"/>
  <c r="U13" i="1"/>
  <c r="V13" i="1"/>
  <c r="W13" i="1"/>
  <c r="X13" i="1"/>
  <c r="U14" i="1"/>
  <c r="V14" i="1"/>
  <c r="W14" i="1"/>
  <c r="X14" i="1"/>
  <c r="U15" i="1"/>
  <c r="V15" i="1"/>
  <c r="W15" i="1"/>
  <c r="X15" i="1"/>
  <c r="U16" i="1"/>
  <c r="V16" i="1"/>
  <c r="W16" i="1"/>
  <c r="X16" i="1"/>
  <c r="U17" i="1"/>
  <c r="V17" i="1"/>
  <c r="W17" i="1"/>
  <c r="X17" i="1"/>
  <c r="U18" i="1"/>
  <c r="V18" i="1"/>
  <c r="W18" i="1"/>
  <c r="X18" i="1"/>
  <c r="U19" i="1"/>
  <c r="V19" i="1"/>
  <c r="W19" i="1"/>
  <c r="X19" i="1"/>
  <c r="U20" i="1"/>
  <c r="V20" i="1"/>
  <c r="W20" i="1"/>
  <c r="X20" i="1"/>
  <c r="U21" i="1"/>
  <c r="V21" i="1"/>
  <c r="W21" i="1"/>
  <c r="X21" i="1"/>
  <c r="U22" i="1"/>
  <c r="V22" i="1"/>
  <c r="W22" i="1"/>
  <c r="X22" i="1"/>
  <c r="U23" i="1"/>
  <c r="V23" i="1"/>
  <c r="W23" i="1"/>
  <c r="X23" i="1"/>
  <c r="U24" i="1"/>
  <c r="V24" i="1"/>
  <c r="W24" i="1"/>
  <c r="X24" i="1"/>
  <c r="U25" i="1"/>
  <c r="V25" i="1"/>
  <c r="W25" i="1"/>
  <c r="X25" i="1"/>
  <c r="U26" i="1"/>
  <c r="V26" i="1"/>
  <c r="W26" i="1"/>
  <c r="X26" i="1"/>
  <c r="U27" i="1"/>
  <c r="V27" i="1"/>
  <c r="W27" i="1"/>
  <c r="X27" i="1"/>
  <c r="U28" i="1"/>
  <c r="V28" i="1"/>
  <c r="W28" i="1"/>
  <c r="X28" i="1"/>
  <c r="U29" i="1"/>
  <c r="V29" i="1"/>
  <c r="W29" i="1"/>
  <c r="X29" i="1"/>
  <c r="U30" i="1"/>
  <c r="V30" i="1"/>
  <c r="W30" i="1"/>
  <c r="X30" i="1"/>
  <c r="U31" i="1"/>
  <c r="V31" i="1"/>
  <c r="W31" i="1"/>
  <c r="X31" i="1"/>
  <c r="U32" i="1"/>
  <c r="V32" i="1"/>
  <c r="W32" i="1"/>
  <c r="X32" i="1"/>
  <c r="U33" i="1"/>
  <c r="V33" i="1"/>
  <c r="W33" i="1"/>
  <c r="X33" i="1"/>
  <c r="U34" i="1"/>
  <c r="V34" i="1"/>
  <c r="W34" i="1"/>
  <c r="X34" i="1"/>
  <c r="U35" i="1"/>
  <c r="V35" i="1"/>
  <c r="W35" i="1"/>
  <c r="X35" i="1"/>
  <c r="U36" i="1"/>
  <c r="V36" i="1"/>
  <c r="W36" i="1"/>
  <c r="X36" i="1"/>
  <c r="U37" i="1"/>
  <c r="V37" i="1"/>
  <c r="W37" i="1"/>
  <c r="X37" i="1"/>
  <c r="U38" i="1"/>
  <c r="V38" i="1"/>
  <c r="W38" i="1"/>
  <c r="X38" i="1"/>
  <c r="U39" i="1"/>
  <c r="V39" i="1"/>
  <c r="W39" i="1"/>
  <c r="X39" i="1"/>
  <c r="U40" i="1"/>
  <c r="V40" i="1"/>
  <c r="W40" i="1"/>
  <c r="X40" i="1"/>
  <c r="U41" i="1"/>
  <c r="V41" i="1"/>
  <c r="W41" i="1"/>
  <c r="X41" i="1"/>
  <c r="U42" i="1"/>
  <c r="V42" i="1"/>
  <c r="W42" i="1"/>
  <c r="X42" i="1"/>
  <c r="U43" i="1"/>
  <c r="V43" i="1"/>
  <c r="W43" i="1"/>
  <c r="X43" i="1"/>
  <c r="U44" i="1"/>
  <c r="V44" i="1"/>
  <c r="W44" i="1"/>
  <c r="X44" i="1"/>
  <c r="U45" i="1"/>
  <c r="V45" i="1"/>
  <c r="W45" i="1"/>
  <c r="X45" i="1"/>
  <c r="U46" i="1"/>
  <c r="V46" i="1"/>
  <c r="W46" i="1"/>
  <c r="X46" i="1"/>
  <c r="U47" i="1"/>
  <c r="V47" i="1"/>
  <c r="W47" i="1"/>
  <c r="X47" i="1"/>
  <c r="U48" i="1"/>
  <c r="V48" i="1"/>
  <c r="W48" i="1"/>
  <c r="X48" i="1"/>
  <c r="U49" i="1"/>
  <c r="V49" i="1"/>
  <c r="W49" i="1"/>
  <c r="X49" i="1"/>
  <c r="U50" i="1"/>
  <c r="V50" i="1"/>
  <c r="W50" i="1"/>
  <c r="X50" i="1"/>
  <c r="U51" i="1"/>
  <c r="V51" i="1"/>
  <c r="W51" i="1"/>
  <c r="X51" i="1"/>
  <c r="U52" i="1"/>
  <c r="V52" i="1"/>
  <c r="W52" i="1"/>
  <c r="X52" i="1"/>
  <c r="U53" i="1"/>
  <c r="V53" i="1"/>
  <c r="W53" i="1"/>
  <c r="X53" i="1"/>
  <c r="U54" i="1"/>
  <c r="V54" i="1"/>
  <c r="W54" i="1"/>
  <c r="X54" i="1"/>
  <c r="U55" i="1"/>
  <c r="V55" i="1"/>
  <c r="W55" i="1"/>
  <c r="X55" i="1"/>
  <c r="U56" i="1"/>
  <c r="V56" i="1"/>
  <c r="W56" i="1"/>
  <c r="X56" i="1"/>
  <c r="U57" i="1"/>
  <c r="V57" i="1"/>
  <c r="W57" i="1"/>
  <c r="X57" i="1"/>
  <c r="U58" i="1"/>
  <c r="V58" i="1"/>
  <c r="W58" i="1"/>
  <c r="X58" i="1"/>
  <c r="U59" i="1"/>
  <c r="V59" i="1"/>
  <c r="W59" i="1"/>
  <c r="X59" i="1"/>
  <c r="U60" i="1"/>
  <c r="V60" i="1"/>
  <c r="W60" i="1"/>
  <c r="X60" i="1"/>
  <c r="U61" i="1"/>
  <c r="V61" i="1"/>
  <c r="W61" i="1"/>
  <c r="X61" i="1"/>
  <c r="U62" i="1"/>
  <c r="V62" i="1"/>
  <c r="W62" i="1"/>
  <c r="X62" i="1"/>
  <c r="U63" i="1"/>
  <c r="V63" i="1"/>
  <c r="W63" i="1"/>
  <c r="X63" i="1"/>
  <c r="U64" i="1"/>
  <c r="V64" i="1"/>
  <c r="W64" i="1"/>
  <c r="X64" i="1"/>
  <c r="U65" i="1"/>
  <c r="V65" i="1"/>
  <c r="W65" i="1"/>
  <c r="X65" i="1"/>
  <c r="U66" i="1"/>
  <c r="V66" i="1"/>
  <c r="W66" i="1"/>
  <c r="X66" i="1"/>
  <c r="U67" i="1"/>
  <c r="V67" i="1"/>
  <c r="W67" i="1"/>
  <c r="X67" i="1"/>
  <c r="U68" i="1"/>
  <c r="V68" i="1"/>
  <c r="W68" i="1"/>
  <c r="X68" i="1"/>
  <c r="U69" i="1"/>
  <c r="V69" i="1"/>
  <c r="W69" i="1"/>
  <c r="X69" i="1"/>
  <c r="U70" i="1"/>
  <c r="V70" i="1"/>
  <c r="W70" i="1"/>
  <c r="X70" i="1"/>
  <c r="U71" i="1"/>
  <c r="V71" i="1"/>
  <c r="W71" i="1"/>
  <c r="X71" i="1"/>
  <c r="U72" i="1"/>
  <c r="V72" i="1"/>
  <c r="W72" i="1"/>
  <c r="X72" i="1"/>
  <c r="U73" i="1"/>
  <c r="V73" i="1"/>
  <c r="W73" i="1"/>
  <c r="X73" i="1"/>
  <c r="U74" i="1"/>
  <c r="V74" i="1"/>
  <c r="W74" i="1"/>
  <c r="X74" i="1"/>
  <c r="U75" i="1"/>
  <c r="V75" i="1"/>
  <c r="W75" i="1"/>
  <c r="X75" i="1"/>
  <c r="U76" i="1"/>
  <c r="V76" i="1"/>
  <c r="W76" i="1"/>
  <c r="X76" i="1"/>
  <c r="U77" i="1"/>
  <c r="V77" i="1"/>
  <c r="W77" i="1"/>
  <c r="X77" i="1"/>
  <c r="U78" i="1"/>
  <c r="V78" i="1"/>
  <c r="W78" i="1"/>
  <c r="X78" i="1"/>
  <c r="U79" i="1"/>
  <c r="V79" i="1"/>
  <c r="W79" i="1"/>
  <c r="X79" i="1"/>
  <c r="U80" i="1"/>
  <c r="V80" i="1"/>
  <c r="W80" i="1"/>
  <c r="X80" i="1"/>
  <c r="U81" i="1"/>
  <c r="V81" i="1"/>
  <c r="W81" i="1"/>
  <c r="X81" i="1"/>
  <c r="U82" i="1"/>
  <c r="V82" i="1"/>
  <c r="W82" i="1"/>
  <c r="X82" i="1"/>
  <c r="U83" i="1"/>
  <c r="V83" i="1"/>
  <c r="W83" i="1"/>
  <c r="X83" i="1"/>
  <c r="U84" i="1"/>
  <c r="V84" i="1"/>
  <c r="W84" i="1"/>
  <c r="X84" i="1"/>
  <c r="U85" i="1"/>
  <c r="V85" i="1"/>
  <c r="W85" i="1"/>
  <c r="X85" i="1"/>
  <c r="U86" i="1"/>
  <c r="V86" i="1"/>
  <c r="W86" i="1"/>
  <c r="X86" i="1"/>
  <c r="U87" i="1"/>
  <c r="V87" i="1"/>
  <c r="W87" i="1"/>
  <c r="X87" i="1"/>
  <c r="U88" i="1"/>
  <c r="V88" i="1"/>
  <c r="W88" i="1"/>
  <c r="X88" i="1"/>
  <c r="U89" i="1"/>
  <c r="V89" i="1"/>
  <c r="W89" i="1"/>
  <c r="X89" i="1"/>
  <c r="U90" i="1"/>
  <c r="V90" i="1"/>
  <c r="W90" i="1"/>
  <c r="X90" i="1"/>
  <c r="U91" i="1"/>
  <c r="V91" i="1"/>
  <c r="W91" i="1"/>
  <c r="X91" i="1"/>
  <c r="U92" i="1"/>
  <c r="V92" i="1"/>
  <c r="W92" i="1"/>
  <c r="X92" i="1"/>
  <c r="U93" i="1"/>
  <c r="V93" i="1"/>
  <c r="W93" i="1"/>
  <c r="X93" i="1"/>
  <c r="U94" i="1"/>
  <c r="V94" i="1"/>
  <c r="W94" i="1"/>
  <c r="X94" i="1"/>
  <c r="U95" i="1"/>
  <c r="V95" i="1"/>
  <c r="W95" i="1"/>
  <c r="X95" i="1"/>
  <c r="U96" i="1"/>
  <c r="V96" i="1"/>
  <c r="W96" i="1"/>
  <c r="X96" i="1"/>
  <c r="U97" i="1"/>
  <c r="V97" i="1"/>
  <c r="W97" i="1"/>
  <c r="X97" i="1"/>
  <c r="U98" i="1"/>
  <c r="V98" i="1"/>
  <c r="W98" i="1"/>
  <c r="X98" i="1"/>
  <c r="U99" i="1"/>
  <c r="V99" i="1"/>
  <c r="W99" i="1"/>
  <c r="X99" i="1"/>
  <c r="U100" i="1"/>
  <c r="V100" i="1"/>
  <c r="W100" i="1"/>
  <c r="X100" i="1"/>
  <c r="U101" i="1"/>
  <c r="V101" i="1"/>
  <c r="W101" i="1"/>
  <c r="X101" i="1"/>
  <c r="U102" i="1"/>
  <c r="V102" i="1"/>
  <c r="W102" i="1"/>
  <c r="X102" i="1"/>
  <c r="U103" i="1"/>
  <c r="V103" i="1"/>
  <c r="W103" i="1"/>
  <c r="X103" i="1"/>
  <c r="U104" i="1"/>
  <c r="V104" i="1"/>
  <c r="W104" i="1"/>
  <c r="X10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NJ</author>
    <author>user</author>
  </authors>
  <commentList>
    <comment ref="Q1" authorId="0" shapeId="0" xr:uid="{2822389A-1CC4-4A17-877A-69C72EE1B1C6}">
      <text>
        <r>
          <rPr>
            <b/>
            <sz val="9"/>
            <color indexed="81"/>
            <rFont val="宋体"/>
            <family val="3"/>
            <charset val="134"/>
          </rPr>
          <t>NJ:</t>
        </r>
        <r>
          <rPr>
            <sz val="9"/>
            <color indexed="81"/>
            <rFont val="宋体"/>
            <family val="3"/>
            <charset val="134"/>
          </rPr>
          <t xml:space="preserve">
脆弱性模型评估数</t>
        </r>
      </text>
    </comment>
    <comment ref="D7" authorId="0" shapeId="0" xr:uid="{DB861E02-68FB-4C69-81AE-E9AB6AEF960C}">
      <text>
        <r>
          <rPr>
            <b/>
            <sz val="9"/>
            <color indexed="81"/>
            <rFont val="宋体"/>
            <family val="3"/>
            <charset val="134"/>
          </rPr>
          <t>NJ:</t>
        </r>
        <r>
          <rPr>
            <sz val="9"/>
            <color indexed="81"/>
            <rFont val="宋体"/>
            <family val="3"/>
            <charset val="134"/>
          </rPr>
          <t xml:space="preserve">
标蓝为核查较严重的县</t>
        </r>
      </text>
    </comment>
    <comment ref="P7" authorId="0" shapeId="0" xr:uid="{979CE54D-E669-414A-B0C5-8504A59C2E9A}">
      <text>
        <r>
          <rPr>
            <b/>
            <sz val="9"/>
            <color indexed="81"/>
            <rFont val="宋体"/>
            <family val="3"/>
            <charset val="134"/>
          </rPr>
          <t>NJ:</t>
        </r>
        <r>
          <rPr>
            <sz val="9"/>
            <color indexed="81"/>
            <rFont val="宋体"/>
            <family val="3"/>
            <charset val="134"/>
          </rPr>
          <t xml:space="preserve">
标黄为与降雨相关性分析，置信区间以外的异常点</t>
        </r>
      </text>
    </comment>
    <comment ref="O44" authorId="1" shapeId="0" xr:uid="{799B5805-2BA2-4D40-9805-C51258D34139}">
      <text>
        <r>
          <rPr>
            <b/>
            <sz val="9"/>
            <color indexed="81"/>
            <rFont val="宋体"/>
            <family val="3"/>
            <charset val="134"/>
          </rPr>
          <t>user:</t>
        </r>
        <r>
          <rPr>
            <sz val="9"/>
            <color indexed="81"/>
            <rFont val="宋体"/>
            <family val="3"/>
            <charset val="134"/>
          </rPr>
          <t xml:space="preserve">
由上报系统的24673.23改为双签的数</t>
        </r>
      </text>
    </comment>
    <comment ref="P44" authorId="0" shapeId="0" xr:uid="{96356162-D4E7-427C-A682-0BEFAD690D00}">
      <text>
        <r>
          <rPr>
            <b/>
            <sz val="9"/>
            <color indexed="81"/>
            <rFont val="宋体"/>
            <family val="3"/>
            <charset val="134"/>
          </rPr>
          <t>NJ:</t>
        </r>
        <r>
          <rPr>
            <sz val="9"/>
            <color indexed="81"/>
            <rFont val="宋体"/>
            <family val="3"/>
            <charset val="134"/>
          </rPr>
          <t xml:space="preserve">
根据周边县，由上报的67428.88元核减为17428.9，双签数为67207</t>
        </r>
      </text>
    </comment>
  </commentList>
</comments>
</file>

<file path=xl/sharedStrings.xml><?xml version="1.0" encoding="utf-8"?>
<sst xmlns="http://schemas.openxmlformats.org/spreadsheetml/2006/main" count="231" uniqueCount="144">
  <si>
    <t>县代码（灾情上报系统）</t>
    <phoneticPr fontId="3" type="noConversion"/>
  </si>
  <si>
    <t>县代码（普查系统）</t>
    <phoneticPr fontId="3" type="noConversion"/>
  </si>
  <si>
    <t>区域代码</t>
    <phoneticPr fontId="3" type="noConversion"/>
  </si>
  <si>
    <t>区域</t>
    <phoneticPr fontId="3" type="noConversion"/>
  </si>
  <si>
    <t>降雨量
（毫米）</t>
    <phoneticPr fontId="3" type="noConversion"/>
  </si>
  <si>
    <t>万人转移安置率</t>
    <phoneticPr fontId="3" type="noConversion"/>
  </si>
  <si>
    <t>工矿商贸业损失
（万元）</t>
    <phoneticPr fontId="3" type="noConversion"/>
  </si>
  <si>
    <t>公共服务损失
（万元）</t>
    <phoneticPr fontId="3" type="noConversion"/>
  </si>
  <si>
    <t>郑州市</t>
    <phoneticPr fontId="3" type="noConversion"/>
  </si>
  <si>
    <t>二七区</t>
  </si>
  <si>
    <t>金水区</t>
  </si>
  <si>
    <t>上街区</t>
  </si>
  <si>
    <t>惠济区</t>
  </si>
  <si>
    <t>中牟县</t>
  </si>
  <si>
    <t>巩义市</t>
    <phoneticPr fontId="3" type="noConversion"/>
  </si>
  <si>
    <t>荥阳市</t>
  </si>
  <si>
    <t>新密市</t>
  </si>
  <si>
    <t>登封市</t>
  </si>
  <si>
    <t>开封市</t>
    <phoneticPr fontId="3" type="noConversion"/>
  </si>
  <si>
    <t>龙亭区</t>
  </si>
  <si>
    <t>杞县</t>
  </si>
  <si>
    <t>通许县</t>
  </si>
  <si>
    <t>尉氏县</t>
  </si>
  <si>
    <t>兰考县</t>
    <phoneticPr fontId="3" type="noConversion"/>
  </si>
  <si>
    <t>洛阳市</t>
    <phoneticPr fontId="3" type="noConversion"/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</si>
  <si>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</si>
  <si>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</si>
  <si>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</si>
  <si>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</si>
  <si>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</si>
  <si>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</si>
  <si>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</si>
  <si>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</si>
  <si>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</si>
  <si>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偃师市</t>
  </si>
  <si>
    <t>安阳市</t>
    <phoneticPr fontId="3" type="noConversion"/>
  </si>
  <si>
    <t>文峰区</t>
  </si>
  <si>
    <t>北关区</t>
  </si>
  <si>
    <t>殷都区</t>
  </si>
  <si>
    <t>龙安区</t>
  </si>
  <si>
    <t>安阳县</t>
  </si>
  <si>
    <t>汤阴县</t>
  </si>
  <si>
    <t>滑县</t>
    <phoneticPr fontId="3" type="noConversion"/>
  </si>
  <si>
    <t>内黄县</t>
  </si>
  <si>
    <t>林州市</t>
  </si>
  <si>
    <t>鹤壁市</t>
    <phoneticPr fontId="3" type="noConversion"/>
  </si>
  <si>
    <t>鹤山区</t>
  </si>
  <si>
    <t>山城区</t>
  </si>
  <si>
    <t>淇滨区</t>
  </si>
  <si>
    <t>浚县</t>
  </si>
  <si>
    <t>淇县</t>
  </si>
  <si>
    <t>新乡市</t>
    <phoneticPr fontId="3" type="noConversion"/>
  </si>
  <si>
    <t>红旗区</t>
  </si>
  <si>
    <t>卫滨区</t>
  </si>
  <si>
    <t>凤泉区</t>
  </si>
  <si>
    <t>牧野区</t>
  </si>
  <si>
    <t>获嘉县</t>
  </si>
  <si>
    <t>延津县</t>
  </si>
  <si>
    <t>封丘县</t>
  </si>
  <si>
    <t>卫辉市</t>
  </si>
  <si>
    <t>辉县市</t>
  </si>
  <si>
    <t>焦作市</t>
    <phoneticPr fontId="3" type="noConversion"/>
  </si>
  <si>
    <t>解放区</t>
  </si>
  <si>
    <t>中站区</t>
  </si>
  <si>
    <t>马村区</t>
  </si>
  <si>
    <t>修武县</t>
  </si>
  <si>
    <t>博爱县</t>
  </si>
  <si>
    <t>武陟县</t>
  </si>
  <si>
    <t>温县</t>
  </si>
  <si>
    <t>沁阳市</t>
  </si>
  <si>
    <t>孟州市</t>
  </si>
  <si>
    <t>濮阳市</t>
    <phoneticPr fontId="3" type="noConversion"/>
  </si>
  <si>
    <t>清丰县</t>
  </si>
  <si>
    <t>南乐县</t>
  </si>
  <si>
    <t>濮阳县</t>
  </si>
  <si>
    <t>许昌市</t>
    <phoneticPr fontId="3" type="noConversion"/>
  </si>
  <si>
    <t>鄢陵县</t>
  </si>
  <si>
    <t>襄城县</t>
  </si>
  <si>
    <t>禹州市</t>
  </si>
  <si>
    <t>长葛市</t>
  </si>
  <si>
    <t>漯河市</t>
    <phoneticPr fontId="3" type="noConversion"/>
  </si>
  <si>
    <t>舞阳县</t>
  </si>
  <si>
    <t>临颍县</t>
  </si>
  <si>
    <t>三门峡市</t>
    <phoneticPr fontId="3" type="noConversion"/>
  </si>
  <si>
    <t>卢氏县</t>
  </si>
  <si>
    <t>南阳市</t>
    <phoneticPr fontId="3" type="noConversion"/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</si>
  <si>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</si>
  <si>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</si>
  <si>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</si>
  <si>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</si>
  <si>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</si>
  <si>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</si>
  <si>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</si>
  <si>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</si>
  <si>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</si>
  <si>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</si>
  <si>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</si>
  <si>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  <phoneticPr fontId="3" type="noConversion"/>
  </si>
  <si>
    <t>信阳市</t>
    <phoneticPr fontId="3" type="noConversion"/>
  </si>
  <si>
    <t>浉河区</t>
  </si>
  <si>
    <t>光山县</t>
  </si>
  <si>
    <t>新县</t>
  </si>
  <si>
    <t>商城县</t>
  </si>
  <si>
    <t>固始县</t>
    <phoneticPr fontId="3" type="noConversion"/>
  </si>
  <si>
    <t>周口市</t>
    <phoneticPr fontId="3" type="noConversion"/>
  </si>
  <si>
    <t>淮阳区</t>
  </si>
  <si>
    <t>扶沟县</t>
  </si>
  <si>
    <t>西华县</t>
  </si>
  <si>
    <t>商水县</t>
  </si>
  <si>
    <t>沈丘县</t>
  </si>
  <si>
    <t>郸城县</t>
  </si>
  <si>
    <t>项城市</t>
  </si>
  <si>
    <t>驻马店市</t>
    <phoneticPr fontId="3" type="noConversion"/>
  </si>
  <si>
    <t>驿城区</t>
  </si>
  <si>
    <t>西平县</t>
  </si>
  <si>
    <t>上蔡县</t>
  </si>
  <si>
    <t>正阳县</t>
  </si>
  <si>
    <t>汝南县</t>
  </si>
  <si>
    <t>济源市</t>
    <phoneticPr fontId="3" type="noConversion"/>
  </si>
  <si>
    <t>平顶山市</t>
    <phoneticPr fontId="3" type="noConversion"/>
  </si>
  <si>
    <t>石龙区</t>
  </si>
  <si>
    <t>宝丰县</t>
  </si>
  <si>
    <t>叶县</t>
  </si>
  <si>
    <t>鲁山县</t>
  </si>
  <si>
    <t>郏县</t>
  </si>
  <si>
    <t>舞钢市</t>
  </si>
  <si>
    <t>汝州市</t>
    <phoneticPr fontId="3" type="noConversion"/>
  </si>
  <si>
    <t>倒塌+严损房屋间数
（间）</t>
    <phoneticPr fontId="3" type="noConversion"/>
  </si>
  <si>
    <t>倒塌+严损房屋户数（户）</t>
    <phoneticPr fontId="2" type="noConversion"/>
  </si>
  <si>
    <t>万人倒塌严损房屋率</t>
    <phoneticPr fontId="3" type="noConversion"/>
  </si>
  <si>
    <t>农作物受灾面积（公顷）</t>
    <phoneticPr fontId="2" type="noConversion"/>
  </si>
  <si>
    <t>农林牧渔业损失（万元）</t>
    <phoneticPr fontId="2" type="noConversion"/>
  </si>
  <si>
    <t>基础设施损失（万元）</t>
    <phoneticPr fontId="2" type="noConversion"/>
  </si>
  <si>
    <t>直接经济损失（万元）</t>
    <phoneticPr fontId="3" type="noConversion"/>
  </si>
  <si>
    <t>直接经济损失-农林牧鱼</t>
    <phoneticPr fontId="2" type="noConversion"/>
  </si>
  <si>
    <t>直接经济损失-基础设施损失</t>
    <phoneticPr fontId="2" type="noConversion"/>
  </si>
  <si>
    <t>直接经济损失-工矿</t>
    <phoneticPr fontId="2" type="noConversion"/>
  </si>
  <si>
    <t>直接经济损失-公共服务</t>
    <phoneticPr fontId="2" type="noConversion"/>
  </si>
  <si>
    <t>直接经济损失-前四项</t>
    <phoneticPr fontId="2" type="noConversion"/>
  </si>
  <si>
    <t>因灾死亡+失踪人数（人）</t>
    <phoneticPr fontId="3" type="noConversion"/>
  </si>
  <si>
    <t>万人死亡和失踪率</t>
    <phoneticPr fontId="3" type="noConversion"/>
  </si>
  <si>
    <t>道路损失
（千米）</t>
    <phoneticPr fontId="3" type="noConversion"/>
  </si>
  <si>
    <t>GDP（亿元）</t>
    <phoneticPr fontId="3" type="noConversion"/>
  </si>
  <si>
    <t>第七次普查常住人口数（人）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</si>
</sst>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_ "/>
    <numFmt numFmtId="177" formatCode="0.00_ "/>
    <numFmt numFmtId="178" formatCode="0_);[Red]\(0\)"/>
    <numFmt numFmtId="179" formatCode="0.00_);[Red]\(0.00\)"/>
    <numFmt numFmtId="180" formatCode="0.000000_);[Red]\(0.000000\)"/>
  </numFmts>
  <fonts count="15" x14ac:knownFonts="1">
    <font>
      <sz val="11"/>
      <color theme="1"/>
      <name val="等线"/>
      <family val="2"/>
      <scheme val="minor"/>
    </font>
    <font>
      <b/>
      <sz val="10"/>
      <color theme="1"/>
      <name val="黑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黑体"/>
      <family val="3"/>
      <charset val="134"/>
    </font>
    <font>
      <sz val="10"/>
      <name val="Arial"/>
      <family val="2"/>
    </font>
    <font>
      <b/>
      <sz val="10"/>
      <name val="宋体"/>
      <family val="3"/>
      <charset val="134"/>
    </font>
    <font>
      <sz val="11"/>
      <name val="等线"/>
      <family val="2"/>
      <charset val="134"/>
      <scheme val="minor"/>
    </font>
    <font>
      <sz val="10"/>
      <name val="宋体"/>
      <family val="3"/>
      <charset val="134"/>
    </font>
    <font>
      <b/>
      <sz val="10"/>
      <name val="Arial"/>
      <family val="2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0"/>
      <color indexed="8"/>
      <name val="Arial"/>
      <family val="2"/>
    </font>
    <font>
      <sz val="10"/>
      <color theme="1"/>
      <name val="黑体"/>
      <family val="3"/>
      <charset val="134"/>
    </font>
    <font>
      <b/>
      <sz val="10"/>
      <color rgb="FFFF0000"/>
      <name val="黑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7">
    <xf numFmtId="0" fontId="0" fillId="0" borderId="0" xfId="0"/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left" vertical="center" wrapText="1"/>
    </xf>
    <xf numFmtId="49" fontId="1" fillId="0" borderId="0" xfId="0" applyNumberFormat="1" applyFont="1" applyAlignment="1">
      <alignment horizontal="left" vertical="center" wrapText="1"/>
    </xf>
    <xf numFmtId="49" fontId="4" fillId="0" borderId="0" xfId="0" applyNumberFormat="1" applyFont="1" applyAlignment="1">
      <alignment vertical="center"/>
    </xf>
    <xf numFmtId="176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49" fontId="7" fillId="0" borderId="0" xfId="0" applyNumberFormat="1" applyFont="1" applyAlignment="1">
      <alignment vertical="center"/>
    </xf>
    <xf numFmtId="49" fontId="8" fillId="0" borderId="0" xfId="0" applyNumberFormat="1" applyFont="1" applyAlignment="1">
      <alignment horizontal="center" vertical="center"/>
    </xf>
    <xf numFmtId="0" fontId="7" fillId="0" borderId="0" xfId="0" applyFont="1" applyAlignment="1">
      <alignment vertical="center"/>
    </xf>
    <xf numFmtId="176" fontId="9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49" fontId="0" fillId="0" borderId="0" xfId="0" applyNumberFormat="1" applyAlignment="1">
      <alignment vertical="center"/>
    </xf>
    <xf numFmtId="177" fontId="12" fillId="0" borderId="0" xfId="0" applyNumberFormat="1" applyFont="1" applyAlignment="1">
      <alignment horizontal="center" vertical="center"/>
    </xf>
    <xf numFmtId="177" fontId="0" fillId="0" borderId="0" xfId="0" applyNumberFormat="1" applyAlignment="1">
      <alignment vertical="center"/>
    </xf>
    <xf numFmtId="176" fontId="5" fillId="0" borderId="0" xfId="0" applyNumberFormat="1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49" fontId="5" fillId="0" borderId="0" xfId="0" applyNumberFormat="1" applyFont="1" applyFill="1" applyAlignment="1">
      <alignment horizontal="center" vertical="center"/>
    </xf>
    <xf numFmtId="177" fontId="12" fillId="0" borderId="0" xfId="0" applyNumberFormat="1" applyFont="1" applyFill="1" applyAlignment="1">
      <alignment horizontal="center" vertical="center"/>
    </xf>
    <xf numFmtId="49" fontId="7" fillId="0" borderId="0" xfId="0" applyNumberFormat="1" applyFont="1" applyFill="1" applyAlignment="1">
      <alignment vertical="center"/>
    </xf>
    <xf numFmtId="49" fontId="13" fillId="0" borderId="0" xfId="0" applyNumberFormat="1" applyFont="1" applyAlignment="1">
      <alignment horizontal="left" vertical="center" wrapText="1"/>
    </xf>
    <xf numFmtId="49" fontId="0" fillId="0" borderId="0" xfId="0" applyNumberFormat="1" applyFont="1" applyAlignment="1">
      <alignment vertical="center"/>
    </xf>
    <xf numFmtId="178" fontId="7" fillId="0" borderId="0" xfId="0" applyNumberFormat="1" applyFont="1" applyAlignment="1">
      <alignment horizontal="right" vertical="center"/>
    </xf>
    <xf numFmtId="178" fontId="7" fillId="0" borderId="0" xfId="0" applyNumberFormat="1" applyFont="1" applyFill="1" applyAlignment="1">
      <alignment horizontal="right" vertical="center"/>
    </xf>
    <xf numFmtId="178" fontId="0" fillId="0" borderId="0" xfId="0" applyNumberFormat="1" applyAlignment="1">
      <alignment horizontal="left" vertical="center"/>
    </xf>
    <xf numFmtId="179" fontId="1" fillId="2" borderId="0" xfId="0" applyNumberFormat="1" applyFont="1" applyFill="1" applyAlignment="1">
      <alignment horizontal="left" vertical="center" wrapText="1"/>
    </xf>
    <xf numFmtId="179" fontId="7" fillId="0" borderId="0" xfId="0" applyNumberFormat="1" applyFont="1" applyAlignment="1">
      <alignment horizontal="right" vertical="center"/>
    </xf>
    <xf numFmtId="179" fontId="7" fillId="0" borderId="0" xfId="0" applyNumberFormat="1" applyFont="1" applyFill="1" applyAlignment="1">
      <alignment horizontal="right" vertical="center"/>
    </xf>
    <xf numFmtId="179" fontId="0" fillId="0" borderId="0" xfId="0" applyNumberFormat="1" applyAlignment="1">
      <alignment horizontal="left" vertical="center"/>
    </xf>
    <xf numFmtId="179" fontId="0" fillId="0" borderId="0" xfId="0" applyNumberFormat="1" applyAlignment="1">
      <alignment vertical="center"/>
    </xf>
    <xf numFmtId="179" fontId="1" fillId="2" borderId="0" xfId="0" applyNumberFormat="1" applyFont="1" applyFill="1" applyAlignment="1">
      <alignment horizontal="center" vertical="center" wrapText="1"/>
    </xf>
    <xf numFmtId="0" fontId="14" fillId="0" borderId="0" xfId="0" applyNumberFormat="1" applyFont="1" applyAlignment="1">
      <alignment vertical="center"/>
    </xf>
    <xf numFmtId="0" fontId="7" fillId="0" borderId="0" xfId="0" applyNumberFormat="1" applyFont="1" applyAlignment="1">
      <alignment vertical="center"/>
    </xf>
    <xf numFmtId="0" fontId="0" fillId="0" borderId="0" xfId="0" applyNumberFormat="1" applyAlignment="1">
      <alignment vertical="center"/>
    </xf>
    <xf numFmtId="49" fontId="1" fillId="2" borderId="0" xfId="0" applyNumberFormat="1" applyFont="1" applyFill="1" applyAlignment="1">
      <alignment horizontal="left" vertical="center" wrapText="1"/>
    </xf>
    <xf numFmtId="180" fontId="7" fillId="0" borderId="0" xfId="0" applyNumberFormat="1" applyFont="1" applyAlignment="1">
      <alignment horizontal="right" vertical="center"/>
    </xf>
    <xf numFmtId="49" fontId="0" fillId="0" borderId="0" xfId="0" applyNumberFormat="1" applyAlignment="1">
      <alignment horizontal="left" vertical="center"/>
    </xf>
    <xf numFmtId="0" fontId="1" fillId="2" borderId="0" xfId="0" applyFont="1" applyFill="1" applyAlignment="1">
      <alignment horizontal="center" vertical="center" wrapText="1"/>
    </xf>
    <xf numFmtId="0" fontId="13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78" fontId="12" fillId="0" borderId="0" xfId="0" applyNumberFormat="1" applyFont="1" applyAlignment="1">
      <alignment horizontal="center" vertical="center"/>
    </xf>
    <xf numFmtId="0" fontId="0" fillId="0" borderId="0" xfId="0" applyAlignment="1">
      <alignment vertical="center"/>
    </xf>
    <xf numFmtId="176" fontId="5" fillId="3" borderId="0" xfId="0" applyNumberFormat="1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49" fontId="5" fillId="3" borderId="0" xfId="0" applyNumberFormat="1" applyFont="1" applyFill="1" applyAlignment="1">
      <alignment horizontal="center" vertical="center"/>
    </xf>
    <xf numFmtId="179" fontId="7" fillId="3" borderId="0" xfId="0" applyNumberFormat="1" applyFont="1" applyFill="1" applyAlignment="1">
      <alignment horizontal="right" vertical="center"/>
    </xf>
    <xf numFmtId="178" fontId="7" fillId="3" borderId="0" xfId="0" applyNumberFormat="1" applyFont="1" applyFill="1" applyAlignment="1">
      <alignment horizontal="right" vertical="center"/>
    </xf>
    <xf numFmtId="180" fontId="7" fillId="3" borderId="0" xfId="0" applyNumberFormat="1" applyFont="1" applyFill="1" applyAlignment="1">
      <alignment horizontal="right" vertical="center"/>
    </xf>
    <xf numFmtId="0" fontId="0" fillId="3" borderId="0" xfId="0" applyFill="1" applyAlignment="1">
      <alignment horizontal="center" vertical="center" wrapText="1"/>
    </xf>
    <xf numFmtId="178" fontId="12" fillId="3" borderId="0" xfId="0" applyNumberFormat="1" applyFont="1" applyFill="1" applyAlignment="1">
      <alignment horizontal="center" vertical="center"/>
    </xf>
    <xf numFmtId="177" fontId="12" fillId="3" borderId="0" xfId="0" applyNumberFormat="1" applyFont="1" applyFill="1" applyAlignment="1">
      <alignment horizontal="center" vertical="center"/>
    </xf>
    <xf numFmtId="0" fontId="7" fillId="3" borderId="0" xfId="0" applyNumberFormat="1" applyFont="1" applyFill="1" applyAlignment="1">
      <alignment vertical="center"/>
    </xf>
    <xf numFmtId="49" fontId="8" fillId="3" borderId="0" xfId="0" applyNumberFormat="1" applyFont="1" applyFill="1" applyAlignment="1">
      <alignment horizontal="center" vertical="center"/>
    </xf>
    <xf numFmtId="49" fontId="7" fillId="3" borderId="0" xfId="0" applyNumberFormat="1" applyFont="1" applyFill="1" applyAlignment="1">
      <alignment vertical="center"/>
    </xf>
    <xf numFmtId="0" fontId="7" fillId="3" borderId="0" xfId="0" applyFont="1" applyFill="1" applyAlignment="1">
      <alignment vertical="center"/>
    </xf>
    <xf numFmtId="180" fontId="7" fillId="0" borderId="0" xfId="0" applyNumberFormat="1" applyFont="1" applyFill="1" applyAlignment="1">
      <alignment horizontal="right" vertical="center"/>
    </xf>
    <xf numFmtId="0" fontId="0" fillId="0" borderId="0" xfId="0" applyFill="1" applyAlignment="1">
      <alignment horizontal="center" vertical="center" wrapText="1"/>
    </xf>
    <xf numFmtId="178" fontId="12" fillId="0" borderId="0" xfId="0" applyNumberFormat="1" applyFont="1" applyFill="1" applyAlignment="1">
      <alignment horizontal="center" vertical="center"/>
    </xf>
    <xf numFmtId="0" fontId="7" fillId="0" borderId="0" xfId="0" applyNumberFormat="1" applyFont="1" applyFill="1" applyAlignment="1">
      <alignment vertical="center"/>
    </xf>
    <xf numFmtId="178" fontId="1" fillId="3" borderId="0" xfId="0" applyNumberFormat="1" applyFont="1" applyFill="1" applyAlignment="1">
      <alignment horizontal="left" vertical="center" wrapText="1"/>
    </xf>
    <xf numFmtId="179" fontId="1" fillId="3" borderId="0" xfId="0" applyNumberFormat="1" applyFont="1" applyFill="1" applyAlignment="1">
      <alignment horizontal="center" vertical="center" wrapText="1"/>
    </xf>
    <xf numFmtId="179" fontId="1" fillId="3" borderId="0" xfId="0" applyNumberFormat="1" applyFont="1" applyFill="1" applyAlignment="1">
      <alignment horizontal="left" vertical="center" wrapText="1"/>
    </xf>
    <xf numFmtId="177" fontId="1" fillId="3" borderId="0" xfId="0" applyNumberFormat="1" applyFont="1" applyFill="1" applyAlignment="1">
      <alignment horizontal="left" vertical="center" wrapText="1"/>
    </xf>
  </cellXfs>
  <cellStyles count="1">
    <cellStyle name="常规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4"/>
  <sheetViews>
    <sheetView tabSelected="1" topLeftCell="K1" workbookViewId="0">
      <selection activeCell="T1" sqref="T1"/>
    </sheetView>
  </sheetViews>
  <sheetFormatPr defaultColWidth="12.625" defaultRowHeight="14.25" x14ac:dyDescent="0.2"/>
  <cols>
    <col min="1" max="2" width="8" style="14" bestFit="1" customWidth="1"/>
    <col min="3" max="3" width="10.375" style="14" customWidth="1"/>
    <col min="4" max="4" width="12.625" style="24"/>
    <col min="5" max="5" width="12.875" style="31" customWidth="1"/>
    <col min="6" max="7" width="17" style="27" customWidth="1"/>
    <col min="8" max="8" width="11.125" style="31" customWidth="1"/>
    <col min="9" max="9" width="11.125" style="27" customWidth="1"/>
    <col min="10" max="10" width="11.125" style="39" customWidth="1"/>
    <col min="11" max="14" width="16.875" style="32" customWidth="1"/>
    <col min="15" max="15" width="14.625" style="31" customWidth="1"/>
    <col min="16" max="16" width="15.25" style="31" customWidth="1"/>
    <col min="17" max="17" width="11.375" style="32" customWidth="1"/>
    <col min="18" max="19" width="11.375" style="44" customWidth="1"/>
    <col min="20" max="20" width="14.625" style="16" customWidth="1"/>
    <col min="21" max="25" width="20.625" style="36" customWidth="1"/>
    <col min="26" max="16384" width="12.625" style="14"/>
  </cols>
  <sheetData>
    <row r="1" spans="1:25" s="4" customFormat="1" ht="41.1" customHeight="1" x14ac:dyDescent="0.2">
      <c r="A1" s="1" t="s">
        <v>0</v>
      </c>
      <c r="B1" s="2" t="s">
        <v>1</v>
      </c>
      <c r="C1" s="3" t="s">
        <v>2</v>
      </c>
      <c r="D1" s="23" t="s">
        <v>3</v>
      </c>
      <c r="E1" s="28" t="s">
        <v>4</v>
      </c>
      <c r="F1" s="63" t="s">
        <v>127</v>
      </c>
      <c r="G1" s="63" t="s">
        <v>128</v>
      </c>
      <c r="H1" s="28" t="s">
        <v>129</v>
      </c>
      <c r="I1" s="63" t="s">
        <v>139</v>
      </c>
      <c r="J1" s="37" t="s">
        <v>140</v>
      </c>
      <c r="K1" s="28" t="s">
        <v>5</v>
      </c>
      <c r="L1" s="64" t="s">
        <v>130</v>
      </c>
      <c r="M1" s="64" t="s">
        <v>131</v>
      </c>
      <c r="N1" s="64" t="s">
        <v>132</v>
      </c>
      <c r="O1" s="65" t="s">
        <v>6</v>
      </c>
      <c r="P1" s="65" t="s">
        <v>7</v>
      </c>
      <c r="Q1" s="33" t="s">
        <v>141</v>
      </c>
      <c r="R1" s="40" t="s">
        <v>142</v>
      </c>
      <c r="S1" s="41" t="s">
        <v>143</v>
      </c>
      <c r="T1" s="66" t="s">
        <v>133</v>
      </c>
      <c r="U1" s="34" t="s">
        <v>134</v>
      </c>
      <c r="V1" s="34" t="s">
        <v>135</v>
      </c>
      <c r="W1" s="34" t="s">
        <v>136</v>
      </c>
      <c r="X1" s="34" t="s">
        <v>137</v>
      </c>
      <c r="Y1" s="34" t="s">
        <v>138</v>
      </c>
    </row>
    <row r="2" spans="1:25" s="9" customFormat="1" x14ac:dyDescent="0.2">
      <c r="A2" s="5">
        <v>410103</v>
      </c>
      <c r="B2" s="6">
        <v>410103</v>
      </c>
      <c r="C2" s="7" t="s">
        <v>8</v>
      </c>
      <c r="D2" s="8" t="s">
        <v>9</v>
      </c>
      <c r="E2" s="29">
        <v>725.70795440673828</v>
      </c>
      <c r="F2" s="25">
        <v>4871</v>
      </c>
      <c r="G2" s="25">
        <v>1181</v>
      </c>
      <c r="H2" s="29">
        <v>37.376220597533319</v>
      </c>
      <c r="I2" s="25">
        <v>25</v>
      </c>
      <c r="J2" s="38">
        <v>0.23556837466301944</v>
      </c>
      <c r="K2" s="29">
        <v>731.88267187304189</v>
      </c>
      <c r="L2" s="29">
        <v>143.13</v>
      </c>
      <c r="M2" s="29">
        <v>10095.26</v>
      </c>
      <c r="N2" s="29">
        <v>65959.100000000006</v>
      </c>
      <c r="O2" s="29">
        <v>267553.43</v>
      </c>
      <c r="P2" s="29">
        <v>114529.54</v>
      </c>
      <c r="Q2" s="29">
        <v>169.5562252440582</v>
      </c>
      <c r="R2" s="42">
        <v>658.81</v>
      </c>
      <c r="S2" s="43">
        <v>1061263</v>
      </c>
      <c r="T2" s="15">
        <v>581904.06999999995</v>
      </c>
      <c r="U2" s="35">
        <f t="shared" ref="U2:U33" si="0">T2-M2</f>
        <v>571808.80999999994</v>
      </c>
      <c r="V2" s="35">
        <f t="shared" ref="V2:V33" si="1">T2-N2</f>
        <v>515944.97</v>
      </c>
      <c r="W2" s="35">
        <f t="shared" ref="W2:W33" si="2">T2-O2</f>
        <v>314350.63999999996</v>
      </c>
      <c r="X2" s="35">
        <f t="shared" ref="X2:X33" si="3">T2-P2</f>
        <v>467374.52999999997</v>
      </c>
      <c r="Y2" s="35">
        <f t="shared" ref="Y2:Y33" si="4">T2-P2-O2-N2-M2</f>
        <v>123766.73999999998</v>
      </c>
    </row>
    <row r="3" spans="1:25" s="9" customFormat="1" x14ac:dyDescent="0.2">
      <c r="A3" s="5">
        <v>410105</v>
      </c>
      <c r="B3" s="6">
        <v>410105</v>
      </c>
      <c r="C3" s="7" t="s">
        <v>8</v>
      </c>
      <c r="D3" s="8" t="s">
        <v>10</v>
      </c>
      <c r="E3" s="29">
        <v>641.31322305133233</v>
      </c>
      <c r="F3" s="25">
        <v>3979</v>
      </c>
      <c r="G3" s="25">
        <v>942</v>
      </c>
      <c r="H3" s="29">
        <v>19.679253879808922</v>
      </c>
      <c r="I3" s="25">
        <v>20</v>
      </c>
      <c r="J3" s="38">
        <v>0.12364447021744736</v>
      </c>
      <c r="K3" s="29">
        <v>15.350460977496089</v>
      </c>
      <c r="L3" s="29">
        <v>24.15</v>
      </c>
      <c r="M3" s="29">
        <v>318.89999999999998</v>
      </c>
      <c r="N3" s="29">
        <v>9745.3799999999992</v>
      </c>
      <c r="O3" s="29">
        <v>98774.37</v>
      </c>
      <c r="P3" s="29">
        <v>32581.54</v>
      </c>
      <c r="Q3" s="29">
        <v>370.0463945536776</v>
      </c>
      <c r="R3" s="42">
        <v>1790.83</v>
      </c>
      <c r="S3" s="43">
        <v>1617541</v>
      </c>
      <c r="T3" s="15">
        <v>192903.65</v>
      </c>
      <c r="U3" s="35">
        <f t="shared" si="0"/>
        <v>192584.75</v>
      </c>
      <c r="V3" s="35">
        <f t="shared" si="1"/>
        <v>183158.27</v>
      </c>
      <c r="W3" s="35">
        <f t="shared" si="2"/>
        <v>94129.279999999999</v>
      </c>
      <c r="X3" s="35">
        <f t="shared" si="3"/>
        <v>160322.10999999999</v>
      </c>
      <c r="Y3" s="35">
        <f t="shared" si="4"/>
        <v>51483.459999999992</v>
      </c>
    </row>
    <row r="4" spans="1:25" s="9" customFormat="1" x14ac:dyDescent="0.2">
      <c r="A4" s="5">
        <v>410106</v>
      </c>
      <c r="B4" s="6">
        <v>410106</v>
      </c>
      <c r="C4" s="7" t="s">
        <v>8</v>
      </c>
      <c r="D4" s="8" t="s">
        <v>11</v>
      </c>
      <c r="E4" s="29">
        <v>543.57414140372441</v>
      </c>
      <c r="F4" s="25">
        <v>4</v>
      </c>
      <c r="G4" s="25">
        <v>1</v>
      </c>
      <c r="H4" s="29">
        <v>0.16210821736685599</v>
      </c>
      <c r="I4" s="25">
        <v>2</v>
      </c>
      <c r="J4" s="38">
        <v>0.10131763585428498</v>
      </c>
      <c r="K4" s="29">
        <v>131.96622070020618</v>
      </c>
      <c r="L4" s="29">
        <v>151.22</v>
      </c>
      <c r="M4" s="29">
        <v>4397.33</v>
      </c>
      <c r="N4" s="29">
        <v>25868.89</v>
      </c>
      <c r="O4" s="29">
        <v>9428.1</v>
      </c>
      <c r="P4" s="29">
        <v>1347.55</v>
      </c>
      <c r="Q4" s="29">
        <v>45.948478977124147</v>
      </c>
      <c r="R4" s="42">
        <v>128.88</v>
      </c>
      <c r="S4" s="43">
        <v>197399</v>
      </c>
      <c r="T4" s="15">
        <v>66327.259999999995</v>
      </c>
      <c r="U4" s="35">
        <f t="shared" si="0"/>
        <v>61929.929999999993</v>
      </c>
      <c r="V4" s="35">
        <f t="shared" si="1"/>
        <v>40458.369999999995</v>
      </c>
      <c r="W4" s="35">
        <f t="shared" si="2"/>
        <v>56899.159999999996</v>
      </c>
      <c r="X4" s="35">
        <f t="shared" si="3"/>
        <v>64979.709999999992</v>
      </c>
      <c r="Y4" s="35">
        <f t="shared" si="4"/>
        <v>25285.389999999992</v>
      </c>
    </row>
    <row r="5" spans="1:25" s="9" customFormat="1" x14ac:dyDescent="0.2">
      <c r="A5" s="5">
        <v>410108</v>
      </c>
      <c r="B5" s="6">
        <v>410108</v>
      </c>
      <c r="C5" s="7" t="s">
        <v>8</v>
      </c>
      <c r="D5" s="8" t="s">
        <v>12</v>
      </c>
      <c r="E5" s="29">
        <v>620.34536016555057</v>
      </c>
      <c r="F5" s="25">
        <v>914</v>
      </c>
      <c r="G5" s="25">
        <v>106</v>
      </c>
      <c r="H5" s="29">
        <v>13.47742891016609</v>
      </c>
      <c r="I5" s="25">
        <v>4</v>
      </c>
      <c r="J5" s="38">
        <v>7.2071812353829354E-2</v>
      </c>
      <c r="K5" s="29">
        <v>30.666556156554392</v>
      </c>
      <c r="L5" s="29">
        <v>335.95</v>
      </c>
      <c r="M5" s="29">
        <v>2877.56</v>
      </c>
      <c r="N5" s="29">
        <v>9566.52</v>
      </c>
      <c r="O5" s="29">
        <v>54042.54</v>
      </c>
      <c r="P5" s="29">
        <v>8738.75</v>
      </c>
      <c r="Q5" s="29">
        <v>129.39285547417094</v>
      </c>
      <c r="R5" s="42">
        <v>171.31</v>
      </c>
      <c r="S5" s="43">
        <v>555002</v>
      </c>
      <c r="T5" s="15">
        <v>85976.62</v>
      </c>
      <c r="U5" s="35">
        <f t="shared" si="0"/>
        <v>83099.06</v>
      </c>
      <c r="V5" s="35">
        <f t="shared" si="1"/>
        <v>76410.099999999991</v>
      </c>
      <c r="W5" s="35">
        <f t="shared" si="2"/>
        <v>31934.079999999994</v>
      </c>
      <c r="X5" s="35">
        <f t="shared" si="3"/>
        <v>77237.87</v>
      </c>
      <c r="Y5" s="35">
        <f t="shared" si="4"/>
        <v>10751.249999999995</v>
      </c>
    </row>
    <row r="6" spans="1:25" s="9" customFormat="1" x14ac:dyDescent="0.2">
      <c r="A6" s="5">
        <v>410122</v>
      </c>
      <c r="B6" s="6">
        <v>410122</v>
      </c>
      <c r="C6" s="7" t="s">
        <v>8</v>
      </c>
      <c r="D6" s="8" t="s">
        <v>13</v>
      </c>
      <c r="E6" s="29">
        <v>428.07849741050273</v>
      </c>
      <c r="F6" s="25">
        <v>3675</v>
      </c>
      <c r="G6" s="25">
        <v>963</v>
      </c>
      <c r="H6" s="29">
        <v>42.020502179584071</v>
      </c>
      <c r="I6" s="25">
        <v>0</v>
      </c>
      <c r="J6" s="38">
        <v>0</v>
      </c>
      <c r="K6" s="29">
        <v>636.02867401876028</v>
      </c>
      <c r="L6" s="29">
        <v>13139.48</v>
      </c>
      <c r="M6" s="29">
        <v>81730.27</v>
      </c>
      <c r="N6" s="29">
        <v>53582.13</v>
      </c>
      <c r="O6" s="29">
        <v>17559.59</v>
      </c>
      <c r="P6" s="29">
        <v>3086.5</v>
      </c>
      <c r="Q6" s="29">
        <v>445.64596989854948</v>
      </c>
      <c r="R6" s="42">
        <v>891.01</v>
      </c>
      <c r="S6" s="43">
        <v>702657</v>
      </c>
      <c r="T6" s="15">
        <v>174879.39</v>
      </c>
      <c r="U6" s="35">
        <f t="shared" si="0"/>
        <v>93149.12000000001</v>
      </c>
      <c r="V6" s="35">
        <f t="shared" si="1"/>
        <v>121297.26000000001</v>
      </c>
      <c r="W6" s="35">
        <f t="shared" si="2"/>
        <v>157319.80000000002</v>
      </c>
      <c r="X6" s="35">
        <f t="shared" si="3"/>
        <v>171792.89</v>
      </c>
      <c r="Y6" s="35">
        <f t="shared" si="4"/>
        <v>18920.900000000009</v>
      </c>
    </row>
    <row r="7" spans="1:25" s="9" customFormat="1" x14ac:dyDescent="0.2">
      <c r="A7" s="5">
        <v>410181</v>
      </c>
      <c r="B7" s="6">
        <v>410181</v>
      </c>
      <c r="C7" s="7" t="s">
        <v>8</v>
      </c>
      <c r="D7" s="10" t="s">
        <v>14</v>
      </c>
      <c r="E7" s="29">
        <v>550.83748571401554</v>
      </c>
      <c r="F7" s="25">
        <v>68344</v>
      </c>
      <c r="G7" s="25">
        <v>19893</v>
      </c>
      <c r="H7" s="29">
        <v>259.45398043931453</v>
      </c>
      <c r="I7" s="25">
        <v>77</v>
      </c>
      <c r="J7" s="38">
        <v>0.9805894233879493</v>
      </c>
      <c r="K7" s="29">
        <v>554.8862643618146</v>
      </c>
      <c r="L7" s="29">
        <v>11683.33</v>
      </c>
      <c r="M7" s="29">
        <v>84745.91</v>
      </c>
      <c r="N7" s="29">
        <v>420237.99</v>
      </c>
      <c r="O7" s="29">
        <v>119529.67</v>
      </c>
      <c r="P7" s="29">
        <v>110111.56</v>
      </c>
      <c r="Q7" s="29">
        <v>183.31737294612986</v>
      </c>
      <c r="R7" s="42">
        <v>815.57</v>
      </c>
      <c r="S7" s="43">
        <v>785242</v>
      </c>
      <c r="T7" s="15">
        <v>896660.41</v>
      </c>
      <c r="U7" s="35">
        <f t="shared" si="0"/>
        <v>811914.5</v>
      </c>
      <c r="V7" s="35">
        <f t="shared" si="1"/>
        <v>476422.42000000004</v>
      </c>
      <c r="W7" s="35">
        <f t="shared" si="2"/>
        <v>777130.74</v>
      </c>
      <c r="X7" s="35">
        <f t="shared" si="3"/>
        <v>786548.85000000009</v>
      </c>
      <c r="Y7" s="35">
        <f t="shared" si="4"/>
        <v>162035.28000000006</v>
      </c>
    </row>
    <row r="8" spans="1:25" s="9" customFormat="1" x14ac:dyDescent="0.2">
      <c r="A8" s="5">
        <v>410182</v>
      </c>
      <c r="B8" s="6">
        <v>410182</v>
      </c>
      <c r="C8" s="7" t="s">
        <v>8</v>
      </c>
      <c r="D8" s="8" t="s">
        <v>15</v>
      </c>
      <c r="E8" s="29">
        <v>564.62526252132727</v>
      </c>
      <c r="F8" s="25">
        <v>67072</v>
      </c>
      <c r="G8" s="25">
        <v>15677</v>
      </c>
      <c r="H8" s="29">
        <v>197.41537906787815</v>
      </c>
      <c r="I8" s="25">
        <v>80</v>
      </c>
      <c r="J8" s="38">
        <v>1.0956877837660159</v>
      </c>
      <c r="K8" s="29">
        <v>430.79704438220335</v>
      </c>
      <c r="L8" s="29">
        <v>9899.2800000000007</v>
      </c>
      <c r="M8" s="29">
        <v>146663.88</v>
      </c>
      <c r="N8" s="29">
        <v>135507.94</v>
      </c>
      <c r="O8" s="29">
        <v>69693.78</v>
      </c>
      <c r="P8" s="29">
        <v>23378.97</v>
      </c>
      <c r="Q8" s="29">
        <v>325.27578907762273</v>
      </c>
      <c r="R8" s="42">
        <v>701.02</v>
      </c>
      <c r="S8" s="43">
        <v>730135</v>
      </c>
      <c r="T8" s="15">
        <v>505035.72</v>
      </c>
      <c r="U8" s="35">
        <f t="shared" si="0"/>
        <v>358371.83999999997</v>
      </c>
      <c r="V8" s="35">
        <f t="shared" si="1"/>
        <v>369527.77999999997</v>
      </c>
      <c r="W8" s="35">
        <f t="shared" si="2"/>
        <v>435341.93999999994</v>
      </c>
      <c r="X8" s="35">
        <f t="shared" si="3"/>
        <v>481656.75</v>
      </c>
      <c r="Y8" s="35">
        <f t="shared" si="4"/>
        <v>129791.14999999997</v>
      </c>
    </row>
    <row r="9" spans="1:25" s="9" customFormat="1" x14ac:dyDescent="0.2">
      <c r="A9" s="5">
        <v>410183</v>
      </c>
      <c r="B9" s="6">
        <v>410183</v>
      </c>
      <c r="C9" s="7" t="s">
        <v>8</v>
      </c>
      <c r="D9" s="8" t="s">
        <v>16</v>
      </c>
      <c r="E9" s="29">
        <v>633.39094756954489</v>
      </c>
      <c r="F9" s="25">
        <v>35260</v>
      </c>
      <c r="G9" s="25">
        <v>12977</v>
      </c>
      <c r="H9" s="29">
        <v>104.34511991973831</v>
      </c>
      <c r="I9" s="25">
        <v>55</v>
      </c>
      <c r="J9" s="38">
        <v>0.66583457521570011</v>
      </c>
      <c r="K9" s="29">
        <v>648.88605875566418</v>
      </c>
      <c r="L9" s="29">
        <v>11445.54</v>
      </c>
      <c r="M9" s="29">
        <v>81475.81</v>
      </c>
      <c r="N9" s="29">
        <v>224045.18</v>
      </c>
      <c r="O9" s="29">
        <v>178702.61</v>
      </c>
      <c r="P9" s="29">
        <v>19603.91</v>
      </c>
      <c r="Q9" s="29">
        <v>243.45919259537303</v>
      </c>
      <c r="R9" s="42">
        <v>791.83</v>
      </c>
      <c r="S9" s="43">
        <v>826031</v>
      </c>
      <c r="T9" s="15">
        <v>606340.31000000006</v>
      </c>
      <c r="U9" s="35">
        <f t="shared" si="0"/>
        <v>524864.5</v>
      </c>
      <c r="V9" s="35">
        <f t="shared" si="1"/>
        <v>382295.13000000006</v>
      </c>
      <c r="W9" s="35">
        <f t="shared" si="2"/>
        <v>427637.70000000007</v>
      </c>
      <c r="X9" s="35">
        <f t="shared" si="3"/>
        <v>586736.4</v>
      </c>
      <c r="Y9" s="35">
        <f t="shared" si="4"/>
        <v>102512.80000000005</v>
      </c>
    </row>
    <row r="10" spans="1:25" s="9" customFormat="1" x14ac:dyDescent="0.2">
      <c r="A10" s="5">
        <v>410185</v>
      </c>
      <c r="B10" s="6">
        <v>410185</v>
      </c>
      <c r="C10" s="7" t="s">
        <v>8</v>
      </c>
      <c r="D10" s="8" t="s">
        <v>17</v>
      </c>
      <c r="E10" s="29">
        <v>514.69358193002097</v>
      </c>
      <c r="F10" s="25">
        <v>9464</v>
      </c>
      <c r="G10" s="25">
        <v>4084</v>
      </c>
      <c r="H10" s="29">
        <v>53.663548218690082</v>
      </c>
      <c r="I10" s="25">
        <v>13</v>
      </c>
      <c r="J10" s="38">
        <v>0.1782452984374743</v>
      </c>
      <c r="K10" s="29">
        <v>147.7516412278633</v>
      </c>
      <c r="L10" s="29">
        <v>9474.91</v>
      </c>
      <c r="M10" s="29">
        <v>42671.44</v>
      </c>
      <c r="N10" s="29">
        <v>51994.15</v>
      </c>
      <c r="O10" s="29">
        <v>82718.210000000006</v>
      </c>
      <c r="P10" s="29">
        <v>12611.07</v>
      </c>
      <c r="Q10" s="29">
        <v>233.36707802092687</v>
      </c>
      <c r="R10" s="42">
        <v>703.03</v>
      </c>
      <c r="S10" s="43">
        <v>729332</v>
      </c>
      <c r="T10" s="15">
        <v>264131.78999999998</v>
      </c>
      <c r="U10" s="35">
        <f t="shared" si="0"/>
        <v>221460.34999999998</v>
      </c>
      <c r="V10" s="35">
        <f t="shared" si="1"/>
        <v>212137.63999999998</v>
      </c>
      <c r="W10" s="35">
        <f t="shared" si="2"/>
        <v>181413.57999999996</v>
      </c>
      <c r="X10" s="35">
        <f t="shared" si="3"/>
        <v>251520.71999999997</v>
      </c>
      <c r="Y10" s="35">
        <f t="shared" si="4"/>
        <v>74136.919999999955</v>
      </c>
    </row>
    <row r="11" spans="1:25" s="9" customFormat="1" x14ac:dyDescent="0.2">
      <c r="A11" s="5">
        <v>410202</v>
      </c>
      <c r="B11" s="6">
        <v>410202</v>
      </c>
      <c r="C11" s="7" t="s">
        <v>18</v>
      </c>
      <c r="D11" s="8" t="s">
        <v>19</v>
      </c>
      <c r="E11" s="29">
        <v>378.68530217515234</v>
      </c>
      <c r="F11" s="25">
        <v>269</v>
      </c>
      <c r="G11" s="25">
        <v>122</v>
      </c>
      <c r="H11" s="29">
        <v>14.387660405132966</v>
      </c>
      <c r="I11" s="25">
        <v>0</v>
      </c>
      <c r="J11" s="38">
        <v>0</v>
      </c>
      <c r="K11" s="29">
        <v>0</v>
      </c>
      <c r="L11" s="29">
        <v>2460</v>
      </c>
      <c r="M11" s="29">
        <v>4043.4</v>
      </c>
      <c r="N11" s="29">
        <v>2340.86</v>
      </c>
      <c r="O11" s="29">
        <v>341.3</v>
      </c>
      <c r="P11" s="29">
        <v>1933.46</v>
      </c>
      <c r="Q11" s="29">
        <v>126.64435300082656</v>
      </c>
      <c r="R11" s="42">
        <v>195.69</v>
      </c>
      <c r="S11" s="43">
        <v>156245</v>
      </c>
      <c r="T11" s="15">
        <v>12403.92</v>
      </c>
      <c r="U11" s="35">
        <f t="shared" si="0"/>
        <v>8360.52</v>
      </c>
      <c r="V11" s="35">
        <f t="shared" si="1"/>
        <v>10063.06</v>
      </c>
      <c r="W11" s="35">
        <f t="shared" si="2"/>
        <v>12062.62</v>
      </c>
      <c r="X11" s="35">
        <f t="shared" si="3"/>
        <v>10470.459999999999</v>
      </c>
      <c r="Y11" s="35">
        <f t="shared" si="4"/>
        <v>3744.8999999999992</v>
      </c>
    </row>
    <row r="12" spans="1:25" s="9" customFormat="1" x14ac:dyDescent="0.2">
      <c r="A12" s="5">
        <v>410221</v>
      </c>
      <c r="B12" s="6">
        <v>410221</v>
      </c>
      <c r="C12" s="7" t="s">
        <v>18</v>
      </c>
      <c r="D12" s="8" t="s">
        <v>20</v>
      </c>
      <c r="E12" s="29">
        <v>191.75356469835555</v>
      </c>
      <c r="F12" s="25">
        <v>1022</v>
      </c>
      <c r="G12" s="25">
        <v>360</v>
      </c>
      <c r="H12" s="29">
        <v>9.5888324110688909</v>
      </c>
      <c r="I12" s="25">
        <v>0</v>
      </c>
      <c r="J12" s="38">
        <v>0</v>
      </c>
      <c r="K12" s="29">
        <v>0</v>
      </c>
      <c r="L12" s="29">
        <v>8957.9699999999993</v>
      </c>
      <c r="M12" s="29">
        <v>14124.16</v>
      </c>
      <c r="N12" s="29">
        <v>29419.73</v>
      </c>
      <c r="O12" s="29">
        <v>5547.06</v>
      </c>
      <c r="P12" s="29">
        <v>4674.54</v>
      </c>
      <c r="Q12" s="29">
        <v>33.252132070373982</v>
      </c>
      <c r="R12" s="42">
        <v>322.87</v>
      </c>
      <c r="S12" s="43">
        <v>932126</v>
      </c>
      <c r="T12" s="15">
        <v>55374.700000000004</v>
      </c>
      <c r="U12" s="35">
        <f t="shared" si="0"/>
        <v>41250.540000000008</v>
      </c>
      <c r="V12" s="35">
        <f t="shared" si="1"/>
        <v>25954.970000000005</v>
      </c>
      <c r="W12" s="35">
        <f t="shared" si="2"/>
        <v>49827.640000000007</v>
      </c>
      <c r="X12" s="35">
        <f t="shared" si="3"/>
        <v>50700.160000000003</v>
      </c>
      <c r="Y12" s="35">
        <f t="shared" si="4"/>
        <v>1609.2100000000064</v>
      </c>
    </row>
    <row r="13" spans="1:25" s="9" customFormat="1" x14ac:dyDescent="0.2">
      <c r="A13" s="5">
        <v>410222</v>
      </c>
      <c r="B13" s="6">
        <v>410222</v>
      </c>
      <c r="C13" s="7" t="s">
        <v>18</v>
      </c>
      <c r="D13" s="8" t="s">
        <v>21</v>
      </c>
      <c r="E13" s="29">
        <v>302.27657815506819</v>
      </c>
      <c r="F13" s="25">
        <v>746</v>
      </c>
      <c r="G13" s="25">
        <v>214</v>
      </c>
      <c r="H13" s="29">
        <v>11.420157189432183</v>
      </c>
      <c r="I13" s="25">
        <v>0</v>
      </c>
      <c r="J13" s="38">
        <v>0</v>
      </c>
      <c r="K13" s="29">
        <v>0</v>
      </c>
      <c r="L13" s="29">
        <v>17508.75</v>
      </c>
      <c r="M13" s="29">
        <v>14906.92</v>
      </c>
      <c r="N13" s="29">
        <v>33142.69</v>
      </c>
      <c r="O13" s="29">
        <v>2456.4</v>
      </c>
      <c r="P13" s="29">
        <v>4276.6499999999996</v>
      </c>
      <c r="Q13" s="29">
        <v>88.092891497855504</v>
      </c>
      <c r="R13" s="42">
        <v>259.47000000000003</v>
      </c>
      <c r="S13" s="43">
        <v>539222</v>
      </c>
      <c r="T13" s="15">
        <v>56109.88</v>
      </c>
      <c r="U13" s="35">
        <f t="shared" si="0"/>
        <v>41202.959999999999</v>
      </c>
      <c r="V13" s="35">
        <f t="shared" si="1"/>
        <v>22967.189999999995</v>
      </c>
      <c r="W13" s="35">
        <f t="shared" si="2"/>
        <v>53653.479999999996</v>
      </c>
      <c r="X13" s="35">
        <f t="shared" si="3"/>
        <v>51833.229999999996</v>
      </c>
      <c r="Y13" s="35">
        <f t="shared" si="4"/>
        <v>1327.2199999999921</v>
      </c>
    </row>
    <row r="14" spans="1:25" s="9" customFormat="1" x14ac:dyDescent="0.2">
      <c r="A14" s="5">
        <v>410223</v>
      </c>
      <c r="B14" s="6">
        <v>410223</v>
      </c>
      <c r="C14" s="7" t="s">
        <v>18</v>
      </c>
      <c r="D14" s="8" t="s">
        <v>22</v>
      </c>
      <c r="E14" s="29">
        <v>351.50357483435909</v>
      </c>
      <c r="F14" s="25">
        <v>7101</v>
      </c>
      <c r="G14" s="25">
        <v>2021</v>
      </c>
      <c r="H14" s="29">
        <v>68.698954166959396</v>
      </c>
      <c r="I14" s="25">
        <v>0</v>
      </c>
      <c r="J14" s="38">
        <v>0</v>
      </c>
      <c r="K14" s="29">
        <v>859.68357090719428</v>
      </c>
      <c r="L14" s="29">
        <v>52413.14</v>
      </c>
      <c r="M14" s="29">
        <v>245422.05</v>
      </c>
      <c r="N14" s="29">
        <v>36264.199999999997</v>
      </c>
      <c r="O14" s="29">
        <v>22763.81</v>
      </c>
      <c r="P14" s="29">
        <v>8550.75</v>
      </c>
      <c r="Q14" s="29">
        <v>137.8898987727178</v>
      </c>
      <c r="R14" s="42">
        <v>373.21</v>
      </c>
      <c r="S14" s="43">
        <v>839809</v>
      </c>
      <c r="T14" s="15">
        <v>322748.76</v>
      </c>
      <c r="U14" s="35">
        <f t="shared" si="0"/>
        <v>77326.710000000021</v>
      </c>
      <c r="V14" s="35">
        <f t="shared" si="1"/>
        <v>286484.56</v>
      </c>
      <c r="W14" s="35">
        <f t="shared" si="2"/>
        <v>299984.95</v>
      </c>
      <c r="X14" s="35">
        <f t="shared" si="3"/>
        <v>314198.01</v>
      </c>
      <c r="Y14" s="35">
        <f t="shared" si="4"/>
        <v>9747.9500000000116</v>
      </c>
    </row>
    <row r="15" spans="1:25" s="57" customFormat="1" x14ac:dyDescent="0.2">
      <c r="A15" s="45">
        <v>410225</v>
      </c>
      <c r="B15" s="46">
        <v>410225</v>
      </c>
      <c r="C15" s="47" t="s">
        <v>18</v>
      </c>
      <c r="D15" s="56" t="s">
        <v>23</v>
      </c>
      <c r="E15" s="49">
        <v>141.22694748830577</v>
      </c>
      <c r="F15" s="50">
        <v>0</v>
      </c>
      <c r="G15" s="50">
        <v>0</v>
      </c>
      <c r="H15" s="49">
        <v>0</v>
      </c>
      <c r="I15" s="50">
        <v>0</v>
      </c>
      <c r="J15" s="51">
        <v>0</v>
      </c>
      <c r="K15" s="49">
        <v>0</v>
      </c>
      <c r="L15" s="49">
        <v>5172.63</v>
      </c>
      <c r="M15" s="49">
        <v>10035</v>
      </c>
      <c r="N15" s="49">
        <v>23548.23</v>
      </c>
      <c r="O15" s="49">
        <v>891.75</v>
      </c>
      <c r="P15" s="49">
        <v>919.82</v>
      </c>
      <c r="Q15" s="49">
        <v>33.125259112673284</v>
      </c>
      <c r="R15" s="52">
        <v>303.64999999999998</v>
      </c>
      <c r="S15" s="53">
        <v>777278</v>
      </c>
      <c r="T15" s="54">
        <v>35394.800000000003</v>
      </c>
      <c r="U15" s="55">
        <f t="shared" si="0"/>
        <v>25359.800000000003</v>
      </c>
      <c r="V15" s="55">
        <f t="shared" si="1"/>
        <v>11846.570000000003</v>
      </c>
      <c r="W15" s="55">
        <f t="shared" si="2"/>
        <v>34503.050000000003</v>
      </c>
      <c r="X15" s="55">
        <f t="shared" si="3"/>
        <v>34474.980000000003</v>
      </c>
      <c r="Y15" s="55">
        <f t="shared" si="4"/>
        <v>0</v>
      </c>
    </row>
    <row r="16" spans="1:25" s="57" customFormat="1" x14ac:dyDescent="0.2">
      <c r="A16" s="45">
        <v>410306</v>
      </c>
      <c r="B16" s="46">
        <v>410306</v>
      </c>
      <c r="C16" s="47" t="s">
        <v>24</v>
      </c>
      <c r="D16" s="48" t="s">
        <v>25</v>
      </c>
      <c r="E16" s="49">
        <v>282.24005800717839</v>
      </c>
      <c r="F16" s="50">
        <v>16</v>
      </c>
      <c r="G16" s="50">
        <v>8</v>
      </c>
      <c r="H16" s="49">
        <v>2.1115964247490675</v>
      </c>
      <c r="I16" s="50">
        <v>0</v>
      </c>
      <c r="J16" s="51">
        <v>0</v>
      </c>
      <c r="K16" s="49">
        <v>0</v>
      </c>
      <c r="L16" s="49">
        <v>171.76</v>
      </c>
      <c r="M16" s="49">
        <v>254</v>
      </c>
      <c r="N16" s="49">
        <v>258.57</v>
      </c>
      <c r="O16" s="49">
        <v>0</v>
      </c>
      <c r="P16" s="49">
        <v>4.84</v>
      </c>
      <c r="Q16" s="49">
        <v>15.821261945706206</v>
      </c>
      <c r="R16" s="52">
        <v>116.82</v>
      </c>
      <c r="S16" s="53">
        <v>69142</v>
      </c>
      <c r="T16" s="54">
        <v>517.41</v>
      </c>
      <c r="U16" s="55">
        <f t="shared" si="0"/>
        <v>263.40999999999997</v>
      </c>
      <c r="V16" s="55">
        <f t="shared" si="1"/>
        <v>258.83999999999997</v>
      </c>
      <c r="W16" s="55">
        <f t="shared" si="2"/>
        <v>517.41</v>
      </c>
      <c r="X16" s="55">
        <f t="shared" si="3"/>
        <v>512.56999999999994</v>
      </c>
      <c r="Y16" s="55">
        <f t="shared" si="4"/>
        <v>0</v>
      </c>
    </row>
    <row r="17" spans="1:25" s="11" customFormat="1" x14ac:dyDescent="0.2">
      <c r="A17" s="5">
        <v>410307</v>
      </c>
      <c r="B17" s="6">
        <v>410307</v>
      </c>
      <c r="C17" s="7" t="s">
        <v>24</v>
      </c>
      <c r="D17" s="6" t="s">
        <v>26</v>
      </c>
      <c r="E17" s="29">
        <v>292.86527222394943</v>
      </c>
      <c r="F17" s="25">
        <v>0</v>
      </c>
      <c r="G17" s="25">
        <v>0</v>
      </c>
      <c r="H17" s="29">
        <v>0</v>
      </c>
      <c r="I17" s="25">
        <v>0</v>
      </c>
      <c r="J17" s="38">
        <v>0</v>
      </c>
      <c r="K17" s="29">
        <v>0</v>
      </c>
      <c r="L17" s="29">
        <v>11.53</v>
      </c>
      <c r="M17" s="29">
        <v>8.3800000000000008</v>
      </c>
      <c r="N17" s="29">
        <v>71.599999999999994</v>
      </c>
      <c r="O17" s="29">
        <v>0</v>
      </c>
      <c r="P17" s="29">
        <v>1176.55</v>
      </c>
      <c r="Q17" s="29">
        <v>108.02927716563562</v>
      </c>
      <c r="R17" s="42">
        <v>318.45999999999998</v>
      </c>
      <c r="S17" s="43">
        <v>643625</v>
      </c>
      <c r="T17" s="15">
        <v>1261.53</v>
      </c>
      <c r="U17" s="35">
        <f t="shared" si="0"/>
        <v>1253.1499999999999</v>
      </c>
      <c r="V17" s="35">
        <f t="shared" si="1"/>
        <v>1189.93</v>
      </c>
      <c r="W17" s="35">
        <f t="shared" si="2"/>
        <v>1261.53</v>
      </c>
      <c r="X17" s="35">
        <f t="shared" si="3"/>
        <v>84.980000000000018</v>
      </c>
      <c r="Y17" s="35">
        <f t="shared" si="4"/>
        <v>5.0000000000000231</v>
      </c>
    </row>
    <row r="18" spans="1:25" s="9" customFormat="1" x14ac:dyDescent="0.2">
      <c r="A18" s="5">
        <v>410322</v>
      </c>
      <c r="B18" s="6">
        <v>410322</v>
      </c>
      <c r="C18" s="7" t="s">
        <v>24</v>
      </c>
      <c r="D18" s="8" t="s">
        <v>27</v>
      </c>
      <c r="E18" s="29">
        <v>244.63025958883352</v>
      </c>
      <c r="F18" s="25">
        <v>1304</v>
      </c>
      <c r="G18" s="25">
        <v>626</v>
      </c>
      <c r="H18" s="29">
        <v>27.444253859348198</v>
      </c>
      <c r="I18" s="25">
        <v>0</v>
      </c>
      <c r="J18" s="38">
        <v>0</v>
      </c>
      <c r="K18" s="29">
        <v>8.1804987465364825</v>
      </c>
      <c r="L18" s="29">
        <v>4320.59</v>
      </c>
      <c r="M18" s="29">
        <v>11025.39</v>
      </c>
      <c r="N18" s="29">
        <v>7069.02</v>
      </c>
      <c r="O18" s="29">
        <v>685.68</v>
      </c>
      <c r="P18" s="29">
        <v>1143.3800000000001</v>
      </c>
      <c r="Q18" s="29">
        <v>60.126389236346711</v>
      </c>
      <c r="R18" s="42">
        <v>322.26</v>
      </c>
      <c r="S18" s="43">
        <v>416845</v>
      </c>
      <c r="T18" s="15">
        <v>21228.880000000001</v>
      </c>
      <c r="U18" s="35">
        <f t="shared" si="0"/>
        <v>10203.490000000002</v>
      </c>
      <c r="V18" s="35">
        <f t="shared" si="1"/>
        <v>14159.86</v>
      </c>
      <c r="W18" s="35">
        <f t="shared" si="2"/>
        <v>20543.2</v>
      </c>
      <c r="X18" s="35">
        <f t="shared" si="3"/>
        <v>20085.5</v>
      </c>
      <c r="Y18" s="35">
        <f t="shared" si="4"/>
        <v>1305.4099999999999</v>
      </c>
    </row>
    <row r="19" spans="1:25" s="9" customFormat="1" x14ac:dyDescent="0.2">
      <c r="A19" s="5">
        <v>410323</v>
      </c>
      <c r="B19" s="6">
        <v>410323</v>
      </c>
      <c r="C19" s="7" t="s">
        <v>24</v>
      </c>
      <c r="D19" s="8" t="s">
        <v>28</v>
      </c>
      <c r="E19" s="29">
        <v>132.56078635915566</v>
      </c>
      <c r="F19" s="25">
        <v>14</v>
      </c>
      <c r="G19" s="25">
        <v>8</v>
      </c>
      <c r="H19" s="29">
        <v>0.25652960951642101</v>
      </c>
      <c r="I19" s="25">
        <v>0</v>
      </c>
      <c r="J19" s="38">
        <v>0</v>
      </c>
      <c r="K19" s="29">
        <v>24.391000775795192</v>
      </c>
      <c r="L19" s="29">
        <v>4522.5</v>
      </c>
      <c r="M19" s="29">
        <v>2534.39</v>
      </c>
      <c r="N19" s="29">
        <v>5843.37</v>
      </c>
      <c r="O19" s="29">
        <v>366.84</v>
      </c>
      <c r="P19" s="29">
        <v>85.3</v>
      </c>
      <c r="Q19" s="29">
        <v>20.00195562606336</v>
      </c>
      <c r="R19" s="42">
        <v>514.61</v>
      </c>
      <c r="S19" s="43">
        <v>483375</v>
      </c>
      <c r="T19" s="15">
        <v>9930.5</v>
      </c>
      <c r="U19" s="35">
        <f t="shared" si="0"/>
        <v>7396.1100000000006</v>
      </c>
      <c r="V19" s="35">
        <f t="shared" si="1"/>
        <v>4087.13</v>
      </c>
      <c r="W19" s="35">
        <f t="shared" si="2"/>
        <v>9563.66</v>
      </c>
      <c r="X19" s="35">
        <f t="shared" si="3"/>
        <v>9845.2000000000007</v>
      </c>
      <c r="Y19" s="35">
        <f t="shared" si="4"/>
        <v>1100.6000000000008</v>
      </c>
    </row>
    <row r="20" spans="1:25" s="9" customFormat="1" x14ac:dyDescent="0.2">
      <c r="A20" s="5">
        <v>410324</v>
      </c>
      <c r="B20" s="6">
        <v>410324</v>
      </c>
      <c r="C20" s="7" t="s">
        <v>24</v>
      </c>
      <c r="D20" s="8" t="s">
        <v>29</v>
      </c>
      <c r="E20" s="29">
        <v>87.432362327654985</v>
      </c>
      <c r="F20" s="25">
        <v>142</v>
      </c>
      <c r="G20" s="25">
        <v>41</v>
      </c>
      <c r="H20" s="29">
        <v>3.6867091993482539</v>
      </c>
      <c r="I20" s="25">
        <v>0</v>
      </c>
      <c r="J20" s="38">
        <v>0</v>
      </c>
      <c r="K20" s="29">
        <v>29.83605454862268</v>
      </c>
      <c r="L20" s="29">
        <v>685.3</v>
      </c>
      <c r="M20" s="29">
        <v>1173.3900000000001</v>
      </c>
      <c r="N20" s="29">
        <v>9686.57</v>
      </c>
      <c r="O20" s="29">
        <v>3776.43</v>
      </c>
      <c r="P20" s="29">
        <v>157.34</v>
      </c>
      <c r="Q20" s="29">
        <v>9.5041496599804116</v>
      </c>
      <c r="R20" s="42">
        <v>200.14</v>
      </c>
      <c r="S20" s="43">
        <v>327121</v>
      </c>
      <c r="T20" s="15">
        <v>15775.59</v>
      </c>
      <c r="U20" s="35">
        <f t="shared" si="0"/>
        <v>14602.2</v>
      </c>
      <c r="V20" s="35">
        <f t="shared" si="1"/>
        <v>6089.02</v>
      </c>
      <c r="W20" s="35">
        <f t="shared" si="2"/>
        <v>11999.16</v>
      </c>
      <c r="X20" s="35">
        <f t="shared" si="3"/>
        <v>15618.25</v>
      </c>
      <c r="Y20" s="35">
        <f t="shared" si="4"/>
        <v>981.8599999999999</v>
      </c>
    </row>
    <row r="21" spans="1:25" s="9" customFormat="1" x14ac:dyDescent="0.2">
      <c r="A21" s="5">
        <v>410325</v>
      </c>
      <c r="B21" s="6">
        <v>410325</v>
      </c>
      <c r="C21" s="7" t="s">
        <v>24</v>
      </c>
      <c r="D21" s="8" t="s">
        <v>30</v>
      </c>
      <c r="E21" s="29">
        <v>120.59512799263977</v>
      </c>
      <c r="F21" s="25">
        <v>152</v>
      </c>
      <c r="G21" s="25">
        <v>57</v>
      </c>
      <c r="H21" s="29">
        <v>2.2855376258011804</v>
      </c>
      <c r="I21" s="25">
        <v>0</v>
      </c>
      <c r="J21" s="38">
        <v>0</v>
      </c>
      <c r="K21" s="29">
        <v>32.902908815881723</v>
      </c>
      <c r="L21" s="29">
        <v>2211.5</v>
      </c>
      <c r="M21" s="29">
        <v>2833.55</v>
      </c>
      <c r="N21" s="29">
        <v>19398.93</v>
      </c>
      <c r="O21" s="29">
        <v>2646.01</v>
      </c>
      <c r="P21" s="29">
        <v>792.09</v>
      </c>
      <c r="Q21" s="29">
        <v>21.933879347751045</v>
      </c>
      <c r="R21" s="42">
        <v>188.8</v>
      </c>
      <c r="S21" s="43">
        <v>543417</v>
      </c>
      <c r="T21" s="15">
        <v>25833.38</v>
      </c>
      <c r="U21" s="35">
        <f t="shared" si="0"/>
        <v>22999.83</v>
      </c>
      <c r="V21" s="35">
        <f t="shared" si="1"/>
        <v>6434.4500000000007</v>
      </c>
      <c r="W21" s="35">
        <f t="shared" si="2"/>
        <v>23187.370000000003</v>
      </c>
      <c r="X21" s="35">
        <f t="shared" si="3"/>
        <v>25041.29</v>
      </c>
      <c r="Y21" s="35">
        <f t="shared" si="4"/>
        <v>162.79999999999836</v>
      </c>
    </row>
    <row r="22" spans="1:25" s="9" customFormat="1" x14ac:dyDescent="0.2">
      <c r="A22" s="5">
        <v>410326</v>
      </c>
      <c r="B22" s="6">
        <v>410326</v>
      </c>
      <c r="C22" s="7" t="s">
        <v>24</v>
      </c>
      <c r="D22" s="8" t="s">
        <v>31</v>
      </c>
      <c r="E22" s="29">
        <v>275.35723840454477</v>
      </c>
      <c r="F22" s="25">
        <v>362</v>
      </c>
      <c r="G22" s="25">
        <v>171</v>
      </c>
      <c r="H22" s="29">
        <v>8.3262414610023701</v>
      </c>
      <c r="I22" s="25">
        <v>0</v>
      </c>
      <c r="J22" s="38">
        <v>0</v>
      </c>
      <c r="K22" s="29">
        <v>79.053292545483828</v>
      </c>
      <c r="L22" s="29">
        <v>4989.99</v>
      </c>
      <c r="M22" s="29">
        <v>7575.81</v>
      </c>
      <c r="N22" s="29">
        <v>28471.63</v>
      </c>
      <c r="O22" s="29">
        <v>5060.38</v>
      </c>
      <c r="P22" s="29">
        <v>3128.6</v>
      </c>
      <c r="Q22" s="29">
        <v>53.112227327631793</v>
      </c>
      <c r="R22" s="42">
        <v>170.17</v>
      </c>
      <c r="S22" s="43">
        <v>434770</v>
      </c>
      <c r="T22" s="15">
        <v>46392.59</v>
      </c>
      <c r="U22" s="35">
        <f t="shared" si="0"/>
        <v>38816.78</v>
      </c>
      <c r="V22" s="35">
        <f t="shared" si="1"/>
        <v>17920.959999999995</v>
      </c>
      <c r="W22" s="35">
        <f t="shared" si="2"/>
        <v>41332.21</v>
      </c>
      <c r="X22" s="35">
        <f t="shared" si="3"/>
        <v>43263.99</v>
      </c>
      <c r="Y22" s="35">
        <f t="shared" si="4"/>
        <v>2156.1699999999992</v>
      </c>
    </row>
    <row r="23" spans="1:25" s="9" customFormat="1" x14ac:dyDescent="0.2">
      <c r="A23" s="5">
        <v>410327</v>
      </c>
      <c r="B23" s="6">
        <v>410327</v>
      </c>
      <c r="C23" s="7" t="s">
        <v>24</v>
      </c>
      <c r="D23" s="8" t="s">
        <v>32</v>
      </c>
      <c r="E23" s="29">
        <v>103.24218748062376</v>
      </c>
      <c r="F23" s="25">
        <v>33</v>
      </c>
      <c r="G23" s="25">
        <v>18</v>
      </c>
      <c r="H23" s="29">
        <v>0.46866537986196938</v>
      </c>
      <c r="I23" s="25">
        <v>0</v>
      </c>
      <c r="J23" s="38">
        <v>0</v>
      </c>
      <c r="K23" s="29">
        <v>0</v>
      </c>
      <c r="L23" s="29">
        <v>3107.95</v>
      </c>
      <c r="M23" s="29">
        <v>3201.46</v>
      </c>
      <c r="N23" s="29">
        <v>5057.5</v>
      </c>
      <c r="O23" s="29">
        <v>0</v>
      </c>
      <c r="P23" s="29">
        <v>2219.7199999999998</v>
      </c>
      <c r="Q23" s="29">
        <v>17.693103916562549</v>
      </c>
      <c r="R23" s="42">
        <v>301.67</v>
      </c>
      <c r="S23" s="43">
        <v>576104</v>
      </c>
      <c r="T23" s="15">
        <v>10831.76</v>
      </c>
      <c r="U23" s="35">
        <f t="shared" si="0"/>
        <v>7630.3</v>
      </c>
      <c r="V23" s="35">
        <f t="shared" si="1"/>
        <v>5774.26</v>
      </c>
      <c r="W23" s="35">
        <f t="shared" si="2"/>
        <v>10831.76</v>
      </c>
      <c r="X23" s="35">
        <f t="shared" si="3"/>
        <v>8612.0400000000009</v>
      </c>
      <c r="Y23" s="35">
        <f t="shared" si="4"/>
        <v>353.08000000000084</v>
      </c>
    </row>
    <row r="24" spans="1:25" s="9" customFormat="1" x14ac:dyDescent="0.2">
      <c r="A24" s="5">
        <v>410328</v>
      </c>
      <c r="B24" s="6">
        <v>410328</v>
      </c>
      <c r="C24" s="7" t="s">
        <v>24</v>
      </c>
      <c r="D24" s="8" t="s">
        <v>33</v>
      </c>
      <c r="E24" s="29">
        <v>81.542641173704695</v>
      </c>
      <c r="F24" s="25">
        <v>131</v>
      </c>
      <c r="G24" s="25">
        <v>47</v>
      </c>
      <c r="H24" s="29">
        <v>2.7555914680258158</v>
      </c>
      <c r="I24" s="25">
        <v>0</v>
      </c>
      <c r="J24" s="38">
        <v>0</v>
      </c>
      <c r="K24" s="29">
        <v>0</v>
      </c>
      <c r="L24" s="29">
        <v>1679.63</v>
      </c>
      <c r="M24" s="29">
        <v>503.28</v>
      </c>
      <c r="N24" s="29">
        <v>18421.38</v>
      </c>
      <c r="O24" s="29">
        <v>119.9</v>
      </c>
      <c r="P24" s="29">
        <v>4358.78</v>
      </c>
      <c r="Q24" s="29">
        <v>9.8007752864759148</v>
      </c>
      <c r="R24" s="42">
        <v>208.03</v>
      </c>
      <c r="S24" s="43">
        <v>386124</v>
      </c>
      <c r="T24" s="15">
        <v>23606.39</v>
      </c>
      <c r="U24" s="35">
        <f t="shared" si="0"/>
        <v>23103.11</v>
      </c>
      <c r="V24" s="35">
        <f t="shared" si="1"/>
        <v>5185.0099999999984</v>
      </c>
      <c r="W24" s="35">
        <f t="shared" si="2"/>
        <v>23486.489999999998</v>
      </c>
      <c r="X24" s="35">
        <f t="shared" si="3"/>
        <v>19247.61</v>
      </c>
      <c r="Y24" s="35">
        <f t="shared" si="4"/>
        <v>203.04999999999814</v>
      </c>
    </row>
    <row r="25" spans="1:25" s="9" customFormat="1" x14ac:dyDescent="0.2">
      <c r="A25" s="5">
        <v>410381</v>
      </c>
      <c r="B25" s="6">
        <v>410381</v>
      </c>
      <c r="C25" s="7" t="s">
        <v>24</v>
      </c>
      <c r="D25" s="8" t="s">
        <v>34</v>
      </c>
      <c r="E25" s="29">
        <v>439.44096137256156</v>
      </c>
      <c r="F25" s="25">
        <v>1974</v>
      </c>
      <c r="G25" s="25">
        <v>1350</v>
      </c>
      <c r="H25" s="29">
        <v>31.295818427071726</v>
      </c>
      <c r="I25" s="25">
        <v>0</v>
      </c>
      <c r="J25" s="38">
        <v>0</v>
      </c>
      <c r="K25" s="29">
        <v>58.116092897777257</v>
      </c>
      <c r="L25" s="29">
        <v>6992.14</v>
      </c>
      <c r="M25" s="29">
        <v>12643.69</v>
      </c>
      <c r="N25" s="29">
        <v>27783.31</v>
      </c>
      <c r="O25" s="29">
        <v>1909.55</v>
      </c>
      <c r="P25" s="29">
        <v>3672.31</v>
      </c>
      <c r="Q25" s="29">
        <v>87.535927935716572</v>
      </c>
      <c r="R25" s="42">
        <v>547.41</v>
      </c>
      <c r="S25" s="43">
        <v>545632</v>
      </c>
      <c r="T25" s="15">
        <v>55107.96</v>
      </c>
      <c r="U25" s="35">
        <f t="shared" si="0"/>
        <v>42464.27</v>
      </c>
      <c r="V25" s="35">
        <f t="shared" si="1"/>
        <v>27324.649999999998</v>
      </c>
      <c r="W25" s="35">
        <f t="shared" si="2"/>
        <v>53198.409999999996</v>
      </c>
      <c r="X25" s="35">
        <f t="shared" si="3"/>
        <v>51435.65</v>
      </c>
      <c r="Y25" s="35">
        <f t="shared" si="4"/>
        <v>9099.0999999999967</v>
      </c>
    </row>
    <row r="26" spans="1:25" s="9" customFormat="1" x14ac:dyDescent="0.2">
      <c r="A26" s="5">
        <v>410404</v>
      </c>
      <c r="B26" s="6">
        <v>410404</v>
      </c>
      <c r="C26" s="7" t="s">
        <v>119</v>
      </c>
      <c r="D26" s="8" t="s">
        <v>120</v>
      </c>
      <c r="E26" s="29">
        <v>357.31026407877602</v>
      </c>
      <c r="F26" s="25">
        <v>0</v>
      </c>
      <c r="G26" s="25">
        <v>0</v>
      </c>
      <c r="H26" s="29">
        <v>0</v>
      </c>
      <c r="I26" s="25">
        <v>0</v>
      </c>
      <c r="J26" s="38">
        <v>0</v>
      </c>
      <c r="K26" s="29">
        <v>2.9933915125837571</v>
      </c>
      <c r="L26" s="29">
        <v>351.33</v>
      </c>
      <c r="M26" s="29">
        <v>302.89</v>
      </c>
      <c r="N26" s="29">
        <v>2302.56</v>
      </c>
      <c r="O26" s="29">
        <v>108.1</v>
      </c>
      <c r="P26" s="29">
        <v>0</v>
      </c>
      <c r="Q26" s="29">
        <v>6.138455472946247</v>
      </c>
      <c r="R26" s="42">
        <v>54.28</v>
      </c>
      <c r="S26" s="43">
        <v>43429</v>
      </c>
      <c r="T26" s="15">
        <v>2714.95</v>
      </c>
      <c r="U26" s="35">
        <f t="shared" si="0"/>
        <v>2412.06</v>
      </c>
      <c r="V26" s="35">
        <f t="shared" si="1"/>
        <v>412.38999999999987</v>
      </c>
      <c r="W26" s="35">
        <f t="shared" si="2"/>
        <v>2606.85</v>
      </c>
      <c r="X26" s="35">
        <f t="shared" si="3"/>
        <v>2714.95</v>
      </c>
      <c r="Y26" s="35">
        <f t="shared" si="4"/>
        <v>1.3999999999999773</v>
      </c>
    </row>
    <row r="27" spans="1:25" s="9" customFormat="1" x14ac:dyDescent="0.2">
      <c r="A27" s="5">
        <v>410421</v>
      </c>
      <c r="B27" s="6">
        <v>410421</v>
      </c>
      <c r="C27" s="7" t="s">
        <v>119</v>
      </c>
      <c r="D27" s="8" t="s">
        <v>121</v>
      </c>
      <c r="E27" s="29">
        <v>306.6629890005625</v>
      </c>
      <c r="F27" s="25">
        <v>766</v>
      </c>
      <c r="G27" s="25">
        <v>334</v>
      </c>
      <c r="H27" s="29">
        <v>13.582063486009432</v>
      </c>
      <c r="I27" s="25">
        <v>0</v>
      </c>
      <c r="J27" s="38">
        <v>0</v>
      </c>
      <c r="K27" s="29">
        <v>5.2393121044168804</v>
      </c>
      <c r="L27" s="29">
        <v>6939.5</v>
      </c>
      <c r="M27" s="29">
        <v>2727.56</v>
      </c>
      <c r="N27" s="29">
        <v>17673.75</v>
      </c>
      <c r="O27" s="29">
        <v>1076.7</v>
      </c>
      <c r="P27" s="29">
        <v>1221.78</v>
      </c>
      <c r="Q27" s="29">
        <v>43.274179988786749</v>
      </c>
      <c r="R27" s="42">
        <v>327.42</v>
      </c>
      <c r="S27" s="43">
        <v>498157</v>
      </c>
      <c r="T27" s="15">
        <v>23421.48</v>
      </c>
      <c r="U27" s="35">
        <f t="shared" si="0"/>
        <v>20693.919999999998</v>
      </c>
      <c r="V27" s="35">
        <f t="shared" si="1"/>
        <v>5747.73</v>
      </c>
      <c r="W27" s="35">
        <f t="shared" si="2"/>
        <v>22344.78</v>
      </c>
      <c r="X27" s="35">
        <f t="shared" si="3"/>
        <v>22199.7</v>
      </c>
      <c r="Y27" s="35">
        <f t="shared" si="4"/>
        <v>721.69</v>
      </c>
    </row>
    <row r="28" spans="1:25" s="9" customFormat="1" x14ac:dyDescent="0.2">
      <c r="A28" s="5">
        <v>410422</v>
      </c>
      <c r="B28" s="6">
        <v>410422</v>
      </c>
      <c r="C28" s="7" t="s">
        <v>119</v>
      </c>
      <c r="D28" s="8" t="s">
        <v>122</v>
      </c>
      <c r="E28" s="29">
        <v>180.03874994932588</v>
      </c>
      <c r="F28" s="25">
        <v>127</v>
      </c>
      <c r="G28" s="25">
        <v>47</v>
      </c>
      <c r="H28" s="29">
        <v>1.4921441741594232</v>
      </c>
      <c r="I28" s="25">
        <v>0</v>
      </c>
      <c r="J28" s="38">
        <v>0</v>
      </c>
      <c r="K28" s="29">
        <v>0</v>
      </c>
      <c r="L28" s="29">
        <v>4870.62</v>
      </c>
      <c r="M28" s="29">
        <v>3679.71</v>
      </c>
      <c r="N28" s="29">
        <v>4241.12</v>
      </c>
      <c r="O28" s="29">
        <v>0</v>
      </c>
      <c r="P28" s="29">
        <v>2028.3</v>
      </c>
      <c r="Q28" s="29">
        <v>43.022539899922336</v>
      </c>
      <c r="R28" s="42">
        <v>224.93</v>
      </c>
      <c r="S28" s="43">
        <v>702345</v>
      </c>
      <c r="T28" s="15">
        <v>10091.200000000001</v>
      </c>
      <c r="U28" s="35">
        <f t="shared" si="0"/>
        <v>6411.4900000000007</v>
      </c>
      <c r="V28" s="35">
        <f t="shared" si="1"/>
        <v>5850.0800000000008</v>
      </c>
      <c r="W28" s="35">
        <f t="shared" si="2"/>
        <v>10091.200000000001</v>
      </c>
      <c r="X28" s="35">
        <f t="shared" si="3"/>
        <v>8062.9000000000005</v>
      </c>
      <c r="Y28" s="35">
        <f t="shared" si="4"/>
        <v>142.07000000000062</v>
      </c>
    </row>
    <row r="29" spans="1:25" s="9" customFormat="1" x14ac:dyDescent="0.2">
      <c r="A29" s="5">
        <v>410423</v>
      </c>
      <c r="B29" s="6">
        <v>410423</v>
      </c>
      <c r="C29" s="7" t="s">
        <v>119</v>
      </c>
      <c r="D29" s="8" t="s">
        <v>123</v>
      </c>
      <c r="E29" s="29">
        <v>315.95898763870349</v>
      </c>
      <c r="F29" s="25">
        <v>558</v>
      </c>
      <c r="G29" s="25">
        <v>194</v>
      </c>
      <c r="H29" s="29">
        <v>6.1312982064745807</v>
      </c>
      <c r="I29" s="25">
        <v>0</v>
      </c>
      <c r="J29" s="38">
        <v>0</v>
      </c>
      <c r="K29" s="29">
        <v>0</v>
      </c>
      <c r="L29" s="29">
        <v>4594.16</v>
      </c>
      <c r="M29" s="29">
        <v>10172.6</v>
      </c>
      <c r="N29" s="29">
        <v>40226.629999999997</v>
      </c>
      <c r="O29" s="29">
        <v>726.16</v>
      </c>
      <c r="P29" s="29">
        <v>5848.05</v>
      </c>
      <c r="Q29" s="29">
        <v>100.85544760907668</v>
      </c>
      <c r="R29" s="42">
        <v>181.66</v>
      </c>
      <c r="S29" s="43">
        <v>787109</v>
      </c>
      <c r="T29" s="15">
        <v>69041.14</v>
      </c>
      <c r="U29" s="35">
        <f t="shared" si="0"/>
        <v>58868.54</v>
      </c>
      <c r="V29" s="35">
        <f t="shared" si="1"/>
        <v>28814.510000000002</v>
      </c>
      <c r="W29" s="35">
        <f t="shared" si="2"/>
        <v>68314.98</v>
      </c>
      <c r="X29" s="35">
        <f t="shared" si="3"/>
        <v>63193.09</v>
      </c>
      <c r="Y29" s="35">
        <f t="shared" si="4"/>
        <v>12067.699999999995</v>
      </c>
    </row>
    <row r="30" spans="1:25" s="9" customFormat="1" x14ac:dyDescent="0.2">
      <c r="A30" s="5">
        <v>410425</v>
      </c>
      <c r="B30" s="6">
        <v>410425</v>
      </c>
      <c r="C30" s="7" t="s">
        <v>119</v>
      </c>
      <c r="D30" s="8" t="s">
        <v>124</v>
      </c>
      <c r="E30" s="29">
        <v>288.91538529632783</v>
      </c>
      <c r="F30" s="25">
        <v>291</v>
      </c>
      <c r="G30" s="25">
        <v>103</v>
      </c>
      <c r="H30" s="29">
        <v>4.8580405508149065</v>
      </c>
      <c r="I30" s="25">
        <v>0</v>
      </c>
      <c r="J30" s="38">
        <v>0</v>
      </c>
      <c r="K30" s="29">
        <v>4.5025741690479624</v>
      </c>
      <c r="L30" s="29">
        <v>2107.1799999999998</v>
      </c>
      <c r="M30" s="29">
        <v>4618.04</v>
      </c>
      <c r="N30" s="29">
        <v>1890.28</v>
      </c>
      <c r="O30" s="29">
        <v>176.6</v>
      </c>
      <c r="P30" s="29">
        <v>1969.47</v>
      </c>
      <c r="Q30" s="29">
        <v>44.829881500350382</v>
      </c>
      <c r="R30" s="42">
        <v>186.01</v>
      </c>
      <c r="S30" s="43">
        <v>506377</v>
      </c>
      <c r="T30" s="15">
        <v>8995.9</v>
      </c>
      <c r="U30" s="35">
        <f t="shared" si="0"/>
        <v>4377.8599999999997</v>
      </c>
      <c r="V30" s="35">
        <f t="shared" si="1"/>
        <v>7105.62</v>
      </c>
      <c r="W30" s="35">
        <f t="shared" si="2"/>
        <v>8819.2999999999993</v>
      </c>
      <c r="X30" s="35">
        <f t="shared" si="3"/>
        <v>7026.4299999999994</v>
      </c>
      <c r="Y30" s="35">
        <f t="shared" si="4"/>
        <v>341.50999999999931</v>
      </c>
    </row>
    <row r="31" spans="1:25" s="9" customFormat="1" x14ac:dyDescent="0.2">
      <c r="A31" s="45">
        <v>410481</v>
      </c>
      <c r="B31" s="46">
        <v>410481</v>
      </c>
      <c r="C31" s="47" t="s">
        <v>119</v>
      </c>
      <c r="D31" s="48" t="s">
        <v>125</v>
      </c>
      <c r="E31" s="49">
        <v>180.38577742325631</v>
      </c>
      <c r="F31" s="50">
        <v>0</v>
      </c>
      <c r="G31" s="50">
        <v>0</v>
      </c>
      <c r="H31" s="49">
        <v>0</v>
      </c>
      <c r="I31" s="50">
        <v>0</v>
      </c>
      <c r="J31" s="51">
        <v>0</v>
      </c>
      <c r="K31" s="49">
        <v>0</v>
      </c>
      <c r="L31" s="49">
        <v>1542.41</v>
      </c>
      <c r="M31" s="49">
        <v>1107.04</v>
      </c>
      <c r="N31" s="49">
        <v>13332.84</v>
      </c>
      <c r="O31" s="49">
        <v>0</v>
      </c>
      <c r="P31" s="49">
        <v>385.3</v>
      </c>
      <c r="Q31" s="49">
        <v>25.55193463606231</v>
      </c>
      <c r="R31" s="52">
        <v>137.1</v>
      </c>
      <c r="S31" s="53">
        <v>294839</v>
      </c>
      <c r="T31" s="54">
        <v>14825.18</v>
      </c>
      <c r="U31" s="55">
        <f t="shared" si="0"/>
        <v>13718.14</v>
      </c>
      <c r="V31" s="55">
        <f t="shared" si="1"/>
        <v>1492.3400000000001</v>
      </c>
      <c r="W31" s="55">
        <f t="shared" si="2"/>
        <v>14825.18</v>
      </c>
      <c r="X31" s="55">
        <f t="shared" si="3"/>
        <v>14439.880000000001</v>
      </c>
      <c r="Y31" s="55">
        <f t="shared" si="4"/>
        <v>0</v>
      </c>
    </row>
    <row r="32" spans="1:25" s="9" customFormat="1" x14ac:dyDescent="0.2">
      <c r="A32" s="5">
        <v>410482</v>
      </c>
      <c r="B32" s="6">
        <v>410482</v>
      </c>
      <c r="C32" s="7" t="s">
        <v>119</v>
      </c>
      <c r="D32" s="10" t="s">
        <v>126</v>
      </c>
      <c r="E32" s="29">
        <v>351.34141029918095</v>
      </c>
      <c r="F32" s="25">
        <v>2682</v>
      </c>
      <c r="G32" s="25">
        <v>962</v>
      </c>
      <c r="H32" s="29">
        <v>8.4261090918848893</v>
      </c>
      <c r="I32" s="25">
        <v>2</v>
      </c>
      <c r="J32" s="38">
        <v>2.0522481865821961E-2</v>
      </c>
      <c r="K32" s="29">
        <v>112.74025412989295</v>
      </c>
      <c r="L32" s="29">
        <v>15015.68</v>
      </c>
      <c r="M32" s="29">
        <v>24770.5</v>
      </c>
      <c r="N32" s="29">
        <v>48089.75</v>
      </c>
      <c r="O32" s="29">
        <v>5976.04</v>
      </c>
      <c r="P32" s="29">
        <v>3496.9</v>
      </c>
      <c r="Q32" s="29">
        <v>102.22479839732004</v>
      </c>
      <c r="R32" s="42">
        <v>468.02</v>
      </c>
      <c r="S32" s="43">
        <v>974541</v>
      </c>
      <c r="T32" s="15">
        <v>91248.41</v>
      </c>
      <c r="U32" s="35">
        <f t="shared" si="0"/>
        <v>66477.91</v>
      </c>
      <c r="V32" s="35">
        <f t="shared" si="1"/>
        <v>43158.66</v>
      </c>
      <c r="W32" s="35">
        <f t="shared" si="2"/>
        <v>85272.37000000001</v>
      </c>
      <c r="X32" s="35">
        <f t="shared" si="3"/>
        <v>87751.510000000009</v>
      </c>
      <c r="Y32" s="35">
        <f t="shared" si="4"/>
        <v>8915.2200000000157</v>
      </c>
    </row>
    <row r="33" spans="1:25" s="9" customFormat="1" x14ac:dyDescent="0.2">
      <c r="A33" s="5">
        <v>410502</v>
      </c>
      <c r="B33" s="6">
        <v>410502</v>
      </c>
      <c r="C33" s="7" t="s">
        <v>35</v>
      </c>
      <c r="D33" s="8" t="s">
        <v>36</v>
      </c>
      <c r="E33" s="29">
        <v>454.58811257102275</v>
      </c>
      <c r="F33" s="25">
        <v>335</v>
      </c>
      <c r="G33" s="25">
        <v>121</v>
      </c>
      <c r="H33" s="29">
        <v>5.1424535616412337</v>
      </c>
      <c r="I33" s="25">
        <v>0</v>
      </c>
      <c r="J33" s="38">
        <v>0</v>
      </c>
      <c r="K33" s="29">
        <v>26.472066185345906</v>
      </c>
      <c r="L33" s="29">
        <v>2333.4</v>
      </c>
      <c r="M33" s="29">
        <v>2586.1</v>
      </c>
      <c r="N33" s="29">
        <v>10814.02</v>
      </c>
      <c r="O33" s="29">
        <v>70178.31</v>
      </c>
      <c r="P33" s="29">
        <v>451.78</v>
      </c>
      <c r="Q33" s="29">
        <v>119.50811106396556</v>
      </c>
      <c r="R33" s="42">
        <v>194.62</v>
      </c>
      <c r="S33" s="43">
        <v>579101</v>
      </c>
      <c r="T33" s="15">
        <v>105529.17</v>
      </c>
      <c r="U33" s="35">
        <f t="shared" si="0"/>
        <v>102943.06999999999</v>
      </c>
      <c r="V33" s="35">
        <f t="shared" si="1"/>
        <v>94715.15</v>
      </c>
      <c r="W33" s="35">
        <f t="shared" si="2"/>
        <v>35350.86</v>
      </c>
      <c r="X33" s="35">
        <f t="shared" si="3"/>
        <v>105077.39</v>
      </c>
      <c r="Y33" s="35">
        <f t="shared" si="4"/>
        <v>21498.960000000003</v>
      </c>
    </row>
    <row r="34" spans="1:25" s="9" customFormat="1" x14ac:dyDescent="0.2">
      <c r="A34" s="5">
        <v>410503</v>
      </c>
      <c r="B34" s="6">
        <v>410503</v>
      </c>
      <c r="C34" s="7" t="s">
        <v>35</v>
      </c>
      <c r="D34" s="8" t="s">
        <v>37</v>
      </c>
      <c r="E34" s="29">
        <v>448.90159801136366</v>
      </c>
      <c r="F34" s="25">
        <v>159</v>
      </c>
      <c r="G34" s="25">
        <v>85</v>
      </c>
      <c r="H34" s="29">
        <v>3.9174767056583737</v>
      </c>
      <c r="I34" s="25">
        <v>0</v>
      </c>
      <c r="J34" s="38">
        <v>0</v>
      </c>
      <c r="K34" s="29">
        <v>33.164308248058042</v>
      </c>
      <c r="L34" s="29">
        <v>2963.99</v>
      </c>
      <c r="M34" s="29">
        <v>3621.83</v>
      </c>
      <c r="N34" s="29">
        <v>5067.1899999999996</v>
      </c>
      <c r="O34" s="29">
        <v>19726.89</v>
      </c>
      <c r="P34" s="29">
        <v>4300.83</v>
      </c>
      <c r="Q34" s="29">
        <v>39.781943383808503</v>
      </c>
      <c r="R34" s="42">
        <v>184.09</v>
      </c>
      <c r="S34" s="43">
        <v>327762</v>
      </c>
      <c r="T34" s="15">
        <v>35087.67</v>
      </c>
      <c r="U34" s="35">
        <f t="shared" ref="U34:U65" si="5">T34-M34</f>
        <v>31465.839999999997</v>
      </c>
      <c r="V34" s="35">
        <f t="shared" ref="V34:V65" si="6">T34-N34</f>
        <v>30020.48</v>
      </c>
      <c r="W34" s="35">
        <f t="shared" ref="W34:W65" si="7">T34-O34</f>
        <v>15360.779999999999</v>
      </c>
      <c r="X34" s="35">
        <f t="shared" ref="X34:X65" si="8">T34-P34</f>
        <v>30786.839999999997</v>
      </c>
      <c r="Y34" s="35">
        <f t="shared" ref="Y34:Y65" si="9">T34-P34-O34-N34-M34</f>
        <v>2370.9299999999976</v>
      </c>
    </row>
    <row r="35" spans="1:25" s="9" customFormat="1" x14ac:dyDescent="0.2">
      <c r="A35" s="5">
        <v>410505</v>
      </c>
      <c r="B35" s="6">
        <v>410505</v>
      </c>
      <c r="C35" s="7" t="s">
        <v>35</v>
      </c>
      <c r="D35" s="8" t="s">
        <v>38</v>
      </c>
      <c r="E35" s="29">
        <v>500.04196893601193</v>
      </c>
      <c r="F35" s="25">
        <v>3279</v>
      </c>
      <c r="G35" s="25">
        <v>1040</v>
      </c>
      <c r="H35" s="29">
        <v>94.968641114982574</v>
      </c>
      <c r="I35" s="25">
        <v>0</v>
      </c>
      <c r="J35" s="38">
        <v>0</v>
      </c>
      <c r="K35" s="29">
        <v>139.7212543554007</v>
      </c>
      <c r="L35" s="29">
        <v>8920.77</v>
      </c>
      <c r="M35" s="29">
        <v>17063.080000000002</v>
      </c>
      <c r="N35" s="29">
        <v>43575.53</v>
      </c>
      <c r="O35" s="29">
        <v>49954.71</v>
      </c>
      <c r="P35" s="29">
        <v>4450.33</v>
      </c>
      <c r="Q35" s="29">
        <v>28.713590743677905</v>
      </c>
      <c r="R35" s="42">
        <v>174.82</v>
      </c>
      <c r="S35" s="43">
        <v>287000</v>
      </c>
      <c r="T35" s="15">
        <v>126440.89</v>
      </c>
      <c r="U35" s="35">
        <f t="shared" si="5"/>
        <v>109377.81</v>
      </c>
      <c r="V35" s="35">
        <f t="shared" si="6"/>
        <v>82865.36</v>
      </c>
      <c r="W35" s="35">
        <f t="shared" si="7"/>
        <v>76486.179999999993</v>
      </c>
      <c r="X35" s="35">
        <f t="shared" si="8"/>
        <v>121990.56</v>
      </c>
      <c r="Y35" s="35">
        <f t="shared" si="9"/>
        <v>11397.240000000005</v>
      </c>
    </row>
    <row r="36" spans="1:25" s="9" customFormat="1" x14ac:dyDescent="0.2">
      <c r="A36" s="5">
        <v>410506</v>
      </c>
      <c r="B36" s="6">
        <v>410506</v>
      </c>
      <c r="C36" s="7" t="s">
        <v>35</v>
      </c>
      <c r="D36" s="8" t="s">
        <v>39</v>
      </c>
      <c r="E36" s="29">
        <v>555.34493884116023</v>
      </c>
      <c r="F36" s="25">
        <v>1329</v>
      </c>
      <c r="G36" s="25">
        <v>339</v>
      </c>
      <c r="H36" s="29">
        <v>42.237275185141655</v>
      </c>
      <c r="I36" s="25">
        <v>0</v>
      </c>
      <c r="J36" s="38">
        <v>0</v>
      </c>
      <c r="K36" s="29">
        <v>296.92459151287176</v>
      </c>
      <c r="L36" s="29">
        <v>4330.67</v>
      </c>
      <c r="M36" s="29">
        <v>8280.83</v>
      </c>
      <c r="N36" s="29">
        <v>16873.560000000001</v>
      </c>
      <c r="O36" s="29">
        <v>17643.28</v>
      </c>
      <c r="P36" s="29">
        <v>3567.44</v>
      </c>
      <c r="Q36" s="29">
        <v>79.50202204975281</v>
      </c>
      <c r="R36" s="42">
        <v>169.41</v>
      </c>
      <c r="S36" s="43">
        <v>272224</v>
      </c>
      <c r="T36" s="15">
        <v>51330.6</v>
      </c>
      <c r="U36" s="35">
        <f t="shared" si="5"/>
        <v>43049.77</v>
      </c>
      <c r="V36" s="35">
        <f t="shared" si="6"/>
        <v>34457.039999999994</v>
      </c>
      <c r="W36" s="35">
        <f t="shared" si="7"/>
        <v>33687.32</v>
      </c>
      <c r="X36" s="35">
        <f t="shared" si="8"/>
        <v>47763.159999999996</v>
      </c>
      <c r="Y36" s="35">
        <f t="shared" si="9"/>
        <v>4965.4899999999961</v>
      </c>
    </row>
    <row r="37" spans="1:25" s="9" customFormat="1" x14ac:dyDescent="0.2">
      <c r="A37" s="5">
        <v>410522</v>
      </c>
      <c r="B37" s="6">
        <v>410522</v>
      </c>
      <c r="C37" s="7" t="s">
        <v>35</v>
      </c>
      <c r="D37" s="8" t="s">
        <v>40</v>
      </c>
      <c r="E37" s="29">
        <v>431.69299982383501</v>
      </c>
      <c r="F37" s="25">
        <v>6587</v>
      </c>
      <c r="G37" s="25">
        <v>1797</v>
      </c>
      <c r="H37" s="29">
        <v>63.670766319772937</v>
      </c>
      <c r="I37" s="25">
        <v>0</v>
      </c>
      <c r="J37" s="38">
        <v>0</v>
      </c>
      <c r="K37" s="29">
        <v>528.06291390728472</v>
      </c>
      <c r="L37" s="29">
        <v>16118.45</v>
      </c>
      <c r="M37" s="29">
        <v>56991.81</v>
      </c>
      <c r="N37" s="29">
        <v>50075.18</v>
      </c>
      <c r="O37" s="29">
        <v>55373.3</v>
      </c>
      <c r="P37" s="29">
        <v>4469.9399999999996</v>
      </c>
      <c r="Q37" s="29">
        <v>213.05617815711335</v>
      </c>
      <c r="R37" s="42">
        <v>356.89</v>
      </c>
      <c r="S37" s="43">
        <v>845600</v>
      </c>
      <c r="T37" s="15">
        <v>177560.26</v>
      </c>
      <c r="U37" s="35">
        <f t="shared" si="5"/>
        <v>120568.45000000001</v>
      </c>
      <c r="V37" s="35">
        <f t="shared" si="6"/>
        <v>127485.08000000002</v>
      </c>
      <c r="W37" s="35">
        <f t="shared" si="7"/>
        <v>122186.96</v>
      </c>
      <c r="X37" s="35">
        <f t="shared" si="8"/>
        <v>173090.32</v>
      </c>
      <c r="Y37" s="35">
        <f t="shared" si="9"/>
        <v>10650.029999999999</v>
      </c>
    </row>
    <row r="38" spans="1:25" s="9" customFormat="1" x14ac:dyDescent="0.2">
      <c r="A38" s="5">
        <v>410523</v>
      </c>
      <c r="B38" s="6">
        <v>410523</v>
      </c>
      <c r="C38" s="7" t="s">
        <v>35</v>
      </c>
      <c r="D38" s="8" t="s">
        <v>41</v>
      </c>
      <c r="E38" s="29">
        <v>449.01966926515564</v>
      </c>
      <c r="F38" s="25">
        <v>2864</v>
      </c>
      <c r="G38" s="25">
        <v>748</v>
      </c>
      <c r="H38" s="29">
        <v>52.234936370667235</v>
      </c>
      <c r="I38" s="25">
        <v>0</v>
      </c>
      <c r="J38" s="38">
        <v>0</v>
      </c>
      <c r="K38" s="29">
        <v>2656.5026717288902</v>
      </c>
      <c r="L38" s="29">
        <v>28053.3</v>
      </c>
      <c r="M38" s="29">
        <v>57446.19</v>
      </c>
      <c r="N38" s="29">
        <v>107949.06</v>
      </c>
      <c r="O38" s="29">
        <v>98341.5</v>
      </c>
      <c r="P38" s="29">
        <v>13088.34</v>
      </c>
      <c r="Q38" s="29">
        <v>159.92899883477813</v>
      </c>
      <c r="R38" s="42">
        <v>224.11</v>
      </c>
      <c r="S38" s="43">
        <v>455136</v>
      </c>
      <c r="T38" s="15">
        <v>296347.28000000003</v>
      </c>
      <c r="U38" s="35">
        <f t="shared" si="5"/>
        <v>238901.09000000003</v>
      </c>
      <c r="V38" s="35">
        <f t="shared" si="6"/>
        <v>188398.22000000003</v>
      </c>
      <c r="W38" s="35">
        <f t="shared" si="7"/>
        <v>198005.78000000003</v>
      </c>
      <c r="X38" s="35">
        <f t="shared" si="8"/>
        <v>283258.94</v>
      </c>
      <c r="Y38" s="35">
        <f t="shared" si="9"/>
        <v>19522.190000000002</v>
      </c>
    </row>
    <row r="39" spans="1:25" s="9" customFormat="1" x14ac:dyDescent="0.2">
      <c r="A39" s="5">
        <v>410526</v>
      </c>
      <c r="B39" s="6">
        <v>410526</v>
      </c>
      <c r="C39" s="7" t="s">
        <v>35</v>
      </c>
      <c r="D39" s="10" t="s">
        <v>42</v>
      </c>
      <c r="E39" s="29">
        <v>256.62707614736399</v>
      </c>
      <c r="F39" s="25">
        <v>461</v>
      </c>
      <c r="G39" s="25">
        <v>201</v>
      </c>
      <c r="H39" s="29">
        <v>3.2179369619664149</v>
      </c>
      <c r="I39" s="25">
        <v>0</v>
      </c>
      <c r="J39" s="38">
        <v>0</v>
      </c>
      <c r="K39" s="29">
        <v>163.29191016464341</v>
      </c>
      <c r="L39" s="29">
        <v>8341.4500000000007</v>
      </c>
      <c r="M39" s="29">
        <v>34624.47</v>
      </c>
      <c r="N39" s="29">
        <v>20417.8</v>
      </c>
      <c r="O39" s="29">
        <v>58532.08</v>
      </c>
      <c r="P39" s="29">
        <v>12849.36</v>
      </c>
      <c r="Q39" s="29">
        <v>144.33100336833004</v>
      </c>
      <c r="R39" s="42">
        <v>263.55</v>
      </c>
      <c r="S39" s="43">
        <v>1169072</v>
      </c>
      <c r="T39" s="15">
        <v>138175.23000000001</v>
      </c>
      <c r="U39" s="35">
        <f t="shared" si="5"/>
        <v>103550.76000000001</v>
      </c>
      <c r="V39" s="35">
        <f t="shared" si="6"/>
        <v>117757.43000000001</v>
      </c>
      <c r="W39" s="35">
        <f t="shared" si="7"/>
        <v>79643.150000000009</v>
      </c>
      <c r="X39" s="35">
        <f t="shared" si="8"/>
        <v>125325.87000000001</v>
      </c>
      <c r="Y39" s="35">
        <f t="shared" si="9"/>
        <v>11751.520000000004</v>
      </c>
    </row>
    <row r="40" spans="1:25" s="9" customFormat="1" x14ac:dyDescent="0.2">
      <c r="A40" s="5">
        <v>410527</v>
      </c>
      <c r="B40" s="6">
        <v>410527</v>
      </c>
      <c r="C40" s="7" t="s">
        <v>35</v>
      </c>
      <c r="D40" s="8" t="s">
        <v>43</v>
      </c>
      <c r="E40" s="29">
        <v>213.26811227590235</v>
      </c>
      <c r="F40" s="25">
        <v>97</v>
      </c>
      <c r="G40" s="25">
        <v>33</v>
      </c>
      <c r="H40" s="29">
        <v>1.2637999032357383</v>
      </c>
      <c r="I40" s="25">
        <v>0</v>
      </c>
      <c r="J40" s="38">
        <v>0</v>
      </c>
      <c r="K40" s="29">
        <v>331.75480522527016</v>
      </c>
      <c r="L40" s="29">
        <v>15372.94</v>
      </c>
      <c r="M40" s="29">
        <v>48440.18</v>
      </c>
      <c r="N40" s="29">
        <v>34348.54</v>
      </c>
      <c r="O40" s="29">
        <v>5875.32</v>
      </c>
      <c r="P40" s="29">
        <v>112.89</v>
      </c>
      <c r="Q40" s="29">
        <v>54.603149431639622</v>
      </c>
      <c r="R40" s="42">
        <v>231.66</v>
      </c>
      <c r="S40" s="43">
        <v>682070</v>
      </c>
      <c r="T40" s="15">
        <v>88928.49</v>
      </c>
      <c r="U40" s="35">
        <f t="shared" si="5"/>
        <v>40488.310000000005</v>
      </c>
      <c r="V40" s="35">
        <f t="shared" si="6"/>
        <v>54579.950000000004</v>
      </c>
      <c r="W40" s="35">
        <f t="shared" si="7"/>
        <v>83053.170000000013</v>
      </c>
      <c r="X40" s="35">
        <f t="shared" si="8"/>
        <v>88815.6</v>
      </c>
      <c r="Y40" s="35">
        <f t="shared" si="9"/>
        <v>151.55999999999767</v>
      </c>
    </row>
    <row r="41" spans="1:25" s="9" customFormat="1" x14ac:dyDescent="0.2">
      <c r="A41" s="5">
        <v>410581</v>
      </c>
      <c r="B41" s="6">
        <v>410581</v>
      </c>
      <c r="C41" s="7" t="s">
        <v>35</v>
      </c>
      <c r="D41" s="8" t="s">
        <v>44</v>
      </c>
      <c r="E41" s="29">
        <v>465.78017401069661</v>
      </c>
      <c r="F41" s="25">
        <v>548</v>
      </c>
      <c r="G41" s="25">
        <v>156</v>
      </c>
      <c r="H41" s="29">
        <v>5.5412529116096607</v>
      </c>
      <c r="I41" s="25">
        <v>0</v>
      </c>
      <c r="J41" s="38">
        <v>0</v>
      </c>
      <c r="K41" s="29">
        <v>64.582567120264812</v>
      </c>
      <c r="L41" s="29">
        <v>7262.8</v>
      </c>
      <c r="M41" s="29">
        <v>17772.060000000001</v>
      </c>
      <c r="N41" s="29">
        <v>43240.4</v>
      </c>
      <c r="O41" s="29">
        <v>5348.74</v>
      </c>
      <c r="P41" s="29">
        <v>10411.34</v>
      </c>
      <c r="Q41" s="29">
        <v>280.35951347732151</v>
      </c>
      <c r="R41" s="42">
        <v>590.91</v>
      </c>
      <c r="S41" s="43">
        <v>815700</v>
      </c>
      <c r="T41" s="15">
        <v>78102.259999999995</v>
      </c>
      <c r="U41" s="35">
        <f t="shared" si="5"/>
        <v>60330.2</v>
      </c>
      <c r="V41" s="35">
        <f t="shared" si="6"/>
        <v>34861.859999999993</v>
      </c>
      <c r="W41" s="35">
        <f t="shared" si="7"/>
        <v>72753.51999999999</v>
      </c>
      <c r="X41" s="35">
        <f t="shared" si="8"/>
        <v>67690.92</v>
      </c>
      <c r="Y41" s="35">
        <f t="shared" si="9"/>
        <v>1329.7199999999975</v>
      </c>
    </row>
    <row r="42" spans="1:25" s="9" customFormat="1" x14ac:dyDescent="0.2">
      <c r="A42" s="5">
        <v>410602</v>
      </c>
      <c r="B42" s="6">
        <v>410602</v>
      </c>
      <c r="C42" s="7" t="s">
        <v>45</v>
      </c>
      <c r="D42" s="8" t="s">
        <v>46</v>
      </c>
      <c r="E42" s="29">
        <v>616.33955404792039</v>
      </c>
      <c r="F42" s="25">
        <v>4942</v>
      </c>
      <c r="G42" s="25">
        <v>2389</v>
      </c>
      <c r="H42" s="29">
        <v>471.29652742669293</v>
      </c>
      <c r="I42" s="25">
        <v>0</v>
      </c>
      <c r="J42" s="38">
        <v>0</v>
      </c>
      <c r="K42" s="29">
        <v>14.351091480235358</v>
      </c>
      <c r="L42" s="29">
        <v>3362.87</v>
      </c>
      <c r="M42" s="29">
        <v>12824.2</v>
      </c>
      <c r="N42" s="29">
        <v>91138.28</v>
      </c>
      <c r="O42" s="29">
        <v>33713.919999999998</v>
      </c>
      <c r="P42" s="29">
        <v>2100.54</v>
      </c>
      <c r="Q42" s="29">
        <v>37.328051333712871</v>
      </c>
      <c r="R42" s="42">
        <v>84.11</v>
      </c>
      <c r="S42" s="43">
        <v>62713</v>
      </c>
      <c r="T42" s="15">
        <v>159138.16</v>
      </c>
      <c r="U42" s="35">
        <f t="shared" si="5"/>
        <v>146313.96</v>
      </c>
      <c r="V42" s="35">
        <f t="shared" si="6"/>
        <v>67999.88</v>
      </c>
      <c r="W42" s="35">
        <f t="shared" si="7"/>
        <v>125424.24</v>
      </c>
      <c r="X42" s="35">
        <f t="shared" si="8"/>
        <v>157037.62</v>
      </c>
      <c r="Y42" s="35">
        <f t="shared" si="9"/>
        <v>19361.219999999998</v>
      </c>
    </row>
    <row r="43" spans="1:25" s="9" customFormat="1" x14ac:dyDescent="0.2">
      <c r="A43" s="5">
        <v>410603</v>
      </c>
      <c r="B43" s="6">
        <v>410603</v>
      </c>
      <c r="C43" s="7" t="s">
        <v>45</v>
      </c>
      <c r="D43" s="8" t="s">
        <v>47</v>
      </c>
      <c r="E43" s="29">
        <v>613.75130072699653</v>
      </c>
      <c r="F43" s="25">
        <v>26575</v>
      </c>
      <c r="G43" s="25">
        <v>6662</v>
      </c>
      <c r="H43" s="29">
        <v>954.06089181247967</v>
      </c>
      <c r="I43" s="25">
        <v>0</v>
      </c>
      <c r="J43" s="38">
        <v>0</v>
      </c>
      <c r="K43" s="29">
        <v>277.71166105925414</v>
      </c>
      <c r="L43" s="29">
        <v>2736</v>
      </c>
      <c r="M43" s="29">
        <v>7262.78</v>
      </c>
      <c r="N43" s="29">
        <v>109129.19</v>
      </c>
      <c r="O43" s="29">
        <v>29250.3</v>
      </c>
      <c r="P43" s="29">
        <v>11657.85</v>
      </c>
      <c r="Q43" s="29">
        <v>54.389177182720928</v>
      </c>
      <c r="R43" s="42">
        <v>111.66</v>
      </c>
      <c r="S43" s="43">
        <v>155449</v>
      </c>
      <c r="T43" s="15">
        <v>281200.99</v>
      </c>
      <c r="U43" s="35">
        <f t="shared" si="5"/>
        <v>273938.20999999996</v>
      </c>
      <c r="V43" s="35">
        <f t="shared" si="6"/>
        <v>172071.8</v>
      </c>
      <c r="W43" s="35">
        <f t="shared" si="7"/>
        <v>251950.69</v>
      </c>
      <c r="X43" s="35">
        <f t="shared" si="8"/>
        <v>269543.14</v>
      </c>
      <c r="Y43" s="35">
        <f t="shared" si="9"/>
        <v>123900.87000000002</v>
      </c>
    </row>
    <row r="44" spans="1:25" s="9" customFormat="1" x14ac:dyDescent="0.2">
      <c r="A44" s="5">
        <v>410611</v>
      </c>
      <c r="B44" s="6">
        <v>410611</v>
      </c>
      <c r="C44" s="7" t="s">
        <v>45</v>
      </c>
      <c r="D44" s="8" t="s">
        <v>48</v>
      </c>
      <c r="E44" s="29">
        <v>621.41094222807544</v>
      </c>
      <c r="F44" s="25">
        <v>9276</v>
      </c>
      <c r="G44" s="25">
        <v>1987</v>
      </c>
      <c r="H44" s="29">
        <v>92.568610263542624</v>
      </c>
      <c r="I44" s="25">
        <v>0</v>
      </c>
      <c r="J44" s="38">
        <v>0</v>
      </c>
      <c r="K44" s="29">
        <v>166.47857979947045</v>
      </c>
      <c r="L44" s="29">
        <v>8142.86</v>
      </c>
      <c r="M44" s="29">
        <v>29156.18</v>
      </c>
      <c r="N44" s="29">
        <v>85953.56</v>
      </c>
      <c r="O44" s="29">
        <v>8810</v>
      </c>
      <c r="P44" s="29">
        <v>67428.899999999994</v>
      </c>
      <c r="Q44" s="29">
        <v>182.5779978464663</v>
      </c>
      <c r="R44" s="42">
        <v>204.33</v>
      </c>
      <c r="S44" s="43">
        <v>460780</v>
      </c>
      <c r="T44" s="15">
        <v>213364.85</v>
      </c>
      <c r="U44" s="35">
        <f t="shared" si="5"/>
        <v>184208.67</v>
      </c>
      <c r="V44" s="35">
        <f t="shared" si="6"/>
        <v>127411.29000000001</v>
      </c>
      <c r="W44" s="35">
        <f t="shared" si="7"/>
        <v>204554.85</v>
      </c>
      <c r="X44" s="35">
        <f t="shared" si="8"/>
        <v>145935.95000000001</v>
      </c>
      <c r="Y44" s="35">
        <f t="shared" si="9"/>
        <v>22016.210000000014</v>
      </c>
    </row>
    <row r="45" spans="1:25" s="9" customFormat="1" x14ac:dyDescent="0.2">
      <c r="A45" s="5">
        <v>410621</v>
      </c>
      <c r="B45" s="6">
        <v>410621</v>
      </c>
      <c r="C45" s="7" t="s">
        <v>45</v>
      </c>
      <c r="D45" s="8" t="s">
        <v>49</v>
      </c>
      <c r="E45" s="29">
        <v>399.07530517578124</v>
      </c>
      <c r="F45" s="25">
        <v>91927</v>
      </c>
      <c r="G45" s="25">
        <v>20277</v>
      </c>
      <c r="H45" s="29">
        <v>493.59319869503037</v>
      </c>
      <c r="I45" s="25">
        <v>0</v>
      </c>
      <c r="J45" s="38">
        <v>0</v>
      </c>
      <c r="K45" s="29">
        <v>888.19454226479365</v>
      </c>
      <c r="L45" s="29">
        <v>53927</v>
      </c>
      <c r="M45" s="29">
        <v>524609.02</v>
      </c>
      <c r="N45" s="29">
        <v>878112.83</v>
      </c>
      <c r="O45" s="29">
        <v>102674.94</v>
      </c>
      <c r="P45" s="29">
        <v>117136.86</v>
      </c>
      <c r="Q45" s="29">
        <v>135.28056309291679</v>
      </c>
      <c r="R45" s="42">
        <v>215.5</v>
      </c>
      <c r="S45" s="43">
        <v>624728</v>
      </c>
      <c r="T45" s="15">
        <v>2354863.77</v>
      </c>
      <c r="U45" s="35">
        <f t="shared" si="5"/>
        <v>1830254.75</v>
      </c>
      <c r="V45" s="35">
        <f t="shared" si="6"/>
        <v>1476750.94</v>
      </c>
      <c r="W45" s="35">
        <f t="shared" si="7"/>
        <v>2252188.83</v>
      </c>
      <c r="X45" s="35">
        <f t="shared" si="8"/>
        <v>2237726.91</v>
      </c>
      <c r="Y45" s="35">
        <f t="shared" si="9"/>
        <v>732330.12000000011</v>
      </c>
    </row>
    <row r="46" spans="1:25" s="9" customFormat="1" x14ac:dyDescent="0.2">
      <c r="A46" s="5">
        <v>410622</v>
      </c>
      <c r="B46" s="6">
        <v>410622</v>
      </c>
      <c r="C46" s="7" t="s">
        <v>45</v>
      </c>
      <c r="D46" s="8" t="s">
        <v>50</v>
      </c>
      <c r="E46" s="29">
        <v>724.6407014021637</v>
      </c>
      <c r="F46" s="25">
        <v>18768</v>
      </c>
      <c r="G46" s="25">
        <v>5164</v>
      </c>
      <c r="H46" s="29">
        <v>511.28820390943395</v>
      </c>
      <c r="I46" s="25">
        <v>0</v>
      </c>
      <c r="J46" s="38">
        <v>0</v>
      </c>
      <c r="K46" s="29">
        <v>1676.7631327129313</v>
      </c>
      <c r="L46" s="29">
        <v>10925.05</v>
      </c>
      <c r="M46" s="29">
        <v>82620.44</v>
      </c>
      <c r="N46" s="29">
        <v>238152.14</v>
      </c>
      <c r="O46" s="29">
        <v>50381.18</v>
      </c>
      <c r="P46" s="29">
        <v>21055.56</v>
      </c>
      <c r="Q46" s="29">
        <v>191.80212674329886</v>
      </c>
      <c r="R46" s="42">
        <v>246.3</v>
      </c>
      <c r="S46" s="43">
        <v>262303</v>
      </c>
      <c r="T46" s="15">
        <v>474784.98</v>
      </c>
      <c r="U46" s="35">
        <f t="shared" si="5"/>
        <v>392164.54</v>
      </c>
      <c r="V46" s="35">
        <f t="shared" si="6"/>
        <v>236632.83999999997</v>
      </c>
      <c r="W46" s="35">
        <f t="shared" si="7"/>
        <v>424403.8</v>
      </c>
      <c r="X46" s="35">
        <f t="shared" si="8"/>
        <v>453729.42</v>
      </c>
      <c r="Y46" s="35">
        <f t="shared" si="9"/>
        <v>82575.659999999974</v>
      </c>
    </row>
    <row r="47" spans="1:25" s="9" customFormat="1" x14ac:dyDescent="0.2">
      <c r="A47" s="5">
        <v>410702</v>
      </c>
      <c r="B47" s="6">
        <v>410702</v>
      </c>
      <c r="C47" s="7" t="s">
        <v>51</v>
      </c>
      <c r="D47" s="8" t="s">
        <v>52</v>
      </c>
      <c r="E47" s="29">
        <v>576.19751368931361</v>
      </c>
      <c r="F47" s="25">
        <v>1553</v>
      </c>
      <c r="G47" s="25">
        <v>533</v>
      </c>
      <c r="H47" s="29">
        <v>30.093541534677449</v>
      </c>
      <c r="I47" s="25">
        <v>1</v>
      </c>
      <c r="J47" s="38">
        <v>2.3292214810121864E-2</v>
      </c>
      <c r="K47" s="29">
        <v>36.568777251891326</v>
      </c>
      <c r="L47" s="29">
        <v>1386.22</v>
      </c>
      <c r="M47" s="29">
        <v>6352.68</v>
      </c>
      <c r="N47" s="29">
        <v>11234.16</v>
      </c>
      <c r="O47" s="29">
        <v>12699.52</v>
      </c>
      <c r="P47" s="29">
        <v>14848.27</v>
      </c>
      <c r="Q47" s="29">
        <v>113.29184098047196</v>
      </c>
      <c r="R47" s="42">
        <v>461.69</v>
      </c>
      <c r="S47" s="43">
        <v>429328</v>
      </c>
      <c r="T47" s="15">
        <v>77141.040000000008</v>
      </c>
      <c r="U47" s="35">
        <f t="shared" si="5"/>
        <v>70788.360000000015</v>
      </c>
      <c r="V47" s="35">
        <f t="shared" si="6"/>
        <v>65906.880000000005</v>
      </c>
      <c r="W47" s="35">
        <f t="shared" si="7"/>
        <v>64441.520000000004</v>
      </c>
      <c r="X47" s="35">
        <f t="shared" si="8"/>
        <v>62292.770000000004</v>
      </c>
      <c r="Y47" s="35">
        <f t="shared" si="9"/>
        <v>32006.409999999996</v>
      </c>
    </row>
    <row r="48" spans="1:25" s="9" customFormat="1" x14ac:dyDescent="0.2">
      <c r="A48" s="5">
        <v>410703</v>
      </c>
      <c r="B48" s="6">
        <v>410703</v>
      </c>
      <c r="C48" s="7" t="s">
        <v>51</v>
      </c>
      <c r="D48" s="8" t="s">
        <v>53</v>
      </c>
      <c r="E48" s="29">
        <v>615.17690350932457</v>
      </c>
      <c r="F48" s="25">
        <v>44</v>
      </c>
      <c r="G48" s="25">
        <v>20</v>
      </c>
      <c r="H48" s="29">
        <v>1.5684536996012406</v>
      </c>
      <c r="I48" s="25">
        <v>0</v>
      </c>
      <c r="J48" s="38">
        <v>0</v>
      </c>
      <c r="K48" s="29">
        <v>36.907399202481166</v>
      </c>
      <c r="L48" s="29">
        <v>2946.7</v>
      </c>
      <c r="M48" s="29">
        <v>12341.98</v>
      </c>
      <c r="N48" s="29">
        <v>27452</v>
      </c>
      <c r="O48" s="29">
        <v>20939.82</v>
      </c>
      <c r="P48" s="29">
        <v>15237.66</v>
      </c>
      <c r="Q48" s="29">
        <v>36.305986592134659</v>
      </c>
      <c r="R48" s="42">
        <v>139.58000000000001</v>
      </c>
      <c r="S48" s="43">
        <v>225700</v>
      </c>
      <c r="T48" s="15">
        <v>84716.709999999992</v>
      </c>
      <c r="U48" s="35">
        <f t="shared" si="5"/>
        <v>72374.73</v>
      </c>
      <c r="V48" s="35">
        <f t="shared" si="6"/>
        <v>57264.709999999992</v>
      </c>
      <c r="W48" s="35">
        <f t="shared" si="7"/>
        <v>63776.889999999992</v>
      </c>
      <c r="X48" s="35">
        <f t="shared" si="8"/>
        <v>69479.049999999988</v>
      </c>
      <c r="Y48" s="35">
        <f t="shared" si="9"/>
        <v>8745.2499999999891</v>
      </c>
    </row>
    <row r="49" spans="1:25" s="9" customFormat="1" x14ac:dyDescent="0.2">
      <c r="A49" s="5">
        <v>410704</v>
      </c>
      <c r="B49" s="6">
        <v>410704</v>
      </c>
      <c r="C49" s="7" t="s">
        <v>51</v>
      </c>
      <c r="D49" s="8" t="s">
        <v>54</v>
      </c>
      <c r="E49" s="29">
        <v>692.77413862179492</v>
      </c>
      <c r="F49" s="25">
        <v>1134</v>
      </c>
      <c r="G49" s="25">
        <v>330</v>
      </c>
      <c r="H49" s="29">
        <v>60.819672131147541</v>
      </c>
      <c r="I49" s="25">
        <v>2</v>
      </c>
      <c r="J49" s="38">
        <v>0.12610340479192939</v>
      </c>
      <c r="K49" s="29">
        <v>3129.8865069356875</v>
      </c>
      <c r="L49" s="29">
        <v>939.99</v>
      </c>
      <c r="M49" s="29">
        <v>76688.44</v>
      </c>
      <c r="N49" s="29">
        <v>28187.599999999999</v>
      </c>
      <c r="O49" s="29">
        <v>266978.34000000003</v>
      </c>
      <c r="P49" s="29">
        <v>20857.419999999998</v>
      </c>
      <c r="Q49" s="29">
        <v>54.043526991507598</v>
      </c>
      <c r="R49" s="42">
        <v>99.92</v>
      </c>
      <c r="S49" s="43">
        <v>158600</v>
      </c>
      <c r="T49" s="15">
        <v>484627.16</v>
      </c>
      <c r="U49" s="35">
        <f t="shared" si="5"/>
        <v>407938.72</v>
      </c>
      <c r="V49" s="35">
        <f t="shared" si="6"/>
        <v>456439.56</v>
      </c>
      <c r="W49" s="35">
        <f t="shared" si="7"/>
        <v>217648.81999999995</v>
      </c>
      <c r="X49" s="35">
        <f t="shared" si="8"/>
        <v>463769.74</v>
      </c>
      <c r="Y49" s="35">
        <f t="shared" si="9"/>
        <v>91915.359999999957</v>
      </c>
    </row>
    <row r="50" spans="1:25" s="9" customFormat="1" x14ac:dyDescent="0.2">
      <c r="A50" s="5">
        <v>410711</v>
      </c>
      <c r="B50" s="6">
        <v>410711</v>
      </c>
      <c r="C50" s="7" t="s">
        <v>51</v>
      </c>
      <c r="D50" s="8" t="s">
        <v>55</v>
      </c>
      <c r="E50" s="29">
        <v>651.31969280632177</v>
      </c>
      <c r="F50" s="25">
        <v>3029</v>
      </c>
      <c r="G50" s="25">
        <v>639</v>
      </c>
      <c r="H50" s="29">
        <v>74.637723672631267</v>
      </c>
      <c r="I50" s="25">
        <v>3</v>
      </c>
      <c r="J50" s="38">
        <v>8.8002346729246103E-2</v>
      </c>
      <c r="K50" s="29">
        <v>532.12085655617477</v>
      </c>
      <c r="L50" s="29">
        <v>1529.2</v>
      </c>
      <c r="M50" s="29">
        <v>52537.42</v>
      </c>
      <c r="N50" s="29">
        <v>67466.37</v>
      </c>
      <c r="O50" s="29">
        <v>428744.35</v>
      </c>
      <c r="P50" s="29">
        <v>28831.35</v>
      </c>
      <c r="Q50" s="29">
        <v>72.025875994291397</v>
      </c>
      <c r="R50" s="42">
        <v>182.79</v>
      </c>
      <c r="S50" s="43">
        <v>340900</v>
      </c>
      <c r="T50" s="15">
        <v>756987.1</v>
      </c>
      <c r="U50" s="35">
        <f t="shared" si="5"/>
        <v>704449.67999999993</v>
      </c>
      <c r="V50" s="35">
        <f t="shared" si="6"/>
        <v>689520.73</v>
      </c>
      <c r="W50" s="35">
        <f t="shared" si="7"/>
        <v>328242.75</v>
      </c>
      <c r="X50" s="35">
        <f t="shared" si="8"/>
        <v>728155.75</v>
      </c>
      <c r="Y50" s="35">
        <f t="shared" si="9"/>
        <v>179407.61000000004</v>
      </c>
    </row>
    <row r="51" spans="1:25" s="9" customFormat="1" x14ac:dyDescent="0.2">
      <c r="A51" s="5">
        <v>410724</v>
      </c>
      <c r="B51" s="6">
        <v>410724</v>
      </c>
      <c r="C51" s="7" t="s">
        <v>51</v>
      </c>
      <c r="D51" s="8" t="s">
        <v>56</v>
      </c>
      <c r="E51" s="29">
        <v>602.81698562259555</v>
      </c>
      <c r="F51" s="25">
        <v>328</v>
      </c>
      <c r="G51" s="25">
        <v>95</v>
      </c>
      <c r="H51" s="29">
        <v>6.7363746650022494</v>
      </c>
      <c r="I51" s="25">
        <v>0</v>
      </c>
      <c r="J51" s="38">
        <v>0</v>
      </c>
      <c r="K51" s="29">
        <v>11.604045843516177</v>
      </c>
      <c r="L51" s="29">
        <v>19943.61</v>
      </c>
      <c r="M51" s="29">
        <v>38442.65</v>
      </c>
      <c r="N51" s="29">
        <v>32544.45</v>
      </c>
      <c r="O51" s="29">
        <v>9204.19</v>
      </c>
      <c r="P51" s="29">
        <v>2576.17</v>
      </c>
      <c r="Q51" s="29">
        <v>110.23594645555052</v>
      </c>
      <c r="R51" s="42">
        <v>113.89</v>
      </c>
      <c r="S51" s="43">
        <v>398137</v>
      </c>
      <c r="T51" s="15">
        <v>86952.59</v>
      </c>
      <c r="U51" s="35">
        <f t="shared" si="5"/>
        <v>48509.939999999995</v>
      </c>
      <c r="V51" s="35">
        <f t="shared" si="6"/>
        <v>54408.14</v>
      </c>
      <c r="W51" s="35">
        <f t="shared" si="7"/>
        <v>77748.399999999994</v>
      </c>
      <c r="X51" s="35">
        <f t="shared" si="8"/>
        <v>84376.42</v>
      </c>
      <c r="Y51" s="35">
        <f t="shared" si="9"/>
        <v>4185.1299999999974</v>
      </c>
    </row>
    <row r="52" spans="1:25" s="9" customFormat="1" x14ac:dyDescent="0.2">
      <c r="A52" s="5">
        <v>410726</v>
      </c>
      <c r="B52" s="6">
        <v>410726</v>
      </c>
      <c r="C52" s="7" t="s">
        <v>51</v>
      </c>
      <c r="D52" s="8" t="s">
        <v>57</v>
      </c>
      <c r="E52" s="29">
        <v>483.78334257481464</v>
      </c>
      <c r="F52" s="25">
        <v>195</v>
      </c>
      <c r="G52" s="25">
        <v>68</v>
      </c>
      <c r="H52" s="29">
        <v>3.6653515938862657</v>
      </c>
      <c r="I52" s="25">
        <v>0</v>
      </c>
      <c r="J52" s="38">
        <v>0</v>
      </c>
      <c r="K52" s="29">
        <v>8.5765616113102272</v>
      </c>
      <c r="L52" s="29">
        <v>19618.13</v>
      </c>
      <c r="M52" s="29">
        <v>12723.73</v>
      </c>
      <c r="N52" s="29">
        <v>16607.68</v>
      </c>
      <c r="O52" s="29">
        <v>0</v>
      </c>
      <c r="P52" s="29">
        <v>1701.32</v>
      </c>
      <c r="Q52" s="29">
        <v>141.58080896456133</v>
      </c>
      <c r="R52" s="42">
        <v>142.11000000000001</v>
      </c>
      <c r="S52" s="43">
        <v>443068</v>
      </c>
      <c r="T52" s="15">
        <v>31481.03</v>
      </c>
      <c r="U52" s="35">
        <f t="shared" si="5"/>
        <v>18757.3</v>
      </c>
      <c r="V52" s="35">
        <f t="shared" si="6"/>
        <v>14873.349999999999</v>
      </c>
      <c r="W52" s="35">
        <f t="shared" si="7"/>
        <v>31481.03</v>
      </c>
      <c r="X52" s="35">
        <f t="shared" si="8"/>
        <v>29779.71</v>
      </c>
      <c r="Y52" s="35">
        <f t="shared" si="9"/>
        <v>448.29999999999927</v>
      </c>
    </row>
    <row r="53" spans="1:25" s="9" customFormat="1" x14ac:dyDescent="0.2">
      <c r="A53" s="5">
        <v>410727</v>
      </c>
      <c r="B53" s="6">
        <v>410727</v>
      </c>
      <c r="C53" s="7" t="s">
        <v>51</v>
      </c>
      <c r="D53" s="8" t="s">
        <v>58</v>
      </c>
      <c r="E53" s="29">
        <v>341.7529151791432</v>
      </c>
      <c r="F53" s="25">
        <v>77</v>
      </c>
      <c r="G53" s="25">
        <v>55</v>
      </c>
      <c r="H53" s="29">
        <v>0.99924488880561868</v>
      </c>
      <c r="I53" s="25">
        <v>0</v>
      </c>
      <c r="J53" s="38">
        <v>0</v>
      </c>
      <c r="K53" s="29">
        <v>0</v>
      </c>
      <c r="L53" s="29">
        <v>21107.73</v>
      </c>
      <c r="M53" s="29">
        <v>13497.13</v>
      </c>
      <c r="N53" s="29">
        <v>27244.240000000002</v>
      </c>
      <c r="O53" s="29">
        <v>1066.2</v>
      </c>
      <c r="P53" s="29">
        <v>2008.88</v>
      </c>
      <c r="Q53" s="29">
        <v>92.782167140658984</v>
      </c>
      <c r="R53" s="42">
        <v>157.13</v>
      </c>
      <c r="S53" s="43">
        <v>704532</v>
      </c>
      <c r="T53" s="15">
        <v>45246.62</v>
      </c>
      <c r="U53" s="35">
        <f t="shared" si="5"/>
        <v>31749.490000000005</v>
      </c>
      <c r="V53" s="35">
        <f t="shared" si="6"/>
        <v>18002.38</v>
      </c>
      <c r="W53" s="35">
        <f t="shared" si="7"/>
        <v>44180.420000000006</v>
      </c>
      <c r="X53" s="35">
        <f t="shared" si="8"/>
        <v>43237.740000000005</v>
      </c>
      <c r="Y53" s="35">
        <f t="shared" si="9"/>
        <v>1430.1700000000073</v>
      </c>
    </row>
    <row r="54" spans="1:25" s="11" customFormat="1" x14ac:dyDescent="0.2">
      <c r="A54" s="5">
        <v>410781</v>
      </c>
      <c r="B54" s="6">
        <v>410781</v>
      </c>
      <c r="C54" s="7" t="s">
        <v>51</v>
      </c>
      <c r="D54" s="8" t="s">
        <v>59</v>
      </c>
      <c r="E54" s="29">
        <v>709.24132399448126</v>
      </c>
      <c r="F54" s="25">
        <v>15986</v>
      </c>
      <c r="G54" s="25">
        <v>4878</v>
      </c>
      <c r="H54" s="29">
        <v>303.69413552769674</v>
      </c>
      <c r="I54" s="25">
        <v>4</v>
      </c>
      <c r="J54" s="38">
        <v>8.3880830504102818E-2</v>
      </c>
      <c r="K54" s="29">
        <v>1623.8070573136745</v>
      </c>
      <c r="L54" s="29">
        <v>25748.57</v>
      </c>
      <c r="M54" s="29">
        <v>537245.13</v>
      </c>
      <c r="N54" s="29">
        <v>481003.81</v>
      </c>
      <c r="O54" s="29">
        <v>278372.59000000003</v>
      </c>
      <c r="P54" s="29">
        <v>203506.2</v>
      </c>
      <c r="Q54" s="29">
        <v>176.03000414361389</v>
      </c>
      <c r="R54" s="42">
        <v>128.62</v>
      </c>
      <c r="S54" s="43">
        <v>476867</v>
      </c>
      <c r="T54" s="15">
        <v>2144815.8199999998</v>
      </c>
      <c r="U54" s="35">
        <f t="shared" si="5"/>
        <v>1607570.69</v>
      </c>
      <c r="V54" s="35">
        <f t="shared" si="6"/>
        <v>1663812.0099999998</v>
      </c>
      <c r="W54" s="35">
        <f t="shared" si="7"/>
        <v>1866443.2299999997</v>
      </c>
      <c r="X54" s="35">
        <f t="shared" si="8"/>
        <v>1941309.6199999999</v>
      </c>
      <c r="Y54" s="35">
        <f t="shared" si="9"/>
        <v>644688.08999999973</v>
      </c>
    </row>
    <row r="55" spans="1:25" s="9" customFormat="1" x14ac:dyDescent="0.2">
      <c r="A55" s="5">
        <v>410782</v>
      </c>
      <c r="B55" s="6">
        <v>410782</v>
      </c>
      <c r="C55" s="7" t="s">
        <v>51</v>
      </c>
      <c r="D55" s="8" t="s">
        <v>60</v>
      </c>
      <c r="E55" s="29">
        <v>624.98144672938759</v>
      </c>
      <c r="F55" s="25">
        <v>26258</v>
      </c>
      <c r="G55" s="25">
        <v>6513</v>
      </c>
      <c r="H55" s="29">
        <v>125.28614575001478</v>
      </c>
      <c r="I55" s="25">
        <v>0</v>
      </c>
      <c r="J55" s="38">
        <v>0</v>
      </c>
      <c r="K55" s="29">
        <v>1135.7895334370876</v>
      </c>
      <c r="L55" s="29">
        <v>40477.46</v>
      </c>
      <c r="M55" s="29">
        <v>191898.65</v>
      </c>
      <c r="N55" s="29">
        <v>157199.43</v>
      </c>
      <c r="O55" s="29">
        <v>224765.04</v>
      </c>
      <c r="P55" s="29">
        <v>30496.7</v>
      </c>
      <c r="Q55" s="29">
        <v>263.55863297156674</v>
      </c>
      <c r="R55" s="42">
        <v>378.74</v>
      </c>
      <c r="S55" s="43">
        <v>845588</v>
      </c>
      <c r="T55" s="15">
        <v>802430.82000000007</v>
      </c>
      <c r="U55" s="35">
        <f t="shared" si="5"/>
        <v>610532.17000000004</v>
      </c>
      <c r="V55" s="35">
        <f t="shared" si="6"/>
        <v>645231.39000000013</v>
      </c>
      <c r="W55" s="35">
        <f t="shared" si="7"/>
        <v>577665.78</v>
      </c>
      <c r="X55" s="35">
        <f t="shared" si="8"/>
        <v>771934.12000000011</v>
      </c>
      <c r="Y55" s="35">
        <f t="shared" si="9"/>
        <v>198071.00000000009</v>
      </c>
    </row>
    <row r="56" spans="1:25" s="9" customFormat="1" x14ac:dyDescent="0.2">
      <c r="A56" s="5">
        <v>410802</v>
      </c>
      <c r="B56" s="6">
        <v>410802</v>
      </c>
      <c r="C56" s="7" t="s">
        <v>61</v>
      </c>
      <c r="D56" s="8" t="s">
        <v>62</v>
      </c>
      <c r="E56" s="29">
        <v>511.44085339532381</v>
      </c>
      <c r="F56" s="25">
        <v>17</v>
      </c>
      <c r="G56" s="25">
        <v>16</v>
      </c>
      <c r="H56" s="29">
        <v>0.43180130231272779</v>
      </c>
      <c r="I56" s="25">
        <v>0</v>
      </c>
      <c r="J56" s="38">
        <v>0</v>
      </c>
      <c r="K56" s="29">
        <v>78.184822472091241</v>
      </c>
      <c r="L56" s="29">
        <v>242.73</v>
      </c>
      <c r="M56" s="29">
        <v>4972.18</v>
      </c>
      <c r="N56" s="29">
        <v>12290.86</v>
      </c>
      <c r="O56" s="29">
        <v>1659.6</v>
      </c>
      <c r="P56" s="29">
        <v>10392.469999999999</v>
      </c>
      <c r="Q56" s="29">
        <v>38.426529951277267</v>
      </c>
      <c r="R56" s="42">
        <v>135.75</v>
      </c>
      <c r="S56" s="43">
        <v>347382</v>
      </c>
      <c r="T56" s="15">
        <v>43205.96</v>
      </c>
      <c r="U56" s="35">
        <f t="shared" si="5"/>
        <v>38233.78</v>
      </c>
      <c r="V56" s="35">
        <f t="shared" si="6"/>
        <v>30915.1</v>
      </c>
      <c r="W56" s="35">
        <f t="shared" si="7"/>
        <v>41546.36</v>
      </c>
      <c r="X56" s="35">
        <f t="shared" si="8"/>
        <v>32813.49</v>
      </c>
      <c r="Y56" s="35">
        <f t="shared" si="9"/>
        <v>13890.849999999999</v>
      </c>
    </row>
    <row r="57" spans="1:25" s="9" customFormat="1" x14ac:dyDescent="0.2">
      <c r="A57" s="5">
        <v>410803</v>
      </c>
      <c r="B57" s="6">
        <v>410803</v>
      </c>
      <c r="C57" s="7" t="s">
        <v>61</v>
      </c>
      <c r="D57" s="8" t="s">
        <v>63</v>
      </c>
      <c r="E57" s="29">
        <v>469.62669236097878</v>
      </c>
      <c r="F57" s="25">
        <v>152</v>
      </c>
      <c r="G57" s="25">
        <v>80</v>
      </c>
      <c r="H57" s="29">
        <v>12.341421127692696</v>
      </c>
      <c r="I57" s="25">
        <v>0</v>
      </c>
      <c r="J57" s="38">
        <v>0</v>
      </c>
      <c r="K57" s="29">
        <v>1928.7665103792845</v>
      </c>
      <c r="L57" s="29">
        <v>285.95999999999998</v>
      </c>
      <c r="M57" s="29">
        <v>2566.92</v>
      </c>
      <c r="N57" s="29">
        <v>15071.41</v>
      </c>
      <c r="O57" s="29">
        <v>3374.83</v>
      </c>
      <c r="P57" s="29">
        <v>2049.6999999999998</v>
      </c>
      <c r="Q57" s="29">
        <v>32.125979774328776</v>
      </c>
      <c r="R57" s="42">
        <v>73.36</v>
      </c>
      <c r="S57" s="43">
        <v>107281</v>
      </c>
      <c r="T57" s="15">
        <v>24508.05</v>
      </c>
      <c r="U57" s="35">
        <f t="shared" si="5"/>
        <v>21941.129999999997</v>
      </c>
      <c r="V57" s="35">
        <f t="shared" si="6"/>
        <v>9436.64</v>
      </c>
      <c r="W57" s="35">
        <f t="shared" si="7"/>
        <v>21133.22</v>
      </c>
      <c r="X57" s="35">
        <f t="shared" si="8"/>
        <v>22458.35</v>
      </c>
      <c r="Y57" s="35">
        <f t="shared" si="9"/>
        <v>1445.1899999999969</v>
      </c>
    </row>
    <row r="58" spans="1:25" s="9" customFormat="1" x14ac:dyDescent="0.2">
      <c r="A58" s="5">
        <v>410804</v>
      </c>
      <c r="B58" s="6">
        <v>410804</v>
      </c>
      <c r="C58" s="7" t="s">
        <v>61</v>
      </c>
      <c r="D58" s="8" t="s">
        <v>64</v>
      </c>
      <c r="E58" s="29">
        <v>563.80470570346768</v>
      </c>
      <c r="F58" s="25">
        <v>791</v>
      </c>
      <c r="G58" s="25">
        <v>237</v>
      </c>
      <c r="H58" s="29">
        <v>57.664233576642346</v>
      </c>
      <c r="I58" s="25">
        <v>0</v>
      </c>
      <c r="J58" s="38">
        <v>0</v>
      </c>
      <c r="K58" s="29">
        <v>560.46781685467818</v>
      </c>
      <c r="L58" s="29">
        <v>1493.94</v>
      </c>
      <c r="M58" s="29">
        <v>2570.5500000000002</v>
      </c>
      <c r="N58" s="29">
        <v>14802.26</v>
      </c>
      <c r="O58" s="29">
        <v>129278.92</v>
      </c>
      <c r="P58" s="29">
        <v>2446.41</v>
      </c>
      <c r="Q58" s="29">
        <v>24.832164821859617</v>
      </c>
      <c r="R58" s="42">
        <v>55.37</v>
      </c>
      <c r="S58" s="43">
        <v>120560</v>
      </c>
      <c r="T58" s="15">
        <v>156049.26</v>
      </c>
      <c r="U58" s="35">
        <f t="shared" si="5"/>
        <v>153478.71000000002</v>
      </c>
      <c r="V58" s="35">
        <f t="shared" si="6"/>
        <v>141247</v>
      </c>
      <c r="W58" s="35">
        <f t="shared" si="7"/>
        <v>26770.340000000011</v>
      </c>
      <c r="X58" s="35">
        <f t="shared" si="8"/>
        <v>153602.85</v>
      </c>
      <c r="Y58" s="35">
        <f t="shared" si="9"/>
        <v>6951.1200000000072</v>
      </c>
    </row>
    <row r="59" spans="1:25" s="9" customFormat="1" x14ac:dyDescent="0.2">
      <c r="A59" s="5">
        <v>410821</v>
      </c>
      <c r="B59" s="6">
        <v>410821</v>
      </c>
      <c r="C59" s="7" t="s">
        <v>61</v>
      </c>
      <c r="D59" s="8" t="s">
        <v>65</v>
      </c>
      <c r="E59" s="29">
        <v>530.38631630520081</v>
      </c>
      <c r="F59" s="25">
        <v>16056</v>
      </c>
      <c r="G59" s="25">
        <v>2611</v>
      </c>
      <c r="H59" s="29">
        <v>186.31127154629905</v>
      </c>
      <c r="I59" s="25">
        <v>0</v>
      </c>
      <c r="J59" s="38">
        <v>0</v>
      </c>
      <c r="K59" s="29">
        <v>2032.1419232857977</v>
      </c>
      <c r="L59" s="29">
        <v>8761.01</v>
      </c>
      <c r="M59" s="29">
        <v>55193.91</v>
      </c>
      <c r="N59" s="29">
        <v>96931.14</v>
      </c>
      <c r="O59" s="29">
        <v>65836.509999999995</v>
      </c>
      <c r="P59" s="29">
        <v>15840.24</v>
      </c>
      <c r="Q59" s="29">
        <v>159.78146272147805</v>
      </c>
      <c r="R59" s="42">
        <v>143.86000000000001</v>
      </c>
      <c r="S59" s="43">
        <v>248585</v>
      </c>
      <c r="T59" s="15">
        <v>296307.84000000003</v>
      </c>
      <c r="U59" s="35">
        <f t="shared" si="5"/>
        <v>241113.93000000002</v>
      </c>
      <c r="V59" s="35">
        <f t="shared" si="6"/>
        <v>199376.7</v>
      </c>
      <c r="W59" s="35">
        <f t="shared" si="7"/>
        <v>230471.33000000002</v>
      </c>
      <c r="X59" s="35">
        <f t="shared" si="8"/>
        <v>280467.60000000003</v>
      </c>
      <c r="Y59" s="35">
        <f t="shared" si="9"/>
        <v>62506.040000000023</v>
      </c>
    </row>
    <row r="60" spans="1:25" s="9" customFormat="1" x14ac:dyDescent="0.2">
      <c r="A60" s="5">
        <v>410822</v>
      </c>
      <c r="B60" s="6">
        <v>410822</v>
      </c>
      <c r="C60" s="7" t="s">
        <v>61</v>
      </c>
      <c r="D60" s="8" t="s">
        <v>66</v>
      </c>
      <c r="E60" s="29">
        <v>405.02344731433851</v>
      </c>
      <c r="F60" s="25">
        <v>163</v>
      </c>
      <c r="G60" s="25">
        <v>80</v>
      </c>
      <c r="H60" s="29">
        <v>4.1183526589364243</v>
      </c>
      <c r="I60" s="25">
        <v>0</v>
      </c>
      <c r="J60" s="38">
        <v>0</v>
      </c>
      <c r="K60" s="29">
        <v>79.082652653224415</v>
      </c>
      <c r="L60" s="29">
        <v>6569.8</v>
      </c>
      <c r="M60" s="29">
        <v>29654.77</v>
      </c>
      <c r="N60" s="29">
        <v>33130.04</v>
      </c>
      <c r="O60" s="29">
        <v>9371.84</v>
      </c>
      <c r="P60" s="29">
        <v>3308.66</v>
      </c>
      <c r="Q60" s="29">
        <v>70.219605259056664</v>
      </c>
      <c r="R60" s="42">
        <v>268.44</v>
      </c>
      <c r="S60" s="43">
        <v>350140</v>
      </c>
      <c r="T60" s="15">
        <v>82420.86</v>
      </c>
      <c r="U60" s="35">
        <f t="shared" si="5"/>
        <v>52766.09</v>
      </c>
      <c r="V60" s="35">
        <f t="shared" si="6"/>
        <v>49290.82</v>
      </c>
      <c r="W60" s="35">
        <f t="shared" si="7"/>
        <v>73049.02</v>
      </c>
      <c r="X60" s="35">
        <f t="shared" si="8"/>
        <v>79112.2</v>
      </c>
      <c r="Y60" s="35">
        <f t="shared" si="9"/>
        <v>6955.5499999999993</v>
      </c>
    </row>
    <row r="61" spans="1:25" s="9" customFormat="1" x14ac:dyDescent="0.2">
      <c r="A61" s="5">
        <v>410823</v>
      </c>
      <c r="B61" s="6">
        <v>410823</v>
      </c>
      <c r="C61" s="7" t="s">
        <v>61</v>
      </c>
      <c r="D61" s="8" t="s">
        <v>67</v>
      </c>
      <c r="E61" s="29">
        <v>496.24178125362585</v>
      </c>
      <c r="F61" s="25">
        <v>488</v>
      </c>
      <c r="G61" s="25">
        <v>139</v>
      </c>
      <c r="H61" s="29">
        <v>6.2358148065823835</v>
      </c>
      <c r="I61" s="25">
        <v>0</v>
      </c>
      <c r="J61" s="38">
        <v>0</v>
      </c>
      <c r="K61" s="29">
        <v>20.655002487370357</v>
      </c>
      <c r="L61" s="29">
        <v>23511.74</v>
      </c>
      <c r="M61" s="29">
        <v>59306.37</v>
      </c>
      <c r="N61" s="29">
        <v>14223.17</v>
      </c>
      <c r="O61" s="29">
        <v>1848.76</v>
      </c>
      <c r="P61" s="29">
        <v>543.27</v>
      </c>
      <c r="Q61" s="29">
        <v>198.54863635942223</v>
      </c>
      <c r="R61" s="42">
        <v>363.52</v>
      </c>
      <c r="S61" s="43">
        <v>661341</v>
      </c>
      <c r="T61" s="15">
        <v>77243.95</v>
      </c>
      <c r="U61" s="35">
        <f t="shared" si="5"/>
        <v>17937.579999999994</v>
      </c>
      <c r="V61" s="35">
        <f t="shared" si="6"/>
        <v>63020.78</v>
      </c>
      <c r="W61" s="35">
        <f t="shared" si="7"/>
        <v>75395.19</v>
      </c>
      <c r="X61" s="35">
        <f t="shared" si="8"/>
        <v>76700.679999999993</v>
      </c>
      <c r="Y61" s="35">
        <f t="shared" si="9"/>
        <v>1322.3799999999974</v>
      </c>
    </row>
    <row r="62" spans="1:25" s="9" customFormat="1" x14ac:dyDescent="0.2">
      <c r="A62" s="5">
        <v>410825</v>
      </c>
      <c r="B62" s="6">
        <v>410825</v>
      </c>
      <c r="C62" s="7" t="s">
        <v>61</v>
      </c>
      <c r="D62" s="8" t="s">
        <v>68</v>
      </c>
      <c r="E62" s="29">
        <v>414.88129901168941</v>
      </c>
      <c r="F62" s="25">
        <v>226</v>
      </c>
      <c r="G62" s="25">
        <v>124</v>
      </c>
      <c r="H62" s="29">
        <v>4.8903356202296377</v>
      </c>
      <c r="I62" s="25">
        <v>0</v>
      </c>
      <c r="J62" s="38">
        <v>0</v>
      </c>
      <c r="K62" s="29">
        <v>4.5450159710337754</v>
      </c>
      <c r="L62" s="29">
        <v>6962.13</v>
      </c>
      <c r="M62" s="29">
        <v>23058.75</v>
      </c>
      <c r="N62" s="29">
        <v>47132.1</v>
      </c>
      <c r="O62" s="29">
        <v>2625.41</v>
      </c>
      <c r="P62" s="29">
        <v>4055.05</v>
      </c>
      <c r="Q62" s="29">
        <v>76.833583163057057</v>
      </c>
      <c r="R62" s="42">
        <v>296.61</v>
      </c>
      <c r="S62" s="43">
        <v>393838</v>
      </c>
      <c r="T62" s="15">
        <v>78178.77</v>
      </c>
      <c r="U62" s="35">
        <f t="shared" si="5"/>
        <v>55120.020000000004</v>
      </c>
      <c r="V62" s="35">
        <f t="shared" si="6"/>
        <v>31046.670000000006</v>
      </c>
      <c r="W62" s="35">
        <f t="shared" si="7"/>
        <v>75553.36</v>
      </c>
      <c r="X62" s="35">
        <f t="shared" si="8"/>
        <v>74123.72</v>
      </c>
      <c r="Y62" s="35">
        <f t="shared" si="9"/>
        <v>1307.4599999999991</v>
      </c>
    </row>
    <row r="63" spans="1:25" s="9" customFormat="1" x14ac:dyDescent="0.2">
      <c r="A63" s="5">
        <v>410882</v>
      </c>
      <c r="B63" s="6">
        <v>410882</v>
      </c>
      <c r="C63" s="7" t="s">
        <v>61</v>
      </c>
      <c r="D63" s="8" t="s">
        <v>69</v>
      </c>
      <c r="E63" s="29">
        <v>350.24794888373714</v>
      </c>
      <c r="F63" s="25">
        <v>175</v>
      </c>
      <c r="G63" s="25">
        <v>58</v>
      </c>
      <c r="H63" s="29">
        <v>3.405685528294677</v>
      </c>
      <c r="I63" s="25">
        <v>0</v>
      </c>
      <c r="J63" s="38">
        <v>0</v>
      </c>
      <c r="K63" s="29">
        <v>338.0433398065195</v>
      </c>
      <c r="L63" s="29">
        <v>5972.68</v>
      </c>
      <c r="M63" s="29">
        <v>11194.97</v>
      </c>
      <c r="N63" s="29">
        <v>43019.93</v>
      </c>
      <c r="O63" s="29">
        <v>14651.43</v>
      </c>
      <c r="P63" s="29">
        <v>11248.73</v>
      </c>
      <c r="Q63" s="29">
        <v>83.111136876460989</v>
      </c>
      <c r="R63" s="42">
        <v>427.35</v>
      </c>
      <c r="S63" s="43">
        <v>447487</v>
      </c>
      <c r="T63" s="15">
        <v>82559.56</v>
      </c>
      <c r="U63" s="35">
        <f t="shared" si="5"/>
        <v>71364.59</v>
      </c>
      <c r="V63" s="35">
        <f t="shared" si="6"/>
        <v>39539.629999999997</v>
      </c>
      <c r="W63" s="35">
        <f t="shared" si="7"/>
        <v>67908.13</v>
      </c>
      <c r="X63" s="35">
        <f t="shared" si="8"/>
        <v>71310.83</v>
      </c>
      <c r="Y63" s="35">
        <f t="shared" si="9"/>
        <v>2444.5000000000018</v>
      </c>
    </row>
    <row r="64" spans="1:25" s="9" customFormat="1" x14ac:dyDescent="0.2">
      <c r="A64" s="5">
        <v>410883</v>
      </c>
      <c r="B64" s="6">
        <v>410883</v>
      </c>
      <c r="C64" s="7" t="s">
        <v>61</v>
      </c>
      <c r="D64" s="8" t="s">
        <v>70</v>
      </c>
      <c r="E64" s="29">
        <v>354.45388454174707</v>
      </c>
      <c r="F64" s="25">
        <v>28</v>
      </c>
      <c r="G64" s="25">
        <v>12</v>
      </c>
      <c r="H64" s="29">
        <v>0.67621546738158</v>
      </c>
      <c r="I64" s="25">
        <v>0</v>
      </c>
      <c r="J64" s="38">
        <v>0</v>
      </c>
      <c r="K64" s="29">
        <v>64.060943170971797</v>
      </c>
      <c r="L64" s="29">
        <v>5335.05</v>
      </c>
      <c r="M64" s="29">
        <v>10685.75</v>
      </c>
      <c r="N64" s="29">
        <v>16622.560000000001</v>
      </c>
      <c r="O64" s="29">
        <v>6068.78</v>
      </c>
      <c r="P64" s="29">
        <v>11217.77</v>
      </c>
      <c r="Q64" s="29">
        <v>83.862613892109508</v>
      </c>
      <c r="R64" s="42">
        <v>331.41</v>
      </c>
      <c r="S64" s="43">
        <v>334213</v>
      </c>
      <c r="T64" s="15">
        <v>45204.4</v>
      </c>
      <c r="U64" s="35">
        <f t="shared" si="5"/>
        <v>34518.65</v>
      </c>
      <c r="V64" s="35">
        <f t="shared" si="6"/>
        <v>28581.84</v>
      </c>
      <c r="W64" s="35">
        <f t="shared" si="7"/>
        <v>39135.620000000003</v>
      </c>
      <c r="X64" s="35">
        <f t="shared" si="8"/>
        <v>33986.630000000005</v>
      </c>
      <c r="Y64" s="35">
        <f t="shared" si="9"/>
        <v>609.54000000000451</v>
      </c>
    </row>
    <row r="65" spans="1:25" s="57" customFormat="1" x14ac:dyDescent="0.2">
      <c r="A65" s="45">
        <v>410922</v>
      </c>
      <c r="B65" s="46">
        <v>410922</v>
      </c>
      <c r="C65" s="47" t="s">
        <v>71</v>
      </c>
      <c r="D65" s="48" t="s">
        <v>72</v>
      </c>
      <c r="E65" s="49">
        <v>97.403157292580119</v>
      </c>
      <c r="F65" s="50">
        <v>0</v>
      </c>
      <c r="G65" s="50">
        <v>0</v>
      </c>
      <c r="H65" s="49">
        <v>0</v>
      </c>
      <c r="I65" s="50">
        <v>0</v>
      </c>
      <c r="J65" s="51">
        <v>0</v>
      </c>
      <c r="K65" s="49">
        <v>0</v>
      </c>
      <c r="L65" s="49">
        <v>614.37</v>
      </c>
      <c r="M65" s="49">
        <v>644.5</v>
      </c>
      <c r="N65" s="49">
        <v>0</v>
      </c>
      <c r="O65" s="49">
        <v>0</v>
      </c>
      <c r="P65" s="49">
        <v>0</v>
      </c>
      <c r="Q65" s="49">
        <v>18.162998429689008</v>
      </c>
      <c r="R65" s="52">
        <v>239.96</v>
      </c>
      <c r="S65" s="53">
        <v>592425</v>
      </c>
      <c r="T65" s="54">
        <v>644.5</v>
      </c>
      <c r="U65" s="55">
        <f t="shared" si="5"/>
        <v>0</v>
      </c>
      <c r="V65" s="55">
        <f t="shared" si="6"/>
        <v>644.5</v>
      </c>
      <c r="W65" s="55">
        <f t="shared" si="7"/>
        <v>644.5</v>
      </c>
      <c r="X65" s="55">
        <f t="shared" si="8"/>
        <v>644.5</v>
      </c>
      <c r="Y65" s="55">
        <f t="shared" si="9"/>
        <v>0</v>
      </c>
    </row>
    <row r="66" spans="1:25" s="9" customFormat="1" x14ac:dyDescent="0.2">
      <c r="A66" s="5">
        <v>410923</v>
      </c>
      <c r="B66" s="6">
        <v>410923</v>
      </c>
      <c r="C66" s="7" t="s">
        <v>71</v>
      </c>
      <c r="D66" s="8" t="s">
        <v>73</v>
      </c>
      <c r="E66" s="29">
        <v>85.231336220716813</v>
      </c>
      <c r="F66" s="25">
        <v>0</v>
      </c>
      <c r="G66" s="25">
        <v>0</v>
      </c>
      <c r="H66" s="29">
        <v>0</v>
      </c>
      <c r="I66" s="25">
        <v>0</v>
      </c>
      <c r="J66" s="38">
        <v>0</v>
      </c>
      <c r="K66" s="29">
        <v>2.5180618477957513</v>
      </c>
      <c r="L66" s="29">
        <v>1532.95</v>
      </c>
      <c r="M66" s="29">
        <v>2085.65</v>
      </c>
      <c r="N66" s="29">
        <v>2621.94</v>
      </c>
      <c r="O66" s="29">
        <v>0</v>
      </c>
      <c r="P66" s="29">
        <v>0</v>
      </c>
      <c r="Q66" s="29">
        <v>8.1661016659824952</v>
      </c>
      <c r="R66" s="42">
        <v>198.03</v>
      </c>
      <c r="S66" s="43">
        <v>476557</v>
      </c>
      <c r="T66" s="15">
        <v>5565.12</v>
      </c>
      <c r="U66" s="35">
        <f t="shared" ref="U66:U97" si="10">T66-M66</f>
        <v>3479.47</v>
      </c>
      <c r="V66" s="35">
        <f t="shared" ref="V66:V97" si="11">T66-N66</f>
        <v>2943.18</v>
      </c>
      <c r="W66" s="35">
        <f t="shared" ref="W66:W97" si="12">T66-O66</f>
        <v>5565.12</v>
      </c>
      <c r="X66" s="35">
        <f t="shared" ref="X66:X97" si="13">T66-P66</f>
        <v>5565.12</v>
      </c>
      <c r="Y66" s="35">
        <f t="shared" ref="Y66:Y97" si="14">T66-P66-O66-N66-M66</f>
        <v>857.52999999999975</v>
      </c>
    </row>
    <row r="67" spans="1:25" s="9" customFormat="1" x14ac:dyDescent="0.2">
      <c r="A67" s="5">
        <v>410928</v>
      </c>
      <c r="B67" s="6">
        <v>410928</v>
      </c>
      <c r="C67" s="7" t="s">
        <v>71</v>
      </c>
      <c r="D67" s="8" t="s">
        <v>74</v>
      </c>
      <c r="E67" s="29">
        <v>95.416967908042579</v>
      </c>
      <c r="F67" s="25">
        <v>0</v>
      </c>
      <c r="G67" s="25">
        <v>0</v>
      </c>
      <c r="H67" s="29">
        <v>0</v>
      </c>
      <c r="I67" s="25">
        <v>0</v>
      </c>
      <c r="J67" s="38">
        <v>0</v>
      </c>
      <c r="K67" s="29">
        <v>0</v>
      </c>
      <c r="L67" s="29">
        <v>1073.8</v>
      </c>
      <c r="M67" s="29">
        <v>221.04</v>
      </c>
      <c r="N67" s="29">
        <v>2</v>
      </c>
      <c r="O67" s="29">
        <v>0</v>
      </c>
      <c r="P67" s="29">
        <v>0</v>
      </c>
      <c r="Q67" s="29">
        <v>24.163742308576737</v>
      </c>
      <c r="R67" s="42">
        <v>418.33</v>
      </c>
      <c r="S67" s="43">
        <v>968721</v>
      </c>
      <c r="T67" s="15">
        <v>223.84</v>
      </c>
      <c r="U67" s="35">
        <f t="shared" si="10"/>
        <v>2.8000000000000114</v>
      </c>
      <c r="V67" s="35">
        <f t="shared" si="11"/>
        <v>221.84</v>
      </c>
      <c r="W67" s="35">
        <f t="shared" si="12"/>
        <v>223.84</v>
      </c>
      <c r="X67" s="35">
        <f t="shared" si="13"/>
        <v>223.84</v>
      </c>
      <c r="Y67" s="35">
        <f t="shared" si="14"/>
        <v>0.80000000000001137</v>
      </c>
    </row>
    <row r="68" spans="1:25" s="9" customFormat="1" x14ac:dyDescent="0.2">
      <c r="A68" s="5">
        <v>411024</v>
      </c>
      <c r="B68" s="6">
        <v>411024</v>
      </c>
      <c r="C68" s="7" t="s">
        <v>75</v>
      </c>
      <c r="D68" s="8" t="s">
        <v>76</v>
      </c>
      <c r="E68" s="29">
        <v>347.565354187156</v>
      </c>
      <c r="F68" s="25">
        <v>720</v>
      </c>
      <c r="G68" s="25">
        <v>228</v>
      </c>
      <c r="H68" s="29">
        <v>10.843771864284788</v>
      </c>
      <c r="I68" s="25">
        <v>0</v>
      </c>
      <c r="J68" s="38">
        <v>0</v>
      </c>
      <c r="K68" s="29">
        <v>121.75495194652646</v>
      </c>
      <c r="L68" s="29">
        <v>21628.799999999999</v>
      </c>
      <c r="M68" s="29">
        <v>69962.679999999993</v>
      </c>
      <c r="N68" s="29">
        <v>100105.34</v>
      </c>
      <c r="O68" s="29">
        <v>4306.72</v>
      </c>
      <c r="P68" s="29">
        <v>3297.16</v>
      </c>
      <c r="Q68" s="29">
        <v>95.155414874616199</v>
      </c>
      <c r="R68" s="42">
        <v>324.81</v>
      </c>
      <c r="S68" s="43">
        <v>547411</v>
      </c>
      <c r="T68" s="15">
        <v>179007.3</v>
      </c>
      <c r="U68" s="35">
        <f t="shared" si="10"/>
        <v>109044.62</v>
      </c>
      <c r="V68" s="35">
        <f t="shared" si="11"/>
        <v>78901.959999999992</v>
      </c>
      <c r="W68" s="35">
        <f t="shared" si="12"/>
        <v>174700.58</v>
      </c>
      <c r="X68" s="35">
        <f t="shared" si="13"/>
        <v>175710.13999999998</v>
      </c>
      <c r="Y68" s="35">
        <f t="shared" si="14"/>
        <v>1335.3999999999942</v>
      </c>
    </row>
    <row r="69" spans="1:25" s="9" customFormat="1" x14ac:dyDescent="0.2">
      <c r="A69" s="5">
        <v>411025</v>
      </c>
      <c r="B69" s="6">
        <v>411025</v>
      </c>
      <c r="C69" s="7" t="s">
        <v>75</v>
      </c>
      <c r="D69" s="8" t="s">
        <v>77</v>
      </c>
      <c r="E69" s="29">
        <v>278.2433787718233</v>
      </c>
      <c r="F69" s="25">
        <v>240</v>
      </c>
      <c r="G69" s="25">
        <v>165</v>
      </c>
      <c r="H69" s="29">
        <v>3.2215425468857437</v>
      </c>
      <c r="I69" s="25">
        <v>0</v>
      </c>
      <c r="J69" s="38">
        <v>0</v>
      </c>
      <c r="K69" s="29">
        <v>0</v>
      </c>
      <c r="L69" s="29">
        <v>5149.51</v>
      </c>
      <c r="M69" s="29">
        <v>8266.07</v>
      </c>
      <c r="N69" s="29">
        <v>5260.56</v>
      </c>
      <c r="O69" s="29">
        <v>411.95</v>
      </c>
      <c r="P69" s="29">
        <v>435.04</v>
      </c>
      <c r="Q69" s="29">
        <v>65.320969384405174</v>
      </c>
      <c r="R69" s="42">
        <v>371.9</v>
      </c>
      <c r="S69" s="43">
        <v>674832</v>
      </c>
      <c r="T69" s="15">
        <v>14661.47</v>
      </c>
      <c r="U69" s="35">
        <f t="shared" si="10"/>
        <v>6395.4</v>
      </c>
      <c r="V69" s="35">
        <f t="shared" si="11"/>
        <v>9400.91</v>
      </c>
      <c r="W69" s="35">
        <f t="shared" si="12"/>
        <v>14249.519999999999</v>
      </c>
      <c r="X69" s="35">
        <f t="shared" si="13"/>
        <v>14226.429999999998</v>
      </c>
      <c r="Y69" s="35">
        <f t="shared" si="14"/>
        <v>287.84999999999854</v>
      </c>
    </row>
    <row r="70" spans="1:25" s="9" customFormat="1" x14ac:dyDescent="0.2">
      <c r="A70" s="5">
        <v>411081</v>
      </c>
      <c r="B70" s="6">
        <v>411081</v>
      </c>
      <c r="C70" s="7" t="s">
        <v>75</v>
      </c>
      <c r="D70" s="8" t="s">
        <v>78</v>
      </c>
      <c r="E70" s="29">
        <v>379.41162734613187</v>
      </c>
      <c r="F70" s="25">
        <v>1302</v>
      </c>
      <c r="G70" s="25">
        <v>662</v>
      </c>
      <c r="H70" s="29">
        <v>10.492150710680116</v>
      </c>
      <c r="I70" s="25">
        <v>0</v>
      </c>
      <c r="J70" s="38">
        <v>0</v>
      </c>
      <c r="K70" s="29">
        <v>19.976896363429933</v>
      </c>
      <c r="L70" s="29">
        <v>5400.7</v>
      </c>
      <c r="M70" s="29">
        <v>2365.9</v>
      </c>
      <c r="N70" s="29">
        <v>31638.33</v>
      </c>
      <c r="O70" s="29">
        <v>4733.5</v>
      </c>
      <c r="P70" s="29">
        <v>169.84</v>
      </c>
      <c r="Q70" s="29">
        <v>136.20946093117217</v>
      </c>
      <c r="R70" s="42">
        <v>697.83</v>
      </c>
      <c r="S70" s="43">
        <v>1109782</v>
      </c>
      <c r="T70" s="15">
        <v>40380.07</v>
      </c>
      <c r="U70" s="35">
        <f t="shared" si="10"/>
        <v>38014.17</v>
      </c>
      <c r="V70" s="35">
        <f t="shared" si="11"/>
        <v>8741.739999999998</v>
      </c>
      <c r="W70" s="35">
        <f t="shared" si="12"/>
        <v>35646.57</v>
      </c>
      <c r="X70" s="35">
        <f t="shared" si="13"/>
        <v>40210.230000000003</v>
      </c>
      <c r="Y70" s="35">
        <f t="shared" si="14"/>
        <v>1472.5000000000014</v>
      </c>
    </row>
    <row r="71" spans="1:25" s="9" customFormat="1" x14ac:dyDescent="0.2">
      <c r="A71" s="5">
        <v>411082</v>
      </c>
      <c r="B71" s="6">
        <v>411082</v>
      </c>
      <c r="C71" s="7" t="s">
        <v>75</v>
      </c>
      <c r="D71" s="8" t="s">
        <v>79</v>
      </c>
      <c r="E71" s="29">
        <v>360.11277528021748</v>
      </c>
      <c r="F71" s="25">
        <v>6773</v>
      </c>
      <c r="G71" s="25">
        <v>3376</v>
      </c>
      <c r="H71" s="29">
        <v>76.748545490139207</v>
      </c>
      <c r="I71" s="25">
        <v>0</v>
      </c>
      <c r="J71" s="38">
        <v>0</v>
      </c>
      <c r="K71" s="29">
        <v>1549.2237684727331</v>
      </c>
      <c r="L71" s="29">
        <v>16275.4</v>
      </c>
      <c r="M71" s="29">
        <v>16487.93</v>
      </c>
      <c r="N71" s="29">
        <v>61759.63</v>
      </c>
      <c r="O71" s="29">
        <v>222116.92</v>
      </c>
      <c r="P71" s="29">
        <v>8434.5400000000009</v>
      </c>
      <c r="Q71" s="29">
        <v>87.42734820517137</v>
      </c>
      <c r="R71" s="42">
        <v>630.20000000000005</v>
      </c>
      <c r="S71" s="43">
        <v>710033</v>
      </c>
      <c r="T71" s="15">
        <v>315365.08</v>
      </c>
      <c r="U71" s="35">
        <f t="shared" si="10"/>
        <v>298877.15000000002</v>
      </c>
      <c r="V71" s="35">
        <f t="shared" si="11"/>
        <v>253605.45</v>
      </c>
      <c r="W71" s="35">
        <f t="shared" si="12"/>
        <v>93248.16</v>
      </c>
      <c r="X71" s="35">
        <f t="shared" si="13"/>
        <v>306930.54000000004</v>
      </c>
      <c r="Y71" s="35">
        <f t="shared" si="14"/>
        <v>6566.0600000000268</v>
      </c>
    </row>
    <row r="72" spans="1:25" s="9" customFormat="1" x14ac:dyDescent="0.2">
      <c r="A72" s="5">
        <v>411121</v>
      </c>
      <c r="B72" s="6">
        <v>411121</v>
      </c>
      <c r="C72" s="7" t="s">
        <v>80</v>
      </c>
      <c r="D72" s="8" t="s">
        <v>81</v>
      </c>
      <c r="E72" s="29">
        <v>206.76248156705643</v>
      </c>
      <c r="F72" s="25">
        <v>13</v>
      </c>
      <c r="G72" s="25">
        <v>13</v>
      </c>
      <c r="H72" s="29">
        <v>0.29074318430881396</v>
      </c>
      <c r="I72" s="25">
        <v>0</v>
      </c>
      <c r="J72" s="38">
        <v>0</v>
      </c>
      <c r="K72" s="29">
        <v>0</v>
      </c>
      <c r="L72" s="29">
        <v>4542.46</v>
      </c>
      <c r="M72" s="29">
        <v>4056.71</v>
      </c>
      <c r="N72" s="29">
        <v>12035.73</v>
      </c>
      <c r="O72" s="29">
        <v>98.5</v>
      </c>
      <c r="P72" s="29">
        <v>69.930000000000007</v>
      </c>
      <c r="Q72" s="29">
        <v>28.557312756246109</v>
      </c>
      <c r="R72" s="42">
        <v>195.11</v>
      </c>
      <c r="S72" s="43">
        <v>447130</v>
      </c>
      <c r="T72" s="15">
        <v>16317.67</v>
      </c>
      <c r="U72" s="35">
        <f t="shared" si="10"/>
        <v>12260.96</v>
      </c>
      <c r="V72" s="35">
        <f t="shared" si="11"/>
        <v>4281.9400000000005</v>
      </c>
      <c r="W72" s="35">
        <f t="shared" si="12"/>
        <v>16219.17</v>
      </c>
      <c r="X72" s="35">
        <f t="shared" si="13"/>
        <v>16247.74</v>
      </c>
      <c r="Y72" s="35">
        <f t="shared" si="14"/>
        <v>56.800000000000182</v>
      </c>
    </row>
    <row r="73" spans="1:25" s="9" customFormat="1" x14ac:dyDescent="0.2">
      <c r="A73" s="5">
        <v>411122</v>
      </c>
      <c r="B73" s="6">
        <v>411122</v>
      </c>
      <c r="C73" s="7" t="s">
        <v>80</v>
      </c>
      <c r="D73" s="8" t="s">
        <v>82</v>
      </c>
      <c r="E73" s="29">
        <v>388.04978066468851</v>
      </c>
      <c r="F73" s="25">
        <v>11</v>
      </c>
      <c r="G73" s="25">
        <v>4</v>
      </c>
      <c r="H73" s="29">
        <v>0.18528718671726691</v>
      </c>
      <c r="I73" s="25">
        <v>0</v>
      </c>
      <c r="J73" s="38">
        <v>0</v>
      </c>
      <c r="K73" s="29">
        <v>0</v>
      </c>
      <c r="L73" s="29">
        <v>25906</v>
      </c>
      <c r="M73" s="29">
        <v>88449.95</v>
      </c>
      <c r="N73" s="29">
        <v>7897.31</v>
      </c>
      <c r="O73" s="29">
        <v>10420.61</v>
      </c>
      <c r="P73" s="29">
        <v>17.600000000000001</v>
      </c>
      <c r="Q73" s="29">
        <v>93.428941538109825</v>
      </c>
      <c r="R73" s="42">
        <v>291.17</v>
      </c>
      <c r="S73" s="43">
        <v>593673</v>
      </c>
      <c r="T73" s="15">
        <v>106914.9</v>
      </c>
      <c r="U73" s="35">
        <f t="shared" si="10"/>
        <v>18464.949999999997</v>
      </c>
      <c r="V73" s="35">
        <f t="shared" si="11"/>
        <v>99017.59</v>
      </c>
      <c r="W73" s="35">
        <f t="shared" si="12"/>
        <v>96494.29</v>
      </c>
      <c r="X73" s="35">
        <f t="shared" si="13"/>
        <v>106897.29999999999</v>
      </c>
      <c r="Y73" s="35">
        <f t="shared" si="14"/>
        <v>129.42999999999302</v>
      </c>
    </row>
    <row r="74" spans="1:25" s="57" customFormat="1" x14ac:dyDescent="0.2">
      <c r="A74" s="45">
        <v>411224</v>
      </c>
      <c r="B74" s="46">
        <v>411224</v>
      </c>
      <c r="C74" s="47" t="s">
        <v>83</v>
      </c>
      <c r="D74" s="48" t="s">
        <v>84</v>
      </c>
      <c r="E74" s="49">
        <v>54.633968651561993</v>
      </c>
      <c r="F74" s="50">
        <v>0</v>
      </c>
      <c r="G74" s="50">
        <v>0</v>
      </c>
      <c r="H74" s="49">
        <v>0</v>
      </c>
      <c r="I74" s="50">
        <v>0</v>
      </c>
      <c r="J74" s="51">
        <v>0</v>
      </c>
      <c r="K74" s="49">
        <v>0</v>
      </c>
      <c r="L74" s="49">
        <v>318.8</v>
      </c>
      <c r="M74" s="49">
        <v>2006.6</v>
      </c>
      <c r="N74" s="49">
        <v>8154.1</v>
      </c>
      <c r="O74" s="49">
        <v>3760.63</v>
      </c>
      <c r="P74" s="49">
        <v>11.13</v>
      </c>
      <c r="Q74" s="49">
        <v>5.4956493181098374</v>
      </c>
      <c r="R74" s="52">
        <v>98.73</v>
      </c>
      <c r="S74" s="53">
        <v>317132</v>
      </c>
      <c r="T74" s="54">
        <v>13932.46</v>
      </c>
      <c r="U74" s="55">
        <f t="shared" si="10"/>
        <v>11925.859999999999</v>
      </c>
      <c r="V74" s="55">
        <f t="shared" si="11"/>
        <v>5778.3599999999988</v>
      </c>
      <c r="W74" s="55">
        <f t="shared" si="12"/>
        <v>10171.829999999998</v>
      </c>
      <c r="X74" s="55">
        <f t="shared" si="13"/>
        <v>13921.33</v>
      </c>
      <c r="Y74" s="55">
        <f t="shared" si="14"/>
        <v>0</v>
      </c>
    </row>
    <row r="75" spans="1:25" s="9" customFormat="1" x14ac:dyDescent="0.2">
      <c r="A75" s="5">
        <v>411303</v>
      </c>
      <c r="B75" s="6">
        <v>411303</v>
      </c>
      <c r="C75" s="7" t="s">
        <v>85</v>
      </c>
      <c r="D75" s="8" t="s">
        <v>86</v>
      </c>
      <c r="E75" s="29">
        <v>99.0259041713134</v>
      </c>
      <c r="F75" s="25">
        <v>0</v>
      </c>
      <c r="G75" s="25">
        <v>0</v>
      </c>
      <c r="H75" s="29">
        <v>0</v>
      </c>
      <c r="I75" s="25">
        <v>0</v>
      </c>
      <c r="J75" s="38">
        <v>0</v>
      </c>
      <c r="K75" s="29">
        <v>0</v>
      </c>
      <c r="L75" s="29">
        <v>138</v>
      </c>
      <c r="M75" s="29">
        <v>56.08</v>
      </c>
      <c r="N75" s="29">
        <v>1471.5</v>
      </c>
      <c r="O75" s="29">
        <v>0</v>
      </c>
      <c r="P75" s="29">
        <v>19.36</v>
      </c>
      <c r="Q75" s="29">
        <v>13.414044278091687</v>
      </c>
      <c r="R75" s="42">
        <v>460.01</v>
      </c>
      <c r="S75" s="43">
        <v>866748</v>
      </c>
      <c r="T75" s="15">
        <v>1546.94</v>
      </c>
      <c r="U75" s="35">
        <f t="shared" si="10"/>
        <v>1490.8600000000001</v>
      </c>
      <c r="V75" s="35">
        <f t="shared" si="11"/>
        <v>75.440000000000055</v>
      </c>
      <c r="W75" s="35">
        <f t="shared" si="12"/>
        <v>1546.94</v>
      </c>
      <c r="X75" s="35">
        <f t="shared" si="13"/>
        <v>1527.5800000000002</v>
      </c>
      <c r="Y75" s="35">
        <f t="shared" si="14"/>
        <v>1.5631940186722204E-13</v>
      </c>
    </row>
    <row r="76" spans="1:25" s="9" customFormat="1" x14ac:dyDescent="0.2">
      <c r="A76" s="5">
        <v>411321</v>
      </c>
      <c r="B76" s="6">
        <v>411321</v>
      </c>
      <c r="C76" s="7" t="s">
        <v>85</v>
      </c>
      <c r="D76" s="8" t="s">
        <v>87</v>
      </c>
      <c r="E76" s="29">
        <v>226.648825678008</v>
      </c>
      <c r="F76" s="25">
        <v>5</v>
      </c>
      <c r="G76" s="25">
        <v>5</v>
      </c>
      <c r="H76" s="29">
        <v>8.4330170951922634E-2</v>
      </c>
      <c r="I76" s="25">
        <v>0</v>
      </c>
      <c r="J76" s="38">
        <v>0</v>
      </c>
      <c r="K76" s="29">
        <v>30.707181814015307</v>
      </c>
      <c r="L76" s="29">
        <v>1948.64</v>
      </c>
      <c r="M76" s="29">
        <v>5585.25</v>
      </c>
      <c r="N76" s="29">
        <v>11411.76</v>
      </c>
      <c r="O76" s="29">
        <v>530.20000000000005</v>
      </c>
      <c r="P76" s="29">
        <v>103.04</v>
      </c>
      <c r="Q76" s="29">
        <v>54.155029159566382</v>
      </c>
      <c r="R76" s="42">
        <v>149.16999999999999</v>
      </c>
      <c r="S76" s="43">
        <v>545475</v>
      </c>
      <c r="T76" s="15">
        <v>20119.259999999998</v>
      </c>
      <c r="U76" s="35">
        <f t="shared" si="10"/>
        <v>14534.009999999998</v>
      </c>
      <c r="V76" s="35">
        <f t="shared" si="11"/>
        <v>8707.4999999999982</v>
      </c>
      <c r="W76" s="35">
        <f t="shared" si="12"/>
        <v>19589.059999999998</v>
      </c>
      <c r="X76" s="35">
        <f t="shared" si="13"/>
        <v>20016.219999999998</v>
      </c>
      <c r="Y76" s="35">
        <f t="shared" si="14"/>
        <v>2489.0099999999966</v>
      </c>
    </row>
    <row r="77" spans="1:25" s="9" customFormat="1" x14ac:dyDescent="0.2">
      <c r="A77" s="5">
        <v>411322</v>
      </c>
      <c r="B77" s="6">
        <v>411322</v>
      </c>
      <c r="C77" s="7" t="s">
        <v>85</v>
      </c>
      <c r="D77" s="8" t="s">
        <v>88</v>
      </c>
      <c r="E77" s="29">
        <v>165.22628667809641</v>
      </c>
      <c r="F77" s="25">
        <v>20</v>
      </c>
      <c r="G77" s="25">
        <v>6</v>
      </c>
      <c r="H77" s="29">
        <v>0.20372402947818039</v>
      </c>
      <c r="I77" s="25">
        <v>0</v>
      </c>
      <c r="J77" s="38">
        <v>0</v>
      </c>
      <c r="K77" s="29">
        <v>0.93850395602307812</v>
      </c>
      <c r="L77" s="29">
        <v>2539.4</v>
      </c>
      <c r="M77" s="29">
        <v>1954.8</v>
      </c>
      <c r="N77" s="29">
        <v>1371.41</v>
      </c>
      <c r="O77" s="29">
        <v>0</v>
      </c>
      <c r="P77" s="29">
        <v>155.9</v>
      </c>
      <c r="Q77" s="29">
        <v>35.797520437461607</v>
      </c>
      <c r="R77" s="42">
        <v>231.21</v>
      </c>
      <c r="S77" s="43">
        <v>873731</v>
      </c>
      <c r="T77" s="15">
        <v>3534.11</v>
      </c>
      <c r="U77" s="35">
        <f t="shared" si="10"/>
        <v>1579.3100000000002</v>
      </c>
      <c r="V77" s="35">
        <f t="shared" si="11"/>
        <v>2162.6999999999998</v>
      </c>
      <c r="W77" s="35">
        <f t="shared" si="12"/>
        <v>3534.11</v>
      </c>
      <c r="X77" s="35">
        <f t="shared" si="13"/>
        <v>3378.21</v>
      </c>
      <c r="Y77" s="35">
        <f t="shared" si="14"/>
        <v>52</v>
      </c>
    </row>
    <row r="78" spans="1:25" s="9" customFormat="1" x14ac:dyDescent="0.2">
      <c r="A78" s="5">
        <v>411323</v>
      </c>
      <c r="B78" s="6">
        <v>411323</v>
      </c>
      <c r="C78" s="7" t="s">
        <v>85</v>
      </c>
      <c r="D78" s="8" t="s">
        <v>89</v>
      </c>
      <c r="E78" s="29">
        <v>168.09575232778278</v>
      </c>
      <c r="F78" s="25">
        <v>0</v>
      </c>
      <c r="G78" s="25">
        <v>0</v>
      </c>
      <c r="H78" s="29">
        <v>0</v>
      </c>
      <c r="I78" s="25">
        <v>0</v>
      </c>
      <c r="J78" s="38">
        <v>0</v>
      </c>
      <c r="K78" s="29">
        <v>7.2155198060468271</v>
      </c>
      <c r="L78" s="29">
        <v>750.47</v>
      </c>
      <c r="M78" s="29">
        <v>988.44</v>
      </c>
      <c r="N78" s="29">
        <v>4680.92</v>
      </c>
      <c r="O78" s="29">
        <v>1714.45</v>
      </c>
      <c r="P78" s="29">
        <v>40.6</v>
      </c>
      <c r="Q78" s="29">
        <v>55.242244100082132</v>
      </c>
      <c r="R78" s="42">
        <v>265.14999999999998</v>
      </c>
      <c r="S78" s="43">
        <v>450418</v>
      </c>
      <c r="T78" s="15">
        <v>8164.84</v>
      </c>
      <c r="U78" s="35">
        <f t="shared" si="10"/>
        <v>7176.4</v>
      </c>
      <c r="V78" s="35">
        <f t="shared" si="11"/>
        <v>3483.92</v>
      </c>
      <c r="W78" s="35">
        <f t="shared" si="12"/>
        <v>6450.39</v>
      </c>
      <c r="X78" s="35">
        <f t="shared" si="13"/>
        <v>8124.24</v>
      </c>
      <c r="Y78" s="35">
        <f t="shared" si="14"/>
        <v>740.42999999999984</v>
      </c>
    </row>
    <row r="79" spans="1:25" s="57" customFormat="1" x14ac:dyDescent="0.2">
      <c r="A79" s="45">
        <v>411324</v>
      </c>
      <c r="B79" s="46">
        <v>411324</v>
      </c>
      <c r="C79" s="47" t="s">
        <v>85</v>
      </c>
      <c r="D79" s="48" t="s">
        <v>90</v>
      </c>
      <c r="E79" s="49">
        <v>95.380931888662388</v>
      </c>
      <c r="F79" s="50">
        <v>0</v>
      </c>
      <c r="G79" s="50">
        <v>0</v>
      </c>
      <c r="H79" s="49">
        <v>0</v>
      </c>
      <c r="I79" s="50">
        <v>0</v>
      </c>
      <c r="J79" s="51">
        <v>0</v>
      </c>
      <c r="K79" s="49">
        <v>1.0002651305165224</v>
      </c>
      <c r="L79" s="49">
        <v>1129.47</v>
      </c>
      <c r="M79" s="49">
        <v>738.05</v>
      </c>
      <c r="N79" s="49">
        <v>2149.7399999999998</v>
      </c>
      <c r="O79" s="49">
        <v>0</v>
      </c>
      <c r="P79" s="49">
        <v>65.95</v>
      </c>
      <c r="Q79" s="49">
        <v>9.938503987895734</v>
      </c>
      <c r="R79" s="52">
        <v>277.01</v>
      </c>
      <c r="S79" s="53">
        <v>829780</v>
      </c>
      <c r="T79" s="54">
        <v>2953.74</v>
      </c>
      <c r="U79" s="55">
        <f t="shared" si="10"/>
        <v>2215.6899999999996</v>
      </c>
      <c r="V79" s="55">
        <f t="shared" si="11"/>
        <v>804</v>
      </c>
      <c r="W79" s="55">
        <f t="shared" si="12"/>
        <v>2953.74</v>
      </c>
      <c r="X79" s="55">
        <f t="shared" si="13"/>
        <v>2887.79</v>
      </c>
      <c r="Y79" s="55">
        <f t="shared" si="14"/>
        <v>0</v>
      </c>
    </row>
    <row r="80" spans="1:25" s="9" customFormat="1" x14ac:dyDescent="0.2">
      <c r="A80" s="5">
        <v>411325</v>
      </c>
      <c r="B80" s="6">
        <v>411325</v>
      </c>
      <c r="C80" s="7" t="s">
        <v>85</v>
      </c>
      <c r="D80" s="8" t="s">
        <v>91</v>
      </c>
      <c r="E80" s="29">
        <v>134.30354382507269</v>
      </c>
      <c r="F80" s="25">
        <v>11</v>
      </c>
      <c r="G80" s="25">
        <v>4</v>
      </c>
      <c r="H80" s="29">
        <v>0.17848426788667343</v>
      </c>
      <c r="I80" s="25">
        <v>0</v>
      </c>
      <c r="J80" s="38">
        <v>0</v>
      </c>
      <c r="K80" s="29">
        <v>3.2236444301980813</v>
      </c>
      <c r="L80" s="29">
        <v>5380.55</v>
      </c>
      <c r="M80" s="29">
        <v>1455</v>
      </c>
      <c r="N80" s="29">
        <v>2607.75</v>
      </c>
      <c r="O80" s="29">
        <v>50</v>
      </c>
      <c r="P80" s="29">
        <v>915</v>
      </c>
      <c r="Q80" s="29">
        <v>16.367891362335676</v>
      </c>
      <c r="R80" s="42">
        <v>209.51</v>
      </c>
      <c r="S80" s="43">
        <v>549068</v>
      </c>
      <c r="T80" s="15">
        <v>5043.71</v>
      </c>
      <c r="U80" s="35">
        <f t="shared" si="10"/>
        <v>3588.71</v>
      </c>
      <c r="V80" s="35">
        <f t="shared" si="11"/>
        <v>2435.96</v>
      </c>
      <c r="W80" s="35">
        <f t="shared" si="12"/>
        <v>4993.71</v>
      </c>
      <c r="X80" s="35">
        <f t="shared" si="13"/>
        <v>4128.71</v>
      </c>
      <c r="Y80" s="35">
        <f t="shared" si="14"/>
        <v>15.960000000000036</v>
      </c>
    </row>
    <row r="81" spans="1:25" s="9" customFormat="1" x14ac:dyDescent="0.2">
      <c r="A81" s="5">
        <v>411326</v>
      </c>
      <c r="B81" s="6">
        <v>411326</v>
      </c>
      <c r="C81" s="7" t="s">
        <v>85</v>
      </c>
      <c r="D81" s="8" t="s">
        <v>92</v>
      </c>
      <c r="E81" s="29">
        <v>127.31042573277628</v>
      </c>
      <c r="F81" s="25">
        <v>0</v>
      </c>
      <c r="G81" s="25">
        <v>0</v>
      </c>
      <c r="H81" s="29">
        <v>0</v>
      </c>
      <c r="I81" s="25">
        <v>0</v>
      </c>
      <c r="J81" s="38">
        <v>0</v>
      </c>
      <c r="K81" s="29">
        <v>0</v>
      </c>
      <c r="L81" s="29">
        <v>1417.4</v>
      </c>
      <c r="M81" s="29">
        <v>5173.22</v>
      </c>
      <c r="N81" s="29">
        <v>20336.46</v>
      </c>
      <c r="O81" s="29">
        <v>3264.95</v>
      </c>
      <c r="P81" s="29">
        <v>2759.83</v>
      </c>
      <c r="Q81" s="29">
        <v>23.727524676713482</v>
      </c>
      <c r="R81" s="42">
        <v>228.85</v>
      </c>
      <c r="S81" s="43">
        <v>538569</v>
      </c>
      <c r="T81" s="15">
        <v>37449.879999999997</v>
      </c>
      <c r="U81" s="35">
        <f t="shared" si="10"/>
        <v>32276.659999999996</v>
      </c>
      <c r="V81" s="35">
        <f t="shared" si="11"/>
        <v>17113.419999999998</v>
      </c>
      <c r="W81" s="35">
        <f t="shared" si="12"/>
        <v>34184.93</v>
      </c>
      <c r="X81" s="35">
        <f t="shared" si="13"/>
        <v>34690.049999999996</v>
      </c>
      <c r="Y81" s="35">
        <f t="shared" si="14"/>
        <v>5915.4199999999955</v>
      </c>
    </row>
    <row r="82" spans="1:25" s="57" customFormat="1" x14ac:dyDescent="0.2">
      <c r="A82" s="45">
        <v>411327</v>
      </c>
      <c r="B82" s="46">
        <v>411327</v>
      </c>
      <c r="C82" s="47" t="s">
        <v>85</v>
      </c>
      <c r="D82" s="48" t="s">
        <v>93</v>
      </c>
      <c r="E82" s="49">
        <v>65.6657634011748</v>
      </c>
      <c r="F82" s="50">
        <v>0</v>
      </c>
      <c r="G82" s="50">
        <v>0</v>
      </c>
      <c r="H82" s="49">
        <v>0</v>
      </c>
      <c r="I82" s="50">
        <v>0</v>
      </c>
      <c r="J82" s="51">
        <v>0</v>
      </c>
      <c r="K82" s="49">
        <v>0</v>
      </c>
      <c r="L82" s="49">
        <v>2320</v>
      </c>
      <c r="M82" s="49">
        <v>2640.13</v>
      </c>
      <c r="N82" s="49">
        <v>1388.22</v>
      </c>
      <c r="O82" s="49">
        <v>0</v>
      </c>
      <c r="P82" s="49">
        <v>183.39</v>
      </c>
      <c r="Q82" s="49">
        <v>5.4115192170271245</v>
      </c>
      <c r="R82" s="52">
        <v>181.4</v>
      </c>
      <c r="S82" s="53">
        <v>561573</v>
      </c>
      <c r="T82" s="54">
        <v>4211.74</v>
      </c>
      <c r="U82" s="55">
        <f t="shared" si="10"/>
        <v>1571.6099999999997</v>
      </c>
      <c r="V82" s="55">
        <f t="shared" si="11"/>
        <v>2823.5199999999995</v>
      </c>
      <c r="W82" s="55">
        <f t="shared" si="12"/>
        <v>4211.74</v>
      </c>
      <c r="X82" s="55">
        <f t="shared" si="13"/>
        <v>4028.35</v>
      </c>
      <c r="Y82" s="55">
        <f t="shared" si="14"/>
        <v>0</v>
      </c>
    </row>
    <row r="83" spans="1:25" s="57" customFormat="1" x14ac:dyDescent="0.2">
      <c r="A83" s="45">
        <v>411328</v>
      </c>
      <c r="B83" s="46">
        <v>411328</v>
      </c>
      <c r="C83" s="47" t="s">
        <v>85</v>
      </c>
      <c r="D83" s="48" t="s">
        <v>94</v>
      </c>
      <c r="E83" s="49">
        <v>42.179032918805866</v>
      </c>
      <c r="F83" s="50">
        <v>0</v>
      </c>
      <c r="G83" s="50">
        <v>0</v>
      </c>
      <c r="H83" s="49">
        <v>0</v>
      </c>
      <c r="I83" s="50">
        <v>0</v>
      </c>
      <c r="J83" s="51">
        <v>0</v>
      </c>
      <c r="K83" s="49">
        <v>0</v>
      </c>
      <c r="L83" s="49">
        <v>1906.7</v>
      </c>
      <c r="M83" s="49">
        <v>1326.11</v>
      </c>
      <c r="N83" s="49">
        <v>1704.49</v>
      </c>
      <c r="O83" s="49">
        <v>174.06</v>
      </c>
      <c r="P83" s="49">
        <v>0</v>
      </c>
      <c r="Q83" s="49">
        <v>2.7795576792014729</v>
      </c>
      <c r="R83" s="52">
        <v>331.27</v>
      </c>
      <c r="S83" s="53">
        <v>1052978</v>
      </c>
      <c r="T83" s="54">
        <v>3204.66</v>
      </c>
      <c r="U83" s="55">
        <f t="shared" si="10"/>
        <v>1878.55</v>
      </c>
      <c r="V83" s="55">
        <f t="shared" si="11"/>
        <v>1500.1699999999998</v>
      </c>
      <c r="W83" s="55">
        <f t="shared" si="12"/>
        <v>3030.6</v>
      </c>
      <c r="X83" s="55">
        <f t="shared" si="13"/>
        <v>3204.66</v>
      </c>
      <c r="Y83" s="55">
        <f t="shared" si="14"/>
        <v>0</v>
      </c>
    </row>
    <row r="84" spans="1:25" s="9" customFormat="1" x14ac:dyDescent="0.2">
      <c r="A84" s="5">
        <v>411329</v>
      </c>
      <c r="B84" s="6">
        <v>411329</v>
      </c>
      <c r="C84" s="7" t="s">
        <v>85</v>
      </c>
      <c r="D84" s="8" t="s">
        <v>95</v>
      </c>
      <c r="E84" s="29">
        <v>92.816123430293288</v>
      </c>
      <c r="F84" s="25">
        <v>0</v>
      </c>
      <c r="G84" s="25">
        <v>0</v>
      </c>
      <c r="H84" s="29">
        <v>0</v>
      </c>
      <c r="I84" s="25">
        <v>0</v>
      </c>
      <c r="J84" s="38">
        <v>0</v>
      </c>
      <c r="K84" s="29">
        <v>0</v>
      </c>
      <c r="L84" s="29">
        <v>313.62</v>
      </c>
      <c r="M84" s="29">
        <v>328</v>
      </c>
      <c r="N84" s="29">
        <v>1289.4100000000001</v>
      </c>
      <c r="O84" s="29">
        <v>0</v>
      </c>
      <c r="P84" s="29">
        <v>82</v>
      </c>
      <c r="Q84" s="29">
        <v>11.015226841247852</v>
      </c>
      <c r="R84" s="42">
        <v>280.08</v>
      </c>
      <c r="S84" s="43">
        <v>602827</v>
      </c>
      <c r="T84" s="15">
        <v>1713.01</v>
      </c>
      <c r="U84" s="35">
        <f t="shared" si="10"/>
        <v>1385.01</v>
      </c>
      <c r="V84" s="35">
        <f t="shared" si="11"/>
        <v>423.59999999999991</v>
      </c>
      <c r="W84" s="35">
        <f t="shared" si="12"/>
        <v>1713.01</v>
      </c>
      <c r="X84" s="35">
        <f t="shared" si="13"/>
        <v>1631.01</v>
      </c>
      <c r="Y84" s="35">
        <f t="shared" si="14"/>
        <v>13.599999999999909</v>
      </c>
    </row>
    <row r="85" spans="1:25" s="9" customFormat="1" x14ac:dyDescent="0.2">
      <c r="A85" s="5">
        <v>411330</v>
      </c>
      <c r="B85" s="6">
        <v>411330</v>
      </c>
      <c r="C85" s="7" t="s">
        <v>85</v>
      </c>
      <c r="D85" s="8" t="s">
        <v>96</v>
      </c>
      <c r="E85" s="29">
        <v>74.659349085141528</v>
      </c>
      <c r="F85" s="25">
        <v>18</v>
      </c>
      <c r="G85" s="25">
        <v>7</v>
      </c>
      <c r="H85" s="29">
        <v>0.44775403378410794</v>
      </c>
      <c r="I85" s="25">
        <v>0</v>
      </c>
      <c r="J85" s="38">
        <v>0</v>
      </c>
      <c r="K85" s="29">
        <v>0</v>
      </c>
      <c r="L85" s="29">
        <v>3358.73</v>
      </c>
      <c r="M85" s="29">
        <v>1067</v>
      </c>
      <c r="N85" s="29">
        <v>1803.93</v>
      </c>
      <c r="O85" s="29">
        <v>10</v>
      </c>
      <c r="P85" s="29">
        <v>11</v>
      </c>
      <c r="Q85" s="29">
        <v>7.5844665382593996</v>
      </c>
      <c r="R85" s="42">
        <v>174.65</v>
      </c>
      <c r="S85" s="43">
        <v>375206</v>
      </c>
      <c r="T85" s="15">
        <v>2915.13</v>
      </c>
      <c r="U85" s="35">
        <f t="shared" si="10"/>
        <v>1848.13</v>
      </c>
      <c r="V85" s="35">
        <f t="shared" si="11"/>
        <v>1111.2</v>
      </c>
      <c r="W85" s="35">
        <f t="shared" si="12"/>
        <v>2905.13</v>
      </c>
      <c r="X85" s="35">
        <f t="shared" si="13"/>
        <v>2904.13</v>
      </c>
      <c r="Y85" s="35">
        <f t="shared" si="14"/>
        <v>23.200000000000045</v>
      </c>
    </row>
    <row r="86" spans="1:25" s="9" customFormat="1" x14ac:dyDescent="0.2">
      <c r="A86" s="5">
        <v>411381</v>
      </c>
      <c r="B86" s="6">
        <v>411381</v>
      </c>
      <c r="C86" s="7" t="s">
        <v>85</v>
      </c>
      <c r="D86" s="10" t="s">
        <v>97</v>
      </c>
      <c r="E86" s="29">
        <v>81.290532175812345</v>
      </c>
      <c r="F86" s="25">
        <v>3</v>
      </c>
      <c r="G86" s="25">
        <v>1</v>
      </c>
      <c r="H86" s="29">
        <v>2.4042179599890048E-2</v>
      </c>
      <c r="I86" s="25">
        <v>0</v>
      </c>
      <c r="J86" s="38">
        <v>0</v>
      </c>
      <c r="K86" s="29">
        <v>0.94565906426234192</v>
      </c>
      <c r="L86" s="29">
        <v>15769.53</v>
      </c>
      <c r="M86" s="29">
        <v>6439.78</v>
      </c>
      <c r="N86" s="29">
        <v>381.33</v>
      </c>
      <c r="O86" s="29">
        <v>0</v>
      </c>
      <c r="P86" s="29">
        <v>130</v>
      </c>
      <c r="Q86" s="29">
        <v>15.638641552858434</v>
      </c>
      <c r="R86" s="42">
        <v>429.92</v>
      </c>
      <c r="S86" s="43">
        <v>1247807</v>
      </c>
      <c r="T86" s="15">
        <v>7030.41</v>
      </c>
      <c r="U86" s="35">
        <f t="shared" si="10"/>
        <v>590.63000000000011</v>
      </c>
      <c r="V86" s="35">
        <f t="shared" si="11"/>
        <v>6649.08</v>
      </c>
      <c r="W86" s="35">
        <f t="shared" si="12"/>
        <v>7030.41</v>
      </c>
      <c r="X86" s="35">
        <f t="shared" si="13"/>
        <v>6900.41</v>
      </c>
      <c r="Y86" s="35">
        <f t="shared" si="14"/>
        <v>79.300000000000182</v>
      </c>
    </row>
    <row r="87" spans="1:25" s="9" customFormat="1" x14ac:dyDescent="0.2">
      <c r="A87" s="5">
        <v>411502</v>
      </c>
      <c r="B87" s="6">
        <v>411502</v>
      </c>
      <c r="C87" s="7" t="s">
        <v>98</v>
      </c>
      <c r="D87" s="8" t="s">
        <v>99</v>
      </c>
      <c r="E87" s="29">
        <v>105.40418042611125</v>
      </c>
      <c r="F87" s="25">
        <v>0</v>
      </c>
      <c r="G87" s="25">
        <v>0</v>
      </c>
      <c r="H87" s="29">
        <v>0</v>
      </c>
      <c r="I87" s="25">
        <v>0</v>
      </c>
      <c r="J87" s="38">
        <v>0</v>
      </c>
      <c r="K87" s="29">
        <v>0</v>
      </c>
      <c r="L87" s="29">
        <v>27.73</v>
      </c>
      <c r="M87" s="29">
        <v>29.35</v>
      </c>
      <c r="N87" s="29">
        <v>15</v>
      </c>
      <c r="O87" s="29">
        <v>0</v>
      </c>
      <c r="P87" s="29">
        <v>0</v>
      </c>
      <c r="Q87" s="29">
        <v>12.460606831261234</v>
      </c>
      <c r="R87" s="42">
        <v>314.08999999999997</v>
      </c>
      <c r="S87" s="43">
        <v>640100</v>
      </c>
      <c r="T87" s="15">
        <v>117.81</v>
      </c>
      <c r="U87" s="35">
        <f t="shared" si="10"/>
        <v>88.460000000000008</v>
      </c>
      <c r="V87" s="35">
        <f t="shared" si="11"/>
        <v>102.81</v>
      </c>
      <c r="W87" s="35">
        <f t="shared" si="12"/>
        <v>117.81</v>
      </c>
      <c r="X87" s="35">
        <f t="shared" si="13"/>
        <v>117.81</v>
      </c>
      <c r="Y87" s="35">
        <f t="shared" si="14"/>
        <v>73.460000000000008</v>
      </c>
    </row>
    <row r="88" spans="1:25" s="9" customFormat="1" x14ac:dyDescent="0.2">
      <c r="A88" s="5">
        <v>411522</v>
      </c>
      <c r="B88" s="6">
        <v>411522</v>
      </c>
      <c r="C88" s="7" t="s">
        <v>98</v>
      </c>
      <c r="D88" s="8" t="s">
        <v>100</v>
      </c>
      <c r="E88" s="29">
        <v>51.827075466488189</v>
      </c>
      <c r="F88" s="25">
        <v>26</v>
      </c>
      <c r="G88" s="25">
        <v>7</v>
      </c>
      <c r="H88" s="29">
        <v>0.41112047177759053</v>
      </c>
      <c r="I88" s="25">
        <v>0</v>
      </c>
      <c r="J88" s="38">
        <v>0</v>
      </c>
      <c r="K88" s="29">
        <v>0</v>
      </c>
      <c r="L88" s="29">
        <v>2163.2800000000002</v>
      </c>
      <c r="M88" s="29">
        <v>743</v>
      </c>
      <c r="N88" s="29">
        <v>120.89</v>
      </c>
      <c r="O88" s="29">
        <v>0</v>
      </c>
      <c r="P88" s="29">
        <v>20</v>
      </c>
      <c r="Q88" s="29">
        <v>3.7382013377207661</v>
      </c>
      <c r="R88" s="42">
        <v>199.78</v>
      </c>
      <c r="S88" s="43">
        <v>593500</v>
      </c>
      <c r="T88" s="15">
        <v>934.49</v>
      </c>
      <c r="U88" s="35">
        <f t="shared" si="10"/>
        <v>191.49</v>
      </c>
      <c r="V88" s="35">
        <f t="shared" si="11"/>
        <v>813.6</v>
      </c>
      <c r="W88" s="35">
        <f t="shared" si="12"/>
        <v>934.49</v>
      </c>
      <c r="X88" s="35">
        <f t="shared" si="13"/>
        <v>914.49</v>
      </c>
      <c r="Y88" s="35">
        <f t="shared" si="14"/>
        <v>50.600000000000023</v>
      </c>
    </row>
    <row r="89" spans="1:25" s="9" customFormat="1" x14ac:dyDescent="0.2">
      <c r="A89" s="5">
        <v>411523</v>
      </c>
      <c r="B89" s="6">
        <v>411523</v>
      </c>
      <c r="C89" s="7" t="s">
        <v>98</v>
      </c>
      <c r="D89" s="8" t="s">
        <v>101</v>
      </c>
      <c r="E89" s="29">
        <v>46.077498254568681</v>
      </c>
      <c r="F89" s="25">
        <v>19</v>
      </c>
      <c r="G89" s="25">
        <v>10</v>
      </c>
      <c r="H89" s="29">
        <v>0.61019382627422825</v>
      </c>
      <c r="I89" s="25">
        <v>0</v>
      </c>
      <c r="J89" s="38">
        <v>0</v>
      </c>
      <c r="K89" s="29">
        <v>0</v>
      </c>
      <c r="L89" s="29">
        <v>286.82</v>
      </c>
      <c r="M89" s="29">
        <v>129.07</v>
      </c>
      <c r="N89" s="29">
        <v>69</v>
      </c>
      <c r="O89" s="29">
        <v>0</v>
      </c>
      <c r="P89" s="29">
        <v>0</v>
      </c>
      <c r="Q89" s="29">
        <v>1.5536578335760816</v>
      </c>
      <c r="R89" s="42">
        <v>141.02000000000001</v>
      </c>
      <c r="S89" s="43">
        <v>278600</v>
      </c>
      <c r="T89" s="15">
        <v>222.07</v>
      </c>
      <c r="U89" s="35">
        <f t="shared" si="10"/>
        <v>93</v>
      </c>
      <c r="V89" s="35">
        <f t="shared" si="11"/>
        <v>153.07</v>
      </c>
      <c r="W89" s="35">
        <f t="shared" si="12"/>
        <v>222.07</v>
      </c>
      <c r="X89" s="35">
        <f t="shared" si="13"/>
        <v>222.07</v>
      </c>
      <c r="Y89" s="35">
        <f t="shared" si="14"/>
        <v>24</v>
      </c>
    </row>
    <row r="90" spans="1:25" s="9" customFormat="1" x14ac:dyDescent="0.2">
      <c r="A90" s="5">
        <v>411524</v>
      </c>
      <c r="B90" s="6">
        <v>411524</v>
      </c>
      <c r="C90" s="7" t="s">
        <v>98</v>
      </c>
      <c r="D90" s="8" t="s">
        <v>102</v>
      </c>
      <c r="E90" s="29">
        <v>46.649696985880531</v>
      </c>
      <c r="F90" s="25">
        <v>0</v>
      </c>
      <c r="G90" s="25">
        <v>0</v>
      </c>
      <c r="H90" s="29">
        <v>0</v>
      </c>
      <c r="I90" s="25">
        <v>0</v>
      </c>
      <c r="J90" s="38">
        <v>0</v>
      </c>
      <c r="K90" s="29">
        <v>0</v>
      </c>
      <c r="L90" s="29">
        <v>752.78</v>
      </c>
      <c r="M90" s="29">
        <v>349.27</v>
      </c>
      <c r="N90" s="29">
        <v>29.3</v>
      </c>
      <c r="O90" s="29">
        <v>0</v>
      </c>
      <c r="P90" s="29">
        <v>0</v>
      </c>
      <c r="Q90" s="29">
        <v>2.765341897127616</v>
      </c>
      <c r="R90" s="42">
        <v>199.13</v>
      </c>
      <c r="S90" s="43">
        <v>459500</v>
      </c>
      <c r="T90" s="15">
        <v>380.57</v>
      </c>
      <c r="U90" s="35">
        <f t="shared" si="10"/>
        <v>31.300000000000011</v>
      </c>
      <c r="V90" s="35">
        <f t="shared" si="11"/>
        <v>351.27</v>
      </c>
      <c r="W90" s="35">
        <f t="shared" si="12"/>
        <v>380.57</v>
      </c>
      <c r="X90" s="35">
        <f t="shared" si="13"/>
        <v>380.57</v>
      </c>
      <c r="Y90" s="35">
        <f t="shared" si="14"/>
        <v>2</v>
      </c>
    </row>
    <row r="91" spans="1:25" s="9" customFormat="1" x14ac:dyDescent="0.2">
      <c r="A91" s="5">
        <v>411525</v>
      </c>
      <c r="B91" s="6">
        <v>411525</v>
      </c>
      <c r="C91" s="7" t="s">
        <v>98</v>
      </c>
      <c r="D91" s="10" t="s">
        <v>103</v>
      </c>
      <c r="E91" s="29">
        <v>49.054815702671952</v>
      </c>
      <c r="F91" s="25">
        <v>0</v>
      </c>
      <c r="G91" s="25">
        <v>0</v>
      </c>
      <c r="H91" s="29">
        <v>0</v>
      </c>
      <c r="I91" s="25">
        <v>0</v>
      </c>
      <c r="J91" s="38">
        <v>0</v>
      </c>
      <c r="K91" s="29">
        <v>0</v>
      </c>
      <c r="L91" s="29">
        <v>1852.79</v>
      </c>
      <c r="M91" s="29">
        <v>1100.83</v>
      </c>
      <c r="N91" s="29">
        <v>18606.02</v>
      </c>
      <c r="O91" s="29">
        <v>973.6</v>
      </c>
      <c r="P91" s="29">
        <v>514.79999999999995</v>
      </c>
      <c r="Q91" s="29">
        <v>8.0332390146744554</v>
      </c>
      <c r="R91" s="42">
        <v>350.42</v>
      </c>
      <c r="S91" s="43">
        <v>1041399</v>
      </c>
      <c r="T91" s="15">
        <v>21196.25</v>
      </c>
      <c r="U91" s="35">
        <f t="shared" si="10"/>
        <v>20095.419999999998</v>
      </c>
      <c r="V91" s="35">
        <f t="shared" si="11"/>
        <v>2590.2299999999996</v>
      </c>
      <c r="W91" s="35">
        <f t="shared" si="12"/>
        <v>20222.650000000001</v>
      </c>
      <c r="X91" s="35">
        <f t="shared" si="13"/>
        <v>20681.45</v>
      </c>
      <c r="Y91" s="35">
        <f t="shared" si="14"/>
        <v>1.000000000001819</v>
      </c>
    </row>
    <row r="92" spans="1:25" s="22" customFormat="1" x14ac:dyDescent="0.2">
      <c r="A92" s="17">
        <v>411626</v>
      </c>
      <c r="B92" s="18">
        <v>411603</v>
      </c>
      <c r="C92" s="19" t="s">
        <v>104</v>
      </c>
      <c r="D92" s="18" t="s">
        <v>105</v>
      </c>
      <c r="E92" s="30">
        <v>89.799070189159096</v>
      </c>
      <c r="F92" s="26">
        <v>0</v>
      </c>
      <c r="G92" s="26">
        <v>0</v>
      </c>
      <c r="H92" s="30">
        <v>0</v>
      </c>
      <c r="I92" s="25">
        <v>0</v>
      </c>
      <c r="J92" s="38">
        <v>0</v>
      </c>
      <c r="K92" s="30">
        <v>0</v>
      </c>
      <c r="L92" s="30">
        <v>3922.67</v>
      </c>
      <c r="M92" s="30">
        <v>2673.81</v>
      </c>
      <c r="N92" s="30">
        <v>15</v>
      </c>
      <c r="O92" s="30">
        <v>2673.81</v>
      </c>
      <c r="P92" s="30">
        <v>212</v>
      </c>
      <c r="Q92" s="29">
        <v>16.225743544458176</v>
      </c>
      <c r="R92" s="42">
        <v>235.21</v>
      </c>
      <c r="S92" s="43">
        <v>1152685</v>
      </c>
      <c r="T92" s="21">
        <v>31719.200000000001</v>
      </c>
      <c r="U92" s="35">
        <f t="shared" si="10"/>
        <v>29045.39</v>
      </c>
      <c r="V92" s="35">
        <f t="shared" si="11"/>
        <v>31704.2</v>
      </c>
      <c r="W92" s="35">
        <f t="shared" si="12"/>
        <v>29045.39</v>
      </c>
      <c r="X92" s="35">
        <f t="shared" si="13"/>
        <v>31507.200000000001</v>
      </c>
      <c r="Y92" s="35">
        <f t="shared" si="14"/>
        <v>26144.579999999998</v>
      </c>
    </row>
    <row r="93" spans="1:25" s="22" customFormat="1" x14ac:dyDescent="0.2">
      <c r="A93" s="17">
        <v>411621</v>
      </c>
      <c r="B93" s="18">
        <v>411621</v>
      </c>
      <c r="C93" s="19" t="s">
        <v>104</v>
      </c>
      <c r="D93" s="20" t="s">
        <v>106</v>
      </c>
      <c r="E93" s="30">
        <v>370.84240591253672</v>
      </c>
      <c r="F93" s="26">
        <v>613</v>
      </c>
      <c r="G93" s="26">
        <v>214</v>
      </c>
      <c r="H93" s="30">
        <v>9.1833234024881278</v>
      </c>
      <c r="I93" s="25">
        <v>0</v>
      </c>
      <c r="J93" s="38">
        <v>0</v>
      </c>
      <c r="K93" s="30">
        <v>1271.9968221295342</v>
      </c>
      <c r="L93" s="30">
        <v>54550.33</v>
      </c>
      <c r="M93" s="30">
        <v>135082.34</v>
      </c>
      <c r="N93" s="30">
        <v>263048.63</v>
      </c>
      <c r="O93" s="30">
        <v>21777.51</v>
      </c>
      <c r="P93" s="30">
        <v>19290.13</v>
      </c>
      <c r="Q93" s="29">
        <v>143.53165100720247</v>
      </c>
      <c r="R93" s="42">
        <v>197</v>
      </c>
      <c r="S93" s="43">
        <v>553830</v>
      </c>
      <c r="T93" s="21">
        <v>448028.77</v>
      </c>
      <c r="U93" s="35">
        <f t="shared" si="10"/>
        <v>312946.43000000005</v>
      </c>
      <c r="V93" s="35">
        <f t="shared" si="11"/>
        <v>184980.14</v>
      </c>
      <c r="W93" s="35">
        <f t="shared" si="12"/>
        <v>426251.26</v>
      </c>
      <c r="X93" s="35">
        <f t="shared" si="13"/>
        <v>428738.64</v>
      </c>
      <c r="Y93" s="35">
        <f t="shared" si="14"/>
        <v>8830.1600000000035</v>
      </c>
    </row>
    <row r="94" spans="1:25" s="22" customFormat="1" x14ac:dyDescent="0.2">
      <c r="A94" s="17">
        <v>411622</v>
      </c>
      <c r="B94" s="18">
        <v>411622</v>
      </c>
      <c r="C94" s="19" t="s">
        <v>104</v>
      </c>
      <c r="D94" s="20" t="s">
        <v>107</v>
      </c>
      <c r="E94" s="30">
        <v>268.59492575716808</v>
      </c>
      <c r="F94" s="26">
        <v>594</v>
      </c>
      <c r="G94" s="26">
        <v>212</v>
      </c>
      <c r="H94" s="30">
        <v>7.2166109063197306</v>
      </c>
      <c r="I94" s="25">
        <v>0</v>
      </c>
      <c r="J94" s="38">
        <v>0</v>
      </c>
      <c r="K94" s="30">
        <v>1516.0367527560238</v>
      </c>
      <c r="L94" s="30">
        <v>58140.49</v>
      </c>
      <c r="M94" s="30">
        <v>111741.39</v>
      </c>
      <c r="N94" s="30">
        <v>167413.19</v>
      </c>
      <c r="O94" s="30">
        <v>1935.46</v>
      </c>
      <c r="P94" s="30">
        <v>6634.9</v>
      </c>
      <c r="Q94" s="29">
        <v>72.915984752220879</v>
      </c>
      <c r="R94" s="42">
        <v>249.2</v>
      </c>
      <c r="S94" s="43">
        <v>692846</v>
      </c>
      <c r="T94" s="21">
        <v>290151.46999999997</v>
      </c>
      <c r="U94" s="35">
        <f t="shared" si="10"/>
        <v>178410.07999999996</v>
      </c>
      <c r="V94" s="35">
        <f t="shared" si="11"/>
        <v>122738.27999999997</v>
      </c>
      <c r="W94" s="35">
        <f t="shared" si="12"/>
        <v>288216.00999999995</v>
      </c>
      <c r="X94" s="35">
        <f t="shared" si="13"/>
        <v>283516.56999999995</v>
      </c>
      <c r="Y94" s="35">
        <f t="shared" si="14"/>
        <v>2426.5299999999261</v>
      </c>
    </row>
    <row r="95" spans="1:25" s="22" customFormat="1" x14ac:dyDescent="0.2">
      <c r="A95" s="17">
        <v>411623</v>
      </c>
      <c r="B95" s="18">
        <v>411623</v>
      </c>
      <c r="C95" s="19" t="s">
        <v>104</v>
      </c>
      <c r="D95" s="20" t="s">
        <v>108</v>
      </c>
      <c r="E95" s="30">
        <v>147.22719602507306</v>
      </c>
      <c r="F95" s="26">
        <v>0</v>
      </c>
      <c r="G95" s="26">
        <v>0</v>
      </c>
      <c r="H95" s="30">
        <v>0</v>
      </c>
      <c r="I95" s="25">
        <v>0</v>
      </c>
      <c r="J95" s="38">
        <v>0</v>
      </c>
      <c r="K95" s="30">
        <v>0</v>
      </c>
      <c r="L95" s="30">
        <v>5875.9</v>
      </c>
      <c r="M95" s="30">
        <v>3218.27</v>
      </c>
      <c r="N95" s="30">
        <v>4114.5</v>
      </c>
      <c r="O95" s="30">
        <v>45</v>
      </c>
      <c r="P95" s="30">
        <v>63.04</v>
      </c>
      <c r="Q95" s="29">
        <v>31.034789939565744</v>
      </c>
      <c r="R95" s="42">
        <v>259.93</v>
      </c>
      <c r="S95" s="43">
        <v>960453</v>
      </c>
      <c r="T95" s="21">
        <v>7504.91</v>
      </c>
      <c r="U95" s="35">
        <f t="shared" si="10"/>
        <v>4286.6399999999994</v>
      </c>
      <c r="V95" s="35">
        <f t="shared" si="11"/>
        <v>3390.41</v>
      </c>
      <c r="W95" s="35">
        <f t="shared" si="12"/>
        <v>7459.91</v>
      </c>
      <c r="X95" s="35">
        <f t="shared" si="13"/>
        <v>7441.87</v>
      </c>
      <c r="Y95" s="35">
        <f t="shared" si="14"/>
        <v>64.099999999999909</v>
      </c>
    </row>
    <row r="96" spans="1:25" s="57" customFormat="1" x14ac:dyDescent="0.2">
      <c r="A96" s="45">
        <v>411624</v>
      </c>
      <c r="B96" s="46">
        <v>411624</v>
      </c>
      <c r="C96" s="47" t="s">
        <v>104</v>
      </c>
      <c r="D96" s="48" t="s">
        <v>109</v>
      </c>
      <c r="E96" s="49">
        <v>34.592953918996777</v>
      </c>
      <c r="F96" s="50">
        <v>0</v>
      </c>
      <c r="G96" s="50">
        <v>0</v>
      </c>
      <c r="H96" s="49">
        <v>0</v>
      </c>
      <c r="I96" s="50">
        <v>0</v>
      </c>
      <c r="J96" s="51">
        <v>0</v>
      </c>
      <c r="K96" s="49">
        <v>0</v>
      </c>
      <c r="L96" s="49">
        <v>3334</v>
      </c>
      <c r="M96" s="49">
        <v>2429.1999999999998</v>
      </c>
      <c r="N96" s="49">
        <v>1805.58</v>
      </c>
      <c r="O96" s="49">
        <v>277.64</v>
      </c>
      <c r="P96" s="49">
        <v>59</v>
      </c>
      <c r="Q96" s="49">
        <v>1.277768478028229</v>
      </c>
      <c r="R96" s="52">
        <v>280.85000000000002</v>
      </c>
      <c r="S96" s="53">
        <v>956631</v>
      </c>
      <c r="T96" s="54">
        <v>4571.42</v>
      </c>
      <c r="U96" s="55">
        <f t="shared" si="10"/>
        <v>2142.2200000000003</v>
      </c>
      <c r="V96" s="55">
        <f t="shared" si="11"/>
        <v>2765.84</v>
      </c>
      <c r="W96" s="55">
        <f t="shared" si="12"/>
        <v>4293.78</v>
      </c>
      <c r="X96" s="55">
        <f t="shared" si="13"/>
        <v>4512.42</v>
      </c>
      <c r="Y96" s="55">
        <f t="shared" si="14"/>
        <v>0</v>
      </c>
    </row>
    <row r="97" spans="1:25" s="58" customFormat="1" x14ac:dyDescent="0.2">
      <c r="A97" s="45">
        <v>411625</v>
      </c>
      <c r="B97" s="46">
        <v>411625</v>
      </c>
      <c r="C97" s="47" t="s">
        <v>104</v>
      </c>
      <c r="D97" s="48" t="s">
        <v>110</v>
      </c>
      <c r="E97" s="49">
        <v>32.115108718637558</v>
      </c>
      <c r="F97" s="50">
        <v>0</v>
      </c>
      <c r="G97" s="50">
        <v>0</v>
      </c>
      <c r="H97" s="49">
        <v>0</v>
      </c>
      <c r="I97" s="50">
        <v>0</v>
      </c>
      <c r="J97" s="51">
        <v>0</v>
      </c>
      <c r="K97" s="49">
        <v>0</v>
      </c>
      <c r="L97" s="49">
        <v>6010</v>
      </c>
      <c r="M97" s="49">
        <v>1946.55</v>
      </c>
      <c r="N97" s="49">
        <v>0</v>
      </c>
      <c r="O97" s="49">
        <v>277.60000000000002</v>
      </c>
      <c r="P97" s="49">
        <v>211.1</v>
      </c>
      <c r="Q97" s="49">
        <v>1.2261169240056633</v>
      </c>
      <c r="R97" s="52">
        <v>261.5</v>
      </c>
      <c r="S97" s="53">
        <v>1057093</v>
      </c>
      <c r="T97" s="54">
        <v>2435.25</v>
      </c>
      <c r="U97" s="55">
        <f t="shared" si="10"/>
        <v>488.70000000000005</v>
      </c>
      <c r="V97" s="55">
        <f t="shared" si="11"/>
        <v>2435.25</v>
      </c>
      <c r="W97" s="55">
        <f t="shared" si="12"/>
        <v>2157.65</v>
      </c>
      <c r="X97" s="55">
        <f t="shared" si="13"/>
        <v>2224.15</v>
      </c>
      <c r="Y97" s="55">
        <f t="shared" si="14"/>
        <v>0</v>
      </c>
    </row>
    <row r="98" spans="1:25" s="22" customFormat="1" x14ac:dyDescent="0.2">
      <c r="A98" s="17">
        <v>411681</v>
      </c>
      <c r="B98" s="18">
        <v>411681</v>
      </c>
      <c r="C98" s="19" t="s">
        <v>104</v>
      </c>
      <c r="D98" s="20" t="s">
        <v>111</v>
      </c>
      <c r="E98" s="30">
        <v>50.73861651348345</v>
      </c>
      <c r="F98" s="26">
        <v>0</v>
      </c>
      <c r="G98" s="26">
        <v>0</v>
      </c>
      <c r="H98" s="30">
        <v>0</v>
      </c>
      <c r="I98" s="26">
        <v>0</v>
      </c>
      <c r="J98" s="59">
        <v>0</v>
      </c>
      <c r="K98" s="30">
        <v>0</v>
      </c>
      <c r="L98" s="30">
        <v>4038.19</v>
      </c>
      <c r="M98" s="30">
        <v>1669.46</v>
      </c>
      <c r="N98" s="30">
        <v>1787.51</v>
      </c>
      <c r="O98" s="30">
        <v>0</v>
      </c>
      <c r="P98" s="30">
        <v>401.8</v>
      </c>
      <c r="Q98" s="30">
        <v>4.4690809352348619</v>
      </c>
      <c r="R98" s="60">
        <v>339.91</v>
      </c>
      <c r="S98" s="61">
        <v>973197</v>
      </c>
      <c r="T98" s="21">
        <v>3860.39</v>
      </c>
      <c r="U98" s="62">
        <f t="shared" ref="U98:U104" si="15">T98-M98</f>
        <v>2190.9299999999998</v>
      </c>
      <c r="V98" s="62">
        <f t="shared" ref="V98:V104" si="16">T98-N98</f>
        <v>2072.88</v>
      </c>
      <c r="W98" s="62">
        <f t="shared" ref="W98:W104" si="17">T98-O98</f>
        <v>3860.39</v>
      </c>
      <c r="X98" s="62">
        <f t="shared" ref="X98:X104" si="18">T98-P98</f>
        <v>3458.5899999999997</v>
      </c>
      <c r="Y98" s="62">
        <f t="shared" ref="Y98:Y104" si="19">T98-P98-O98-N98-M98</f>
        <v>1.6199999999996635</v>
      </c>
    </row>
    <row r="99" spans="1:25" s="57" customFormat="1" x14ac:dyDescent="0.2">
      <c r="A99" s="45">
        <v>411702</v>
      </c>
      <c r="B99" s="46">
        <v>411702</v>
      </c>
      <c r="C99" s="47" t="s">
        <v>112</v>
      </c>
      <c r="D99" s="48" t="s">
        <v>113</v>
      </c>
      <c r="E99" s="49">
        <v>161.84640112324848</v>
      </c>
      <c r="F99" s="50">
        <v>0</v>
      </c>
      <c r="G99" s="50">
        <v>0</v>
      </c>
      <c r="H99" s="49">
        <v>0</v>
      </c>
      <c r="I99" s="50">
        <v>0</v>
      </c>
      <c r="J99" s="51">
        <v>0</v>
      </c>
      <c r="K99" s="49">
        <v>0</v>
      </c>
      <c r="L99" s="49">
        <v>2260.34</v>
      </c>
      <c r="M99" s="49">
        <v>1179.51</v>
      </c>
      <c r="N99" s="49">
        <v>6102</v>
      </c>
      <c r="O99" s="49">
        <v>0</v>
      </c>
      <c r="P99" s="49">
        <v>0</v>
      </c>
      <c r="Q99" s="49">
        <v>36.097613368826153</v>
      </c>
      <c r="R99" s="52">
        <v>397.06</v>
      </c>
      <c r="S99" s="53">
        <v>756859</v>
      </c>
      <c r="T99" s="54">
        <v>7281.51</v>
      </c>
      <c r="U99" s="55">
        <f t="shared" si="15"/>
        <v>6102</v>
      </c>
      <c r="V99" s="55">
        <f t="shared" si="16"/>
        <v>1179.5100000000002</v>
      </c>
      <c r="W99" s="55">
        <f t="shared" si="17"/>
        <v>7281.51</v>
      </c>
      <c r="X99" s="55">
        <f t="shared" si="18"/>
        <v>7281.51</v>
      </c>
      <c r="Y99" s="55">
        <f t="shared" si="19"/>
        <v>0</v>
      </c>
    </row>
    <row r="100" spans="1:25" s="22" customFormat="1" x14ac:dyDescent="0.2">
      <c r="A100" s="17">
        <v>411721</v>
      </c>
      <c r="B100" s="18">
        <v>411721</v>
      </c>
      <c r="C100" s="19" t="s">
        <v>112</v>
      </c>
      <c r="D100" s="20" t="s">
        <v>114</v>
      </c>
      <c r="E100" s="30">
        <v>176.18736190867133</v>
      </c>
      <c r="F100" s="26">
        <v>0</v>
      </c>
      <c r="G100" s="26">
        <v>0</v>
      </c>
      <c r="H100" s="30">
        <v>0</v>
      </c>
      <c r="I100" s="26">
        <v>0</v>
      </c>
      <c r="J100" s="59">
        <v>0</v>
      </c>
      <c r="K100" s="30">
        <v>0</v>
      </c>
      <c r="L100" s="30">
        <v>4637.8</v>
      </c>
      <c r="M100" s="30">
        <v>2877.55</v>
      </c>
      <c r="N100" s="30">
        <v>6187.46</v>
      </c>
      <c r="O100" s="30">
        <v>0</v>
      </c>
      <c r="P100" s="30">
        <v>8.6</v>
      </c>
      <c r="Q100" s="30">
        <v>35.972071801681665</v>
      </c>
      <c r="R100" s="60">
        <v>244.24</v>
      </c>
      <c r="S100" s="61">
        <v>647311</v>
      </c>
      <c r="T100" s="21">
        <v>9143.61</v>
      </c>
      <c r="U100" s="62">
        <f t="shared" si="15"/>
        <v>6266.06</v>
      </c>
      <c r="V100" s="62">
        <f t="shared" si="16"/>
        <v>2956.1500000000005</v>
      </c>
      <c r="W100" s="62">
        <f t="shared" si="17"/>
        <v>9143.61</v>
      </c>
      <c r="X100" s="62">
        <f t="shared" si="18"/>
        <v>9135.01</v>
      </c>
      <c r="Y100" s="62">
        <f t="shared" si="19"/>
        <v>70</v>
      </c>
    </row>
    <row r="101" spans="1:25" s="57" customFormat="1" x14ac:dyDescent="0.2">
      <c r="A101" s="45">
        <v>411722</v>
      </c>
      <c r="B101" s="46">
        <v>411722</v>
      </c>
      <c r="C101" s="47" t="s">
        <v>112</v>
      </c>
      <c r="D101" s="48" t="s">
        <v>115</v>
      </c>
      <c r="E101" s="49">
        <v>130.94423923244725</v>
      </c>
      <c r="F101" s="50">
        <v>0</v>
      </c>
      <c r="G101" s="50">
        <v>0</v>
      </c>
      <c r="H101" s="49">
        <v>0</v>
      </c>
      <c r="I101" s="50">
        <v>0</v>
      </c>
      <c r="J101" s="51">
        <v>0</v>
      </c>
      <c r="K101" s="49">
        <v>0</v>
      </c>
      <c r="L101" s="49">
        <v>2996.54</v>
      </c>
      <c r="M101" s="49">
        <v>487.18</v>
      </c>
      <c r="N101" s="49">
        <v>1726.64</v>
      </c>
      <c r="O101" s="49">
        <v>0</v>
      </c>
      <c r="P101" s="49">
        <v>14.88</v>
      </c>
      <c r="Q101" s="49">
        <v>27.957239927658787</v>
      </c>
      <c r="R101" s="52">
        <v>240.73</v>
      </c>
      <c r="S101" s="53">
        <v>1005745</v>
      </c>
      <c r="T101" s="54">
        <v>2228.6999999999998</v>
      </c>
      <c r="U101" s="55">
        <f t="shared" si="15"/>
        <v>1741.5199999999998</v>
      </c>
      <c r="V101" s="55">
        <f t="shared" si="16"/>
        <v>502.05999999999972</v>
      </c>
      <c r="W101" s="55">
        <f t="shared" si="17"/>
        <v>2228.6999999999998</v>
      </c>
      <c r="X101" s="55">
        <f t="shared" si="18"/>
        <v>2213.8199999999997</v>
      </c>
      <c r="Y101" s="55">
        <f t="shared" si="19"/>
        <v>0</v>
      </c>
    </row>
    <row r="102" spans="1:25" s="57" customFormat="1" x14ac:dyDescent="0.2">
      <c r="A102" s="45">
        <v>411724</v>
      </c>
      <c r="B102" s="46">
        <v>411724</v>
      </c>
      <c r="C102" s="47" t="s">
        <v>112</v>
      </c>
      <c r="D102" s="48" t="s">
        <v>116</v>
      </c>
      <c r="E102" s="49">
        <v>73.776282708197186</v>
      </c>
      <c r="F102" s="50">
        <v>0</v>
      </c>
      <c r="G102" s="50">
        <v>0</v>
      </c>
      <c r="H102" s="49">
        <v>0</v>
      </c>
      <c r="I102" s="50">
        <v>0</v>
      </c>
      <c r="J102" s="51">
        <v>0</v>
      </c>
      <c r="K102" s="49">
        <v>0</v>
      </c>
      <c r="L102" s="49">
        <v>426.09</v>
      </c>
      <c r="M102" s="49">
        <v>132.91999999999999</v>
      </c>
      <c r="N102" s="49">
        <v>460.77</v>
      </c>
      <c r="O102" s="49">
        <v>0</v>
      </c>
      <c r="P102" s="49">
        <v>0</v>
      </c>
      <c r="Q102" s="49">
        <v>11.850645414495823</v>
      </c>
      <c r="R102" s="52">
        <v>189.5</v>
      </c>
      <c r="S102" s="53">
        <v>625123</v>
      </c>
      <c r="T102" s="54">
        <v>593.69000000000005</v>
      </c>
      <c r="U102" s="55">
        <f t="shared" si="15"/>
        <v>460.7700000000001</v>
      </c>
      <c r="V102" s="55">
        <f t="shared" si="16"/>
        <v>132.92000000000007</v>
      </c>
      <c r="W102" s="55">
        <f t="shared" si="17"/>
        <v>593.69000000000005</v>
      </c>
      <c r="X102" s="55">
        <f t="shared" si="18"/>
        <v>593.69000000000005</v>
      </c>
      <c r="Y102" s="55">
        <f t="shared" si="19"/>
        <v>0</v>
      </c>
    </row>
    <row r="103" spans="1:25" s="57" customFormat="1" x14ac:dyDescent="0.2">
      <c r="A103" s="45">
        <v>411727</v>
      </c>
      <c r="B103" s="46">
        <v>411727</v>
      </c>
      <c r="C103" s="47" t="s">
        <v>112</v>
      </c>
      <c r="D103" s="48" t="s">
        <v>117</v>
      </c>
      <c r="E103" s="49">
        <v>99.407891927693825</v>
      </c>
      <c r="F103" s="50">
        <v>0</v>
      </c>
      <c r="G103" s="50">
        <v>0</v>
      </c>
      <c r="H103" s="49">
        <v>0</v>
      </c>
      <c r="I103" s="50">
        <v>0</v>
      </c>
      <c r="J103" s="51">
        <v>0</v>
      </c>
      <c r="K103" s="49">
        <v>0</v>
      </c>
      <c r="L103" s="49">
        <v>3694.64</v>
      </c>
      <c r="M103" s="49">
        <v>884</v>
      </c>
      <c r="N103" s="49">
        <v>0</v>
      </c>
      <c r="O103" s="49">
        <v>0</v>
      </c>
      <c r="P103" s="49">
        <v>0</v>
      </c>
      <c r="Q103" s="49">
        <v>9.5428015593847437</v>
      </c>
      <c r="R103" s="52">
        <v>211.48</v>
      </c>
      <c r="S103" s="53">
        <v>612551</v>
      </c>
      <c r="T103" s="54">
        <v>884</v>
      </c>
      <c r="U103" s="55">
        <f t="shared" si="15"/>
        <v>0</v>
      </c>
      <c r="V103" s="55">
        <f t="shared" si="16"/>
        <v>884</v>
      </c>
      <c r="W103" s="55">
        <f t="shared" si="17"/>
        <v>884</v>
      </c>
      <c r="X103" s="55">
        <f t="shared" si="18"/>
        <v>884</v>
      </c>
      <c r="Y103" s="55">
        <f t="shared" si="19"/>
        <v>0</v>
      </c>
    </row>
    <row r="104" spans="1:25" s="9" customFormat="1" ht="14.25" customHeight="1" x14ac:dyDescent="0.2">
      <c r="A104" s="12">
        <v>419001</v>
      </c>
      <c r="B104" s="13">
        <v>419001</v>
      </c>
      <c r="C104" s="7" t="s">
        <v>118</v>
      </c>
      <c r="D104" s="10" t="s">
        <v>118</v>
      </c>
      <c r="E104" s="29">
        <v>221.7352075377994</v>
      </c>
      <c r="F104" s="25">
        <v>3692</v>
      </c>
      <c r="G104" s="25">
        <v>1160</v>
      </c>
      <c r="H104" s="29">
        <v>42.034196613339013</v>
      </c>
      <c r="I104" s="25">
        <v>0</v>
      </c>
      <c r="J104" s="38">
        <v>0</v>
      </c>
      <c r="K104" s="29">
        <v>23.402748654204451</v>
      </c>
      <c r="L104" s="29">
        <v>4392.8500000000004</v>
      </c>
      <c r="M104" s="29">
        <v>11574.21</v>
      </c>
      <c r="N104" s="29">
        <v>39785.83</v>
      </c>
      <c r="O104" s="29">
        <v>3519.9</v>
      </c>
      <c r="P104" s="29">
        <v>9718.15</v>
      </c>
      <c r="Q104" s="29">
        <v>152.91860286907036</v>
      </c>
      <c r="R104" s="42">
        <v>641.83810000000005</v>
      </c>
      <c r="S104" s="43">
        <v>727265</v>
      </c>
      <c r="T104" s="15">
        <v>85968.33</v>
      </c>
      <c r="U104" s="35">
        <f t="shared" si="15"/>
        <v>74394.12</v>
      </c>
      <c r="V104" s="35">
        <f t="shared" si="16"/>
        <v>46182.5</v>
      </c>
      <c r="W104" s="35">
        <f t="shared" si="17"/>
        <v>82448.430000000008</v>
      </c>
      <c r="X104" s="35">
        <f t="shared" si="18"/>
        <v>76250.180000000008</v>
      </c>
      <c r="Y104" s="35">
        <f t="shared" si="19"/>
        <v>21370.240000000013</v>
      </c>
    </row>
  </sheetData>
  <phoneticPr fontId="2" type="noConversion"/>
  <conditionalFormatting sqref="G26:G32 C1:H1 E2:J25 E33:J1048576">
    <cfRule type="cellIs" dxfId="11" priority="25" operator="equal">
      <formula>#N/A</formula>
    </cfRule>
    <cfRule type="containsText" dxfId="10" priority="26" operator="containsText" text="#N/A">
      <formula>NOT(ISERROR(SEARCH("#N/A",C1)))</formula>
    </cfRule>
  </conditionalFormatting>
  <conditionalFormatting sqref="B1">
    <cfRule type="cellIs" dxfId="9" priority="13" operator="equal">
      <formula>#N/A</formula>
    </cfRule>
    <cfRule type="containsText" dxfId="8" priority="14" operator="containsText" text="#N/A">
      <formula>NOT(ISERROR(SEARCH("#N/A",B1)))</formula>
    </cfRule>
  </conditionalFormatting>
  <conditionalFormatting sqref="A1">
    <cfRule type="cellIs" dxfId="7" priority="11" operator="equal">
      <formula>#N/A</formula>
    </cfRule>
    <cfRule type="containsText" dxfId="6" priority="12" operator="containsText" text="#N/A">
      <formula>NOT(ISERROR(SEARCH("#N/A",A1)))</formula>
    </cfRule>
  </conditionalFormatting>
  <conditionalFormatting sqref="E26:F32">
    <cfRule type="cellIs" dxfId="5" priority="9" operator="equal">
      <formula>#N/A</formula>
    </cfRule>
    <cfRule type="containsText" dxfId="4" priority="10" operator="containsText" text="#N/A">
      <formula>NOT(ISERROR(SEARCH("#N/A",E26)))</formula>
    </cfRule>
  </conditionalFormatting>
  <conditionalFormatting sqref="H26:H32">
    <cfRule type="cellIs" dxfId="3" priority="7" operator="equal">
      <formula>#N/A</formula>
    </cfRule>
    <cfRule type="containsText" dxfId="2" priority="8" operator="containsText" text="#N/A">
      <formula>NOT(ISERROR(SEARCH("#N/A",H26)))</formula>
    </cfRule>
  </conditionalFormatting>
  <conditionalFormatting sqref="I26:J32">
    <cfRule type="cellIs" dxfId="1" priority="1" operator="equal">
      <formula>#N/A</formula>
    </cfRule>
    <cfRule type="containsText" dxfId="0" priority="2" operator="containsText" text="#N/A">
      <formula>NOT(ISERROR(SEARCH("#N/A",I26)))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启帆</dc:creator>
  <cp:lastModifiedBy>小贝利斯塔</cp:lastModifiedBy>
  <dcterms:created xsi:type="dcterms:W3CDTF">2015-06-05T18:19:34Z</dcterms:created>
  <dcterms:modified xsi:type="dcterms:W3CDTF">2022-04-12T07:27:09Z</dcterms:modified>
</cp:coreProperties>
</file>