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\实验结果\"/>
    </mc:Choice>
  </mc:AlternateContent>
  <xr:revisionPtr revIDLastSave="0" documentId="13_ncr:1_{3EBB7AC8-F7E5-49FD-955E-E828C45E99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Q21" i="1" s="1"/>
  <c r="R21" i="1" s="1"/>
  <c r="F21" i="1"/>
  <c r="G21" i="1" s="1"/>
  <c r="O20" i="1"/>
  <c r="Q20" i="1" s="1"/>
  <c r="R20" i="1" s="1"/>
  <c r="F20" i="1"/>
  <c r="G20" i="1" s="1"/>
  <c r="O19" i="1"/>
  <c r="Q19" i="1" s="1"/>
  <c r="R19" i="1" s="1"/>
  <c r="F19" i="1"/>
  <c r="G19" i="1" s="1"/>
  <c r="O18" i="1"/>
  <c r="Q18" i="1" s="1"/>
  <c r="R18" i="1" s="1"/>
  <c r="F18" i="1"/>
  <c r="G18" i="1" s="1"/>
  <c r="O17" i="1"/>
  <c r="Q17" i="1" s="1"/>
  <c r="R17" i="1" s="1"/>
  <c r="F17" i="1"/>
  <c r="G17" i="1" s="1"/>
  <c r="O16" i="1"/>
  <c r="Q16" i="1" s="1"/>
  <c r="R16" i="1" s="1"/>
  <c r="F16" i="1"/>
  <c r="G16" i="1" s="1"/>
  <c r="O4" i="1"/>
  <c r="Q4" i="1" s="1"/>
  <c r="R4" i="1" s="1"/>
  <c r="O5" i="1"/>
  <c r="O6" i="1"/>
  <c r="O7" i="1"/>
  <c r="Q7" i="1" s="1"/>
  <c r="R7" i="1" s="1"/>
  <c r="O8" i="1"/>
  <c r="Q8" i="1" s="1"/>
  <c r="R8" i="1" s="1"/>
  <c r="O3" i="1"/>
  <c r="Q3" i="1" s="1"/>
  <c r="R3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Q5" i="1"/>
  <c r="R5" i="1" s="1"/>
  <c r="Q6" i="1"/>
  <c r="R6" i="1" s="1"/>
</calcChain>
</file>

<file path=xl/sharedStrings.xml><?xml version="1.0" encoding="utf-8"?>
<sst xmlns="http://schemas.openxmlformats.org/spreadsheetml/2006/main" count="55" uniqueCount="22">
  <si>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</si>
  <si>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</si>
  <si>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</si>
  <si>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</si>
  <si>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</si>
  <si>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</si>
  <si>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</si>
  <si>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</si>
  <si>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9" type="noConversion"/>
  </si>
  <si>
    <t>区域</t>
    <phoneticPr fontId="9" type="noConversion"/>
  </si>
  <si>
    <t>平顶山市</t>
    <phoneticPr fontId="9" type="noConversion"/>
  </si>
  <si>
    <t>宝丰县</t>
  </si>
  <si>
    <t>叶县</t>
  </si>
  <si>
    <t>鲁山县</t>
  </si>
  <si>
    <t>郏县</t>
  </si>
  <si>
    <t>舞钢市</t>
  </si>
  <si>
    <t>汝州市</t>
    <phoneticPr fontId="9" type="noConversion"/>
  </si>
  <si>
    <t>max</t>
  </si>
  <si>
    <t>min</t>
  </si>
  <si>
    <t>第一组</t>
    <phoneticPr fontId="1" type="noConversion"/>
  </si>
  <si>
    <t>第二组</t>
    <phoneticPr fontId="1" type="noConversion"/>
  </si>
  <si>
    <t>第二组在第一组的基础上删去2个死亡失踪人口指标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</si>
</sst>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7" fillId="2" borderId="0" xfId="0" applyNumberFormat="1" applyFont="1" applyFill="1" applyAlignment="1">
      <alignment horizontal="center" vertical="center"/>
    </xf>
    <xf numFmtId="0" fontId="6" fillId="0" borderId="0" xfId="0" applyFon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1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D16" sqref="D16:D21"/>
    </sheetView>
  </sheetViews>
  <sheetFormatPr defaultRowHeight="14.25" x14ac:dyDescent="0.2"/>
  <cols>
    <col min="1" max="1" width="9.375" style="1" customWidth="1"/>
    <col min="2" max="2" width="9" style="1"/>
    <col min="3" max="3" width="13" style="1" customWidth="1"/>
    <col min="4" max="4" width="9.375" style="1" customWidth="1"/>
    <col min="5" max="5" width="13.75" style="14" customWidth="1"/>
    <col min="6" max="6" width="13.75" style="7" customWidth="1"/>
    <col min="12" max="12" width="13.125" customWidth="1"/>
  </cols>
  <sheetData>
    <row r="1" spans="1:18" x14ac:dyDescent="0.2">
      <c r="A1" s="1" t="s">
        <v>19</v>
      </c>
    </row>
    <row r="2" spans="1:18" x14ac:dyDescent="0.2">
      <c r="B2" s="9" t="s">
        <v>8</v>
      </c>
      <c r="C2" s="10" t="s">
        <v>9</v>
      </c>
      <c r="D2" s="2" t="s">
        <v>0</v>
      </c>
      <c r="E2" s="15" t="s">
        <v>1</v>
      </c>
      <c r="F2" s="3" t="s">
        <v>2</v>
      </c>
      <c r="G2" s="4" t="s">
        <v>3</v>
      </c>
      <c r="J2" s="3" t="s">
        <v>4</v>
      </c>
      <c r="K2" s="3" t="s">
        <v>5</v>
      </c>
      <c r="L2" s="1"/>
      <c r="M2" s="1"/>
      <c r="N2" s="1"/>
      <c r="O2" s="2" t="s">
        <v>6</v>
      </c>
      <c r="P2" s="2" t="s">
        <v>7</v>
      </c>
      <c r="Q2" s="3" t="s">
        <v>2</v>
      </c>
      <c r="R2" s="4" t="s">
        <v>3</v>
      </c>
    </row>
    <row r="3" spans="1:18" x14ac:dyDescent="0.2">
      <c r="A3" s="5">
        <v>2</v>
      </c>
      <c r="B3" s="11" t="s">
        <v>10</v>
      </c>
      <c r="C3" s="12" t="s">
        <v>11</v>
      </c>
      <c r="D3" s="17">
        <v>2.7847141027450562E-2</v>
      </c>
      <c r="E3" s="17">
        <v>2.5992819526924876E-2</v>
      </c>
      <c r="F3" s="1">
        <f t="shared" ref="F3:F8" si="0">D3-E3</f>
        <v>1.8543215005256859E-3</v>
      </c>
      <c r="G3" s="7">
        <f t="shared" ref="G3:G8" si="1">F3/E3</f>
        <v>7.1339759759608684E-2</v>
      </c>
      <c r="J3" s="1"/>
      <c r="K3" s="18" t="s">
        <v>17</v>
      </c>
      <c r="L3" s="19">
        <v>896660.41</v>
      </c>
      <c r="M3" s="1"/>
      <c r="N3" s="5">
        <v>2</v>
      </c>
      <c r="O3" s="6">
        <f>D3*($L$3-$L$4)+$L$4</f>
        <v>25083.958219317199</v>
      </c>
      <c r="P3" s="8">
        <v>23421.48</v>
      </c>
      <c r="Q3" s="1">
        <f t="shared" ref="Q3:Q8" si="2">O3-P3</f>
        <v>1662.4782193171995</v>
      </c>
      <c r="R3" s="7">
        <f t="shared" ref="R3:R8" si="3">Q3/P3</f>
        <v>7.0980920903256306E-2</v>
      </c>
    </row>
    <row r="4" spans="1:18" x14ac:dyDescent="0.2">
      <c r="A4" s="5">
        <v>3</v>
      </c>
      <c r="B4" s="11" t="s">
        <v>10</v>
      </c>
      <c r="C4" s="12" t="s">
        <v>12</v>
      </c>
      <c r="D4" s="17">
        <v>9.661942720413208E-3</v>
      </c>
      <c r="E4" s="17">
        <v>1.1124278980162237E-2</v>
      </c>
      <c r="F4" s="1">
        <f t="shared" si="0"/>
        <v>-1.4623362597490294E-3</v>
      </c>
      <c r="G4" s="7">
        <f>F4/E4</f>
        <v>-0.13145447559853471</v>
      </c>
      <c r="J4" s="1"/>
      <c r="K4" s="18" t="s">
        <v>18</v>
      </c>
      <c r="L4" s="19">
        <v>117.81</v>
      </c>
      <c r="M4" s="1"/>
      <c r="N4" s="5">
        <v>3</v>
      </c>
      <c r="O4" s="6">
        <f t="shared" ref="O4:O8" si="4">D4*($L$3-$L$4)+$L$4</f>
        <v>8780.1532476103293</v>
      </c>
      <c r="P4" s="8">
        <v>10091.200000000001</v>
      </c>
      <c r="Q4" s="1">
        <f t="shared" si="2"/>
        <v>-1311.0467523896714</v>
      </c>
      <c r="R4" s="7">
        <f t="shared" si="3"/>
        <v>-0.12991980660275004</v>
      </c>
    </row>
    <row r="5" spans="1:18" x14ac:dyDescent="0.2">
      <c r="A5" s="5">
        <v>4</v>
      </c>
      <c r="B5" s="11" t="s">
        <v>10</v>
      </c>
      <c r="C5" s="12" t="s">
        <v>13</v>
      </c>
      <c r="D5" s="17">
        <v>7.7363103628158569E-2</v>
      </c>
      <c r="E5" s="17">
        <v>7.6876804292400611E-2</v>
      </c>
      <c r="F5" s="1">
        <f t="shared" si="0"/>
        <v>4.862993357579587E-4</v>
      </c>
      <c r="G5" s="7">
        <f t="shared" si="1"/>
        <v>6.3256965509169861E-3</v>
      </c>
      <c r="N5" s="5">
        <v>4</v>
      </c>
      <c r="O5" s="6">
        <f t="shared" si="4"/>
        <v>69477.128070858715</v>
      </c>
      <c r="P5" s="8">
        <v>69041.14</v>
      </c>
      <c r="Q5" s="1">
        <f t="shared" si="2"/>
        <v>435.98807085871522</v>
      </c>
      <c r="R5" s="7">
        <f t="shared" si="3"/>
        <v>6.3149025473611129E-3</v>
      </c>
    </row>
    <row r="6" spans="1:18" x14ac:dyDescent="0.2">
      <c r="A6" s="5">
        <v>5</v>
      </c>
      <c r="B6" s="11" t="s">
        <v>10</v>
      </c>
      <c r="C6" s="12" t="s">
        <v>14</v>
      </c>
      <c r="D6" s="17">
        <v>9.9738538265228271E-3</v>
      </c>
      <c r="E6" s="17">
        <v>9.9025857778537243E-3</v>
      </c>
      <c r="F6" s="1">
        <f t="shared" si="0"/>
        <v>7.1268048669102801E-5</v>
      </c>
      <c r="G6" s="7">
        <f t="shared" si="1"/>
        <v>7.1969130354303645E-3</v>
      </c>
      <c r="N6" s="5">
        <v>5</v>
      </c>
      <c r="O6" s="6">
        <f t="shared" si="4"/>
        <v>9059.7948416507243</v>
      </c>
      <c r="P6" s="8">
        <v>8995.9</v>
      </c>
      <c r="Q6" s="1">
        <f t="shared" si="2"/>
        <v>63.894841650724629</v>
      </c>
      <c r="R6" s="7">
        <f t="shared" si="3"/>
        <v>7.1026625074450175E-3</v>
      </c>
    </row>
    <row r="7" spans="1:18" x14ac:dyDescent="0.2">
      <c r="A7" s="5">
        <v>6</v>
      </c>
      <c r="B7" s="11" t="s">
        <v>10</v>
      </c>
      <c r="C7" s="12" t="s">
        <v>15</v>
      </c>
      <c r="D7" s="17">
        <v>1.3458907604217529E-2</v>
      </c>
      <c r="E7" s="17">
        <v>1.6404541178522917E-2</v>
      </c>
      <c r="F7" s="1">
        <f t="shared" si="0"/>
        <v>-2.9456335743053876E-3</v>
      </c>
      <c r="G7" s="7">
        <f t="shared" si="1"/>
        <v>-0.17956208236789076</v>
      </c>
      <c r="N7" s="5">
        <v>6</v>
      </c>
      <c r="O7" s="6">
        <f t="shared" si="4"/>
        <v>12184.294016644953</v>
      </c>
      <c r="P7" s="16">
        <v>14825.18</v>
      </c>
      <c r="Q7" s="1">
        <f t="shared" si="2"/>
        <v>-2640.8859833550468</v>
      </c>
      <c r="R7" s="7">
        <f t="shared" si="3"/>
        <v>-0.17813517160365316</v>
      </c>
    </row>
    <row r="8" spans="1:18" x14ac:dyDescent="0.2">
      <c r="A8" s="5">
        <v>7</v>
      </c>
      <c r="B8" s="11" t="s">
        <v>10</v>
      </c>
      <c r="C8" s="13" t="s">
        <v>16</v>
      </c>
      <c r="D8" s="17">
        <v>0.10178697109222412</v>
      </c>
      <c r="E8" s="17">
        <v>0.10164670368145363</v>
      </c>
      <c r="F8" s="1">
        <f t="shared" si="0"/>
        <v>1.4026741077048654E-4</v>
      </c>
      <c r="G8" s="7">
        <f t="shared" si="1"/>
        <v>1.3799504134444412E-3</v>
      </c>
      <c r="N8" s="5">
        <v>7</v>
      </c>
      <c r="O8" s="6">
        <f t="shared" si="4"/>
        <v>91374.165709147448</v>
      </c>
      <c r="P8" s="8">
        <v>91248.41</v>
      </c>
      <c r="Q8" s="1">
        <f t="shared" si="2"/>
        <v>125.75570914744458</v>
      </c>
      <c r="R8" s="7">
        <f t="shared" si="3"/>
        <v>1.3781687718990893E-3</v>
      </c>
    </row>
    <row r="14" spans="1:18" x14ac:dyDescent="0.2">
      <c r="A14" s="1" t="s">
        <v>20</v>
      </c>
      <c r="B14" s="1" t="s">
        <v>21</v>
      </c>
    </row>
    <row r="15" spans="1:18" x14ac:dyDescent="0.2">
      <c r="B15" s="9" t="s">
        <v>8</v>
      </c>
      <c r="C15" s="10" t="s">
        <v>9</v>
      </c>
      <c r="D15" s="2" t="s">
        <v>0</v>
      </c>
      <c r="E15" s="15" t="s">
        <v>1</v>
      </c>
      <c r="F15" s="3" t="s">
        <v>2</v>
      </c>
      <c r="G15" s="4" t="s">
        <v>3</v>
      </c>
      <c r="J15" s="3" t="s">
        <v>4</v>
      </c>
      <c r="K15" s="3" t="s">
        <v>5</v>
      </c>
      <c r="L15" s="1"/>
      <c r="M15" s="1"/>
      <c r="N15" s="1"/>
      <c r="O15" s="2" t="s">
        <v>6</v>
      </c>
      <c r="P15" s="2" t="s">
        <v>7</v>
      </c>
      <c r="Q15" s="3" t="s">
        <v>2</v>
      </c>
      <c r="R15" s="4" t="s">
        <v>3</v>
      </c>
    </row>
    <row r="16" spans="1:18" x14ac:dyDescent="0.2">
      <c r="A16" s="5">
        <v>2</v>
      </c>
      <c r="B16" s="11" t="s">
        <v>10</v>
      </c>
      <c r="C16" s="12" t="s">
        <v>11</v>
      </c>
      <c r="D16" s="20">
        <v>2.0042508840560913E-2</v>
      </c>
      <c r="E16" s="17">
        <v>2.5992819526924876E-2</v>
      </c>
      <c r="F16" s="1">
        <f t="shared" ref="F16:F21" si="5">D16-E16</f>
        <v>-5.9503106863639625E-3</v>
      </c>
      <c r="G16" s="7">
        <f t="shared" ref="G16:G21" si="6">F16/E16</f>
        <v>-0.22892132499132248</v>
      </c>
      <c r="J16" s="1"/>
      <c r="K16" s="18" t="s">
        <v>17</v>
      </c>
      <c r="L16" s="19">
        <v>896660.41</v>
      </c>
      <c r="M16" s="1"/>
      <c r="N16" s="5">
        <v>2</v>
      </c>
      <c r="O16" s="6">
        <f>D16*($L$3-$L$4)+$L$4</f>
        <v>18086.772986439468</v>
      </c>
      <c r="P16" s="8">
        <v>23421.48</v>
      </c>
      <c r="Q16" s="1">
        <f t="shared" ref="Q16:Q21" si="7">O16-P16</f>
        <v>-5334.7070135605318</v>
      </c>
      <c r="R16" s="7">
        <f t="shared" ref="R16:R21" si="8">Q16/P16</f>
        <v>-0.22776985116058129</v>
      </c>
    </row>
    <row r="17" spans="1:18" x14ac:dyDescent="0.2">
      <c r="A17" s="5">
        <v>3</v>
      </c>
      <c r="B17" s="11" t="s">
        <v>10</v>
      </c>
      <c r="C17" s="12" t="s">
        <v>12</v>
      </c>
      <c r="D17" s="20">
        <v>1.2762844562530518E-2</v>
      </c>
      <c r="E17" s="17">
        <v>1.1124278980162237E-2</v>
      </c>
      <c r="F17" s="1">
        <f t="shared" si="5"/>
        <v>1.6385655823682801E-3</v>
      </c>
      <c r="G17" s="7">
        <f>F17/E17</f>
        <v>0.14729634031026281</v>
      </c>
      <c r="J17" s="1"/>
      <c r="K17" s="18" t="s">
        <v>18</v>
      </c>
      <c r="L17" s="19">
        <v>117.81</v>
      </c>
      <c r="M17" s="1"/>
      <c r="N17" s="5">
        <v>3</v>
      </c>
      <c r="O17" s="6">
        <f t="shared" ref="O17:O21" si="9">D17*($L$3-$L$4)+$L$4</f>
        <v>11560.243847486972</v>
      </c>
      <c r="P17" s="8">
        <v>10091.200000000001</v>
      </c>
      <c r="Q17" s="1">
        <f t="shared" si="7"/>
        <v>1469.0438474869716</v>
      </c>
      <c r="R17" s="7">
        <f t="shared" si="8"/>
        <v>0.14557672501654625</v>
      </c>
    </row>
    <row r="18" spans="1:18" x14ac:dyDescent="0.2">
      <c r="A18" s="5">
        <v>4</v>
      </c>
      <c r="B18" s="11" t="s">
        <v>10</v>
      </c>
      <c r="C18" s="12" t="s">
        <v>13</v>
      </c>
      <c r="D18" s="20">
        <v>7.4028581380844116E-2</v>
      </c>
      <c r="E18" s="17">
        <v>7.6876804292400611E-2</v>
      </c>
      <c r="F18" s="1">
        <f t="shared" si="5"/>
        <v>-2.8482229115564944E-3</v>
      </c>
      <c r="G18" s="7">
        <f t="shared" ref="G18:G21" si="10">F18/E18</f>
        <v>-3.7049184572283858E-2</v>
      </c>
      <c r="N18" s="5">
        <v>4</v>
      </c>
      <c r="O18" s="6">
        <f t="shared" si="9"/>
        <v>66487.586825493563</v>
      </c>
      <c r="P18" s="8">
        <v>69041.14</v>
      </c>
      <c r="Q18" s="1">
        <f t="shared" si="7"/>
        <v>-2553.5531745064363</v>
      </c>
      <c r="R18" s="7">
        <f t="shared" si="8"/>
        <v>-3.6985964810349832E-2</v>
      </c>
    </row>
    <row r="19" spans="1:18" x14ac:dyDescent="0.2">
      <c r="A19" s="5">
        <v>5</v>
      </c>
      <c r="B19" s="11" t="s">
        <v>10</v>
      </c>
      <c r="C19" s="12" t="s">
        <v>14</v>
      </c>
      <c r="D19" s="20">
        <v>1.2737274169921875E-2</v>
      </c>
      <c r="E19" s="17">
        <v>9.9025857778537243E-3</v>
      </c>
      <c r="F19" s="1">
        <f t="shared" si="5"/>
        <v>2.8346883920681507E-3</v>
      </c>
      <c r="G19" s="7">
        <f t="shared" si="10"/>
        <v>0.28625739333737316</v>
      </c>
      <c r="N19" s="5">
        <v>5</v>
      </c>
      <c r="O19" s="6">
        <f t="shared" si="9"/>
        <v>11537.318901214599</v>
      </c>
      <c r="P19" s="8">
        <v>8995.9</v>
      </c>
      <c r="Q19" s="1">
        <f t="shared" si="7"/>
        <v>2541.4189012145998</v>
      </c>
      <c r="R19" s="7">
        <f t="shared" si="8"/>
        <v>0.28250857626414255</v>
      </c>
    </row>
    <row r="20" spans="1:18" x14ac:dyDescent="0.2">
      <c r="A20" s="5">
        <v>6</v>
      </c>
      <c r="B20" s="11" t="s">
        <v>10</v>
      </c>
      <c r="C20" s="12" t="s">
        <v>15</v>
      </c>
      <c r="D20" s="20">
        <v>1.3602107763290405E-2</v>
      </c>
      <c r="E20" s="17">
        <v>1.6404541178522917E-2</v>
      </c>
      <c r="F20" s="1">
        <f t="shared" si="5"/>
        <v>-2.8024334152325116E-3</v>
      </c>
      <c r="G20" s="7">
        <f t="shared" si="10"/>
        <v>-0.1708327825042435</v>
      </c>
      <c r="N20" s="5">
        <v>6</v>
      </c>
      <c r="O20" s="6">
        <f t="shared" si="9"/>
        <v>12312.679059580563</v>
      </c>
      <c r="P20" s="16">
        <v>14825.18</v>
      </c>
      <c r="Q20" s="1">
        <f t="shared" si="7"/>
        <v>-2512.500940419437</v>
      </c>
      <c r="R20" s="7">
        <f t="shared" si="8"/>
        <v>-0.16947524012655746</v>
      </c>
    </row>
    <row r="21" spans="1:18" x14ac:dyDescent="0.2">
      <c r="A21" s="5">
        <v>7</v>
      </c>
      <c r="B21" s="11" t="s">
        <v>10</v>
      </c>
      <c r="C21" s="13" t="s">
        <v>16</v>
      </c>
      <c r="D21" s="20">
        <v>8.8443011045455933E-2</v>
      </c>
      <c r="E21" s="17">
        <v>0.10164670368145363</v>
      </c>
      <c r="F21" s="1">
        <f t="shared" si="5"/>
        <v>-1.3203692635997702E-2</v>
      </c>
      <c r="G21" s="7">
        <f t="shared" si="10"/>
        <v>-0.12989789297423951</v>
      </c>
      <c r="N21" s="5">
        <v>7</v>
      </c>
      <c r="O21" s="6">
        <f t="shared" si="9"/>
        <v>79410.737074521778</v>
      </c>
      <c r="P21" s="8">
        <v>91248.41</v>
      </c>
      <c r="Q21" s="1">
        <f t="shared" si="7"/>
        <v>-11837.672925478226</v>
      </c>
      <c r="R21" s="7">
        <f t="shared" si="8"/>
        <v>-0.12973018297500444</v>
      </c>
    </row>
  </sheetData>
  <phoneticPr fontId="1" type="noConversion"/>
  <conditionalFormatting sqref="B2:C2">
    <cfRule type="cellIs" dxfId="3" priority="3" operator="equal">
      <formula>#N/A</formula>
    </cfRule>
    <cfRule type="containsText" dxfId="2" priority="4" operator="containsText" text="#N/A">
      <formula>NOT(ISERROR(SEARCH("#N/A",B2)))</formula>
    </cfRule>
  </conditionalFormatting>
  <conditionalFormatting sqref="B15:C15">
    <cfRule type="cellIs" dxfId="1" priority="1" operator="equal">
      <formula>#N/A</formula>
    </cfRule>
    <cfRule type="containsText" dxfId="0" priority="2" operator="containsText" text="#N/A">
      <formula>NOT(ISERROR(SEARCH("#N/A",B15)))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2022-04-09T02:37:57Z</dcterms:modified>
</cp:coreProperties>
</file>