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DA3843FF-A8EE-48D6-86F4-61A2930F4E8C}" xr6:coauthVersionLast="45" xr6:coauthVersionMax="45" xr10:uidLastSave="{00000000-0000-0000-0000-000000000000}"/>
  <bookViews>
    <workbookView xWindow="-120" yWindow="-120" windowWidth="28110" windowHeight="18240" activeTab="4" xr2:uid="{00000000-000D-0000-FFFF-FFFF00000000}"/>
  </bookViews>
  <sheets>
    <sheet name="15-year (2)" sheetId="3" r:id="rId1"/>
    <sheet name="30-year" sheetId="2" r:id="rId2"/>
    <sheet name="15-year dr=2%" sheetId="4" r:id="rId3"/>
    <sheet name="Figure_stacked" sheetId="5" r:id="rId4"/>
    <sheet name="Figure_stacked (2)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5" l="1"/>
  <c r="F10" i="5"/>
  <c r="G10" i="5"/>
  <c r="H10" i="5"/>
  <c r="I10" i="5"/>
  <c r="J10" i="5"/>
  <c r="D10" i="5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D11" i="5"/>
  <c r="E11" i="5"/>
  <c r="F11" i="5"/>
  <c r="G11" i="5"/>
  <c r="H11" i="5"/>
  <c r="I11" i="5"/>
  <c r="J11" i="5"/>
  <c r="D12" i="5"/>
  <c r="E12" i="5"/>
  <c r="F12" i="5"/>
  <c r="G12" i="5"/>
  <c r="H12" i="5"/>
  <c r="I12" i="5"/>
  <c r="J12" i="5"/>
  <c r="C12" i="5"/>
  <c r="C11" i="5"/>
  <c r="L39" i="4" l="1"/>
  <c r="H39" i="4"/>
  <c r="G39" i="4"/>
  <c r="M33" i="4"/>
  <c r="L33" i="4"/>
  <c r="L41" i="4" s="1"/>
  <c r="K33" i="4"/>
  <c r="J33" i="4"/>
  <c r="I33" i="4"/>
  <c r="H33" i="4"/>
  <c r="G33" i="4"/>
  <c r="F33" i="4"/>
  <c r="E33" i="4"/>
  <c r="D33" i="4"/>
  <c r="D41" i="4" s="1"/>
  <c r="M32" i="4"/>
  <c r="L32" i="4"/>
  <c r="L40" i="4" s="1"/>
  <c r="K32" i="4"/>
  <c r="J32" i="4"/>
  <c r="I32" i="4"/>
  <c r="H32" i="4"/>
  <c r="G32" i="4"/>
  <c r="F32" i="4"/>
  <c r="E32" i="4"/>
  <c r="D32" i="4"/>
  <c r="D40" i="4" s="1"/>
  <c r="M31" i="4"/>
  <c r="M39" i="4" s="1"/>
  <c r="L31" i="4"/>
  <c r="K31" i="4"/>
  <c r="K39" i="4" s="1"/>
  <c r="J31" i="4"/>
  <c r="J39" i="4" s="1"/>
  <c r="I31" i="4"/>
  <c r="I39" i="4" s="1"/>
  <c r="H31" i="4"/>
  <c r="G31" i="4"/>
  <c r="F31" i="4"/>
  <c r="F39" i="4" s="1"/>
  <c r="F38" i="4" s="1"/>
  <c r="E31" i="4"/>
  <c r="E39" i="4" s="1"/>
  <c r="D31" i="4"/>
  <c r="D39" i="4" s="1"/>
  <c r="M30" i="4"/>
  <c r="L30" i="4"/>
  <c r="K30" i="4"/>
  <c r="K38" i="4" s="1"/>
  <c r="J30" i="4"/>
  <c r="I30" i="4"/>
  <c r="H30" i="4"/>
  <c r="G30" i="4"/>
  <c r="F30" i="4"/>
  <c r="E30" i="4"/>
  <c r="D30" i="4"/>
  <c r="M29" i="4"/>
  <c r="L29" i="4"/>
  <c r="L37" i="4" s="1"/>
  <c r="K29" i="4"/>
  <c r="J29" i="4"/>
  <c r="I29" i="4"/>
  <c r="I37" i="4" s="1"/>
  <c r="H29" i="4"/>
  <c r="G29" i="4"/>
  <c r="F29" i="4"/>
  <c r="E29" i="4"/>
  <c r="D29" i="4"/>
  <c r="D37" i="4" s="1"/>
  <c r="I24" i="4"/>
  <c r="M17" i="4"/>
  <c r="M25" i="4" s="1"/>
  <c r="L17" i="4"/>
  <c r="K17" i="4"/>
  <c r="K25" i="4" s="1"/>
  <c r="J17" i="4"/>
  <c r="I17" i="4"/>
  <c r="H17" i="4"/>
  <c r="G17" i="4"/>
  <c r="F17" i="4"/>
  <c r="E17" i="4"/>
  <c r="E25" i="4" s="1"/>
  <c r="D17" i="4"/>
  <c r="M16" i="4"/>
  <c r="M24" i="4" s="1"/>
  <c r="L16" i="4"/>
  <c r="K16" i="4"/>
  <c r="J16" i="4"/>
  <c r="I16" i="4"/>
  <c r="H16" i="4"/>
  <c r="H24" i="4" s="1"/>
  <c r="G16" i="4"/>
  <c r="F16" i="4"/>
  <c r="E16" i="4"/>
  <c r="E24" i="4" s="1"/>
  <c r="D16" i="4"/>
  <c r="M15" i="4"/>
  <c r="L15" i="4"/>
  <c r="K15" i="4"/>
  <c r="K23" i="4" s="1"/>
  <c r="J15" i="4"/>
  <c r="I15" i="4"/>
  <c r="I23" i="4" s="1"/>
  <c r="H15" i="4"/>
  <c r="H23" i="4" s="1"/>
  <c r="G15" i="4"/>
  <c r="G23" i="4" s="1"/>
  <c r="F15" i="4"/>
  <c r="F25" i="4" s="1"/>
  <c r="E15" i="4"/>
  <c r="E23" i="4" s="1"/>
  <c r="D15" i="4"/>
  <c r="M14" i="4"/>
  <c r="L14" i="4"/>
  <c r="K14" i="4"/>
  <c r="K22" i="4" s="1"/>
  <c r="J14" i="4"/>
  <c r="I14" i="4"/>
  <c r="I22" i="4" s="1"/>
  <c r="H14" i="4"/>
  <c r="G14" i="4"/>
  <c r="F14" i="4"/>
  <c r="F22" i="4" s="1"/>
  <c r="E14" i="4"/>
  <c r="D14" i="4"/>
  <c r="M13" i="4"/>
  <c r="M21" i="4" s="1"/>
  <c r="L13" i="4"/>
  <c r="K13" i="4"/>
  <c r="K21" i="4" s="1"/>
  <c r="J13" i="4"/>
  <c r="J21" i="4" s="1"/>
  <c r="I13" i="4"/>
  <c r="H13" i="4"/>
  <c r="G13" i="4"/>
  <c r="G21" i="4" s="1"/>
  <c r="F13" i="4"/>
  <c r="E13" i="4"/>
  <c r="E21" i="4" s="1"/>
  <c r="D13" i="4"/>
  <c r="F40" i="4" l="1"/>
  <c r="G24" i="4"/>
  <c r="J22" i="4"/>
  <c r="I38" i="4"/>
  <c r="G40" i="4"/>
  <c r="F37" i="4"/>
  <c r="D38" i="4"/>
  <c r="L38" i="4"/>
  <c r="H40" i="4"/>
  <c r="F41" i="4"/>
  <c r="H21" i="4"/>
  <c r="D22" i="4"/>
  <c r="L22" i="4"/>
  <c r="J24" i="4"/>
  <c r="H25" i="4"/>
  <c r="J23" i="4"/>
  <c r="G37" i="4"/>
  <c r="G41" i="4"/>
  <c r="I21" i="4"/>
  <c r="G22" i="4"/>
  <c r="M22" i="4"/>
  <c r="K24" i="4"/>
  <c r="I25" i="4"/>
  <c r="G25" i="4"/>
  <c r="H38" i="4"/>
  <c r="H22" i="4"/>
  <c r="D24" i="4"/>
  <c r="L24" i="4"/>
  <c r="J25" i="4"/>
  <c r="G38" i="4"/>
  <c r="E40" i="4"/>
  <c r="M40" i="4"/>
  <c r="K40" i="4"/>
  <c r="I41" i="4"/>
  <c r="E41" i="4"/>
  <c r="M41" i="4"/>
  <c r="E37" i="4"/>
  <c r="J41" i="4"/>
  <c r="J37" i="4"/>
  <c r="J40" i="4"/>
  <c r="J38" i="4"/>
  <c r="M37" i="4"/>
  <c r="E38" i="4"/>
  <c r="M38" i="4"/>
  <c r="K41" i="4"/>
  <c r="K37" i="4"/>
  <c r="I40" i="4"/>
  <c r="E22" i="4"/>
  <c r="L23" i="4"/>
  <c r="M23" i="4"/>
  <c r="F23" i="4"/>
  <c r="L21" i="4"/>
  <c r="F24" i="4"/>
  <c r="D25" i="4"/>
  <c r="L25" i="4"/>
  <c r="H37" i="4"/>
  <c r="H41" i="4"/>
  <c r="D23" i="4"/>
  <c r="D21" i="4"/>
  <c r="F21" i="4"/>
  <c r="M33" i="3" l="1"/>
  <c r="L33" i="3"/>
  <c r="K33" i="3"/>
  <c r="J33" i="3"/>
  <c r="I33" i="3"/>
  <c r="H33" i="3"/>
  <c r="G33" i="3"/>
  <c r="F33" i="3"/>
  <c r="E33" i="3"/>
  <c r="D33" i="3"/>
  <c r="M32" i="3"/>
  <c r="L32" i="3"/>
  <c r="K32" i="3"/>
  <c r="K40" i="3" s="1"/>
  <c r="J32" i="3"/>
  <c r="I32" i="3"/>
  <c r="H32" i="3"/>
  <c r="G32" i="3"/>
  <c r="F32" i="3"/>
  <c r="E32" i="3"/>
  <c r="D32" i="3"/>
  <c r="M31" i="3"/>
  <c r="M39" i="3" s="1"/>
  <c r="M38" i="3" s="1"/>
  <c r="L31" i="3"/>
  <c r="L39" i="3" s="1"/>
  <c r="K31" i="3"/>
  <c r="K39" i="3" s="1"/>
  <c r="J31" i="3"/>
  <c r="J39" i="3" s="1"/>
  <c r="I31" i="3"/>
  <c r="I39" i="3" s="1"/>
  <c r="H31" i="3"/>
  <c r="H39" i="3" s="1"/>
  <c r="G31" i="3"/>
  <c r="G39" i="3" s="1"/>
  <c r="F31" i="3"/>
  <c r="F39" i="3" s="1"/>
  <c r="E31" i="3"/>
  <c r="E39" i="3" s="1"/>
  <c r="D31" i="3"/>
  <c r="D39" i="3" s="1"/>
  <c r="M30" i="3"/>
  <c r="L30" i="3"/>
  <c r="K30" i="3"/>
  <c r="J30" i="3"/>
  <c r="I30" i="3"/>
  <c r="I38" i="3" s="1"/>
  <c r="H30" i="3"/>
  <c r="G30" i="3"/>
  <c r="F30" i="3"/>
  <c r="E30" i="3"/>
  <c r="D30" i="3"/>
  <c r="M29" i="3"/>
  <c r="L29" i="3"/>
  <c r="K29" i="3"/>
  <c r="J29" i="3"/>
  <c r="I29" i="3"/>
  <c r="H29" i="3"/>
  <c r="G29" i="3"/>
  <c r="F29" i="3"/>
  <c r="E29" i="3"/>
  <c r="D29" i="3"/>
  <c r="G24" i="3"/>
  <c r="I23" i="3"/>
  <c r="J21" i="3"/>
  <c r="M17" i="3"/>
  <c r="L17" i="3"/>
  <c r="K17" i="3"/>
  <c r="J17" i="3"/>
  <c r="J25" i="3" s="1"/>
  <c r="I17" i="3"/>
  <c r="I25" i="3" s="1"/>
  <c r="H17" i="3"/>
  <c r="H25" i="3" s="1"/>
  <c r="G17" i="3"/>
  <c r="G25" i="3" s="1"/>
  <c r="F17" i="3"/>
  <c r="E17" i="3"/>
  <c r="D17" i="3"/>
  <c r="M16" i="3"/>
  <c r="L16" i="3"/>
  <c r="K16" i="3"/>
  <c r="J16" i="3"/>
  <c r="J24" i="3" s="1"/>
  <c r="I16" i="3"/>
  <c r="I24" i="3" s="1"/>
  <c r="H16" i="3"/>
  <c r="G16" i="3"/>
  <c r="F16" i="3"/>
  <c r="E16" i="3"/>
  <c r="D16" i="3"/>
  <c r="M15" i="3"/>
  <c r="M23" i="3" s="1"/>
  <c r="L15" i="3"/>
  <c r="L23" i="3" s="1"/>
  <c r="K15" i="3"/>
  <c r="K23" i="3" s="1"/>
  <c r="J15" i="3"/>
  <c r="J23" i="3" s="1"/>
  <c r="I15" i="3"/>
  <c r="H15" i="3"/>
  <c r="G15" i="3"/>
  <c r="G23" i="3" s="1"/>
  <c r="F15" i="3"/>
  <c r="F23" i="3" s="1"/>
  <c r="E15" i="3"/>
  <c r="E23" i="3" s="1"/>
  <c r="D15" i="3"/>
  <c r="D23" i="3" s="1"/>
  <c r="M14" i="3"/>
  <c r="M22" i="3" s="1"/>
  <c r="L14" i="3"/>
  <c r="K14" i="3"/>
  <c r="J14" i="3"/>
  <c r="I14" i="3"/>
  <c r="H14" i="3"/>
  <c r="G14" i="3"/>
  <c r="G22" i="3" s="1"/>
  <c r="F14" i="3"/>
  <c r="F22" i="3" s="1"/>
  <c r="E14" i="3"/>
  <c r="E22" i="3" s="1"/>
  <c r="D14" i="3"/>
  <c r="M13" i="3"/>
  <c r="L13" i="3"/>
  <c r="K13" i="3"/>
  <c r="J13" i="3"/>
  <c r="I13" i="3"/>
  <c r="I21" i="3" s="1"/>
  <c r="H13" i="3"/>
  <c r="H21" i="3" s="1"/>
  <c r="G13" i="3"/>
  <c r="G21" i="3" s="1"/>
  <c r="F13" i="3"/>
  <c r="F21" i="3" s="1"/>
  <c r="E13" i="3"/>
  <c r="D13" i="3"/>
  <c r="M39" i="2"/>
  <c r="M40" i="2"/>
  <c r="E29" i="2"/>
  <c r="F29" i="2"/>
  <c r="G29" i="2"/>
  <c r="H29" i="2"/>
  <c r="I29" i="2"/>
  <c r="J29" i="2"/>
  <c r="K29" i="2"/>
  <c r="L29" i="2"/>
  <c r="L37" i="2" s="1"/>
  <c r="M29" i="2"/>
  <c r="E30" i="2"/>
  <c r="F30" i="2"/>
  <c r="G30" i="2"/>
  <c r="H30" i="2"/>
  <c r="H38" i="2" s="1"/>
  <c r="I30" i="2"/>
  <c r="J30" i="2"/>
  <c r="K30" i="2"/>
  <c r="L30" i="2"/>
  <c r="M30" i="2"/>
  <c r="E31" i="2"/>
  <c r="E39" i="2" s="1"/>
  <c r="F31" i="2"/>
  <c r="F39" i="2" s="1"/>
  <c r="G31" i="2"/>
  <c r="G39" i="2" s="1"/>
  <c r="H31" i="2"/>
  <c r="H39" i="2" s="1"/>
  <c r="I31" i="2"/>
  <c r="I39" i="2" s="1"/>
  <c r="I41" i="2" s="1"/>
  <c r="J31" i="2"/>
  <c r="J39" i="2" s="1"/>
  <c r="J41" i="2" s="1"/>
  <c r="K31" i="2"/>
  <c r="K39" i="2" s="1"/>
  <c r="L31" i="2"/>
  <c r="L39" i="2" s="1"/>
  <c r="L40" i="2" s="1"/>
  <c r="M31" i="2"/>
  <c r="E32" i="2"/>
  <c r="F32" i="2"/>
  <c r="G32" i="2"/>
  <c r="H32" i="2"/>
  <c r="I32" i="2"/>
  <c r="I40" i="2" s="1"/>
  <c r="J32" i="2"/>
  <c r="K32" i="2"/>
  <c r="L32" i="2"/>
  <c r="M32" i="2"/>
  <c r="E33" i="2"/>
  <c r="F33" i="2"/>
  <c r="G33" i="2"/>
  <c r="H33" i="2"/>
  <c r="H41" i="2" s="1"/>
  <c r="I33" i="2"/>
  <c r="J33" i="2"/>
  <c r="K33" i="2"/>
  <c r="L33" i="2"/>
  <c r="L41" i="2" s="1"/>
  <c r="M33" i="2"/>
  <c r="M41" i="2" s="1"/>
  <c r="D32" i="2"/>
  <c r="D40" i="2" s="1"/>
  <c r="D33" i="2"/>
  <c r="D41" i="2" s="1"/>
  <c r="D29" i="2"/>
  <c r="D37" i="2" s="1"/>
  <c r="D30" i="2"/>
  <c r="D38" i="2" s="1"/>
  <c r="D31" i="2"/>
  <c r="D39" i="2" s="1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E23" i="2" s="1"/>
  <c r="F15" i="2"/>
  <c r="G15" i="2"/>
  <c r="H15" i="2"/>
  <c r="H23" i="2" s="1"/>
  <c r="I15" i="2"/>
  <c r="I23" i="2" s="1"/>
  <c r="J15" i="2"/>
  <c r="J23" i="2" s="1"/>
  <c r="K15" i="2"/>
  <c r="K23" i="2" s="1"/>
  <c r="L15" i="2"/>
  <c r="L23" i="2" s="1"/>
  <c r="M15" i="2"/>
  <c r="M23" i="2" s="1"/>
  <c r="E16" i="2"/>
  <c r="F16" i="2"/>
  <c r="G16" i="2"/>
  <c r="G24" i="2" s="1"/>
  <c r="H16" i="2"/>
  <c r="I16" i="2"/>
  <c r="J16" i="2"/>
  <c r="J24" i="2" s="1"/>
  <c r="K16" i="2"/>
  <c r="L16" i="2"/>
  <c r="L24" i="2" s="1"/>
  <c r="M16" i="2"/>
  <c r="E17" i="2"/>
  <c r="F17" i="2"/>
  <c r="G17" i="2"/>
  <c r="H17" i="2"/>
  <c r="I17" i="2"/>
  <c r="I25" i="2" s="1"/>
  <c r="J17" i="2"/>
  <c r="K17" i="2"/>
  <c r="L17" i="2"/>
  <c r="M17" i="2"/>
  <c r="D17" i="2"/>
  <c r="D16" i="2"/>
  <c r="D13" i="2"/>
  <c r="D14" i="2"/>
  <c r="D15" i="2"/>
  <c r="D23" i="2" s="1"/>
  <c r="H37" i="3" l="1"/>
  <c r="F38" i="3"/>
  <c r="H41" i="3"/>
  <c r="D24" i="3"/>
  <c r="J22" i="3"/>
  <c r="H24" i="3"/>
  <c r="F37" i="3"/>
  <c r="J41" i="3"/>
  <c r="F41" i="3"/>
  <c r="E21" i="3"/>
  <c r="F25" i="3"/>
  <c r="L24" i="3"/>
  <c r="K24" i="3"/>
  <c r="D21" i="3"/>
  <c r="D25" i="3"/>
  <c r="K37" i="3"/>
  <c r="E40" i="3"/>
  <c r="M40" i="3"/>
  <c r="K41" i="3"/>
  <c r="E25" i="3"/>
  <c r="F24" i="3"/>
  <c r="M25" i="3"/>
  <c r="I22" i="3"/>
  <c r="J38" i="3"/>
  <c r="F40" i="3"/>
  <c r="E38" i="3"/>
  <c r="M21" i="3"/>
  <c r="J40" i="3"/>
  <c r="L21" i="3"/>
  <c r="L25" i="3"/>
  <c r="E37" i="3"/>
  <c r="M37" i="3"/>
  <c r="K38" i="3"/>
  <c r="E41" i="3"/>
  <c r="M41" i="3"/>
  <c r="D40" i="3"/>
  <c r="D38" i="3"/>
  <c r="L40" i="3"/>
  <c r="L38" i="3"/>
  <c r="G38" i="3"/>
  <c r="G41" i="3"/>
  <c r="G37" i="3"/>
  <c r="D37" i="3"/>
  <c r="H38" i="3"/>
  <c r="H40" i="3"/>
  <c r="D41" i="3"/>
  <c r="L41" i="3"/>
  <c r="L37" i="3"/>
  <c r="I37" i="3"/>
  <c r="I41" i="3"/>
  <c r="I40" i="3"/>
  <c r="G40" i="3"/>
  <c r="H22" i="3"/>
  <c r="M24" i="3"/>
  <c r="K21" i="3"/>
  <c r="E24" i="3"/>
  <c r="K25" i="3"/>
  <c r="H23" i="3"/>
  <c r="D22" i="3"/>
  <c r="L22" i="3"/>
  <c r="J37" i="3"/>
  <c r="K22" i="3"/>
  <c r="E40" i="2"/>
  <c r="M24" i="2"/>
  <c r="E24" i="2"/>
  <c r="F22" i="2"/>
  <c r="F41" i="2"/>
  <c r="G40" i="2"/>
  <c r="H40" i="2"/>
  <c r="J37" i="2"/>
  <c r="G38" i="2"/>
  <c r="J38" i="2"/>
  <c r="F40" i="2"/>
  <c r="F38" i="2"/>
  <c r="G37" i="2"/>
  <c r="E41" i="2"/>
  <c r="H25" i="2"/>
  <c r="M38" i="2"/>
  <c r="E38" i="2"/>
  <c r="F37" i="2"/>
  <c r="G41" i="2"/>
  <c r="G25" i="2"/>
  <c r="H24" i="2"/>
  <c r="J40" i="2"/>
  <c r="L38" i="2"/>
  <c r="M37" i="2"/>
  <c r="E37" i="2"/>
  <c r="K37" i="2"/>
  <c r="K40" i="2"/>
  <c r="K41" i="2"/>
  <c r="I38" i="2"/>
  <c r="I37" i="2"/>
  <c r="H37" i="2"/>
  <c r="K38" i="2"/>
  <c r="M22" i="2"/>
  <c r="E22" i="2"/>
  <c r="M21" i="2"/>
  <c r="E21" i="2"/>
  <c r="I24" i="2"/>
  <c r="L25" i="2"/>
  <c r="D22" i="2"/>
  <c r="L22" i="2"/>
  <c r="D25" i="2"/>
  <c r="I22" i="2"/>
  <c r="D21" i="2"/>
  <c r="L21" i="2"/>
  <c r="D24" i="2"/>
  <c r="M25" i="2"/>
  <c r="E25" i="2"/>
  <c r="F24" i="2"/>
  <c r="G21" i="2"/>
  <c r="K21" i="2"/>
  <c r="H22" i="2"/>
  <c r="I21" i="2"/>
  <c r="G22" i="2"/>
  <c r="H21" i="2"/>
  <c r="J22" i="2"/>
  <c r="J25" i="2"/>
  <c r="K24" i="2"/>
  <c r="F21" i="2"/>
  <c r="J21" i="2"/>
  <c r="K22" i="2"/>
  <c r="F25" i="2"/>
  <c r="G23" i="2"/>
  <c r="F23" i="2"/>
  <c r="K25" i="2"/>
</calcChain>
</file>

<file path=xl/sharedStrings.xml><?xml version="1.0" encoding="utf-8"?>
<sst xmlns="http://schemas.openxmlformats.org/spreadsheetml/2006/main" count="375" uniqueCount="37">
  <si>
    <t>grp_CAGR</t>
  </si>
  <si>
    <t>Return_Range</t>
  </si>
  <si>
    <t>baseline</t>
  </si>
  <si>
    <t>cola_returnSmooth_calib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</si>
  <si>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</si>
  <si>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</si>
  <si>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</si>
  <si>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</si>
  <si>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</si>
  <si>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</si>
  <si>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</si>
  <si>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</si>
  <si>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1</t>
  </si>
  <si>
    <t>&lt; 4.9%</t>
  </si>
  <si>
    <t>2</t>
  </si>
  <si>
    <t>4.9%~6.8%</t>
  </si>
  <si>
    <t>3</t>
  </si>
  <si>
    <t>6.8%~8.3%</t>
  </si>
  <si>
    <t>4</t>
  </si>
  <si>
    <t>8.3%~10.2%</t>
  </si>
  <si>
    <t>5</t>
  </si>
  <si>
    <t>&gt; 10.2%</t>
  </si>
  <si>
    <t>Original data</t>
  </si>
  <si>
    <t>&lt; 5.7%</t>
  </si>
  <si>
    <t>5.7%~6.9%</t>
  </si>
  <si>
    <t>6.9%~8.1%</t>
  </si>
  <si>
    <t>8.1%~9.4%</t>
  </si>
  <si>
    <t>&gt; 9.4%</t>
  </si>
  <si>
    <t>standardized to baseline grp3</t>
  </si>
  <si>
    <t>standarized to baseline grp3 value-diff from grp3</t>
  </si>
  <si>
    <t>standardized to grp3 of each policy</t>
  </si>
  <si>
    <t>standardized to grp3 of each policy, value-diff from grp3</t>
  </si>
  <si>
    <t>ERC_PV_q90</t>
  </si>
  <si>
    <t>ERC_PV_q75</t>
  </si>
  <si>
    <t>ERC_PV_q50</t>
  </si>
  <si>
    <t>ERC_PV_q25</t>
  </si>
  <si>
    <t>ERC_PV_q10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</si>
</sst>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164" fontId="0" fillId="0" borderId="0" xfId="1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1" applyNumberFormat="1" applyFont="1" applyFill="1" applyAlignment="1">
      <alignment horizontal="right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Figure_stacked!$B$10</c:f>
              <c:strCache>
                <c:ptCount val="1"/>
                <c:pt idx="0">
                  <c:v>ERC_PV_q10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Figure_stacked!$C$9:$J$9</c:f>
              <c:strCache>
                <c:ptCount val="8"/>
                <c:pt idx="0">
                  <c:v>baseline</c:v>
                </c:pt>
                <c:pt idx="1">
                  <c:v>cola_returnSmooth_calib</c:v>
                </c:pt>
                <c:pt idx="2">
                  <c:v>cola_FR_calib</c:v>
                </c:pt>
                <c:pt idx="3">
                  <c:v>EEC_returnSmooth</c:v>
                </c:pt>
                <c:pt idx="4">
                  <c:v>EEC_FR</c:v>
                </c:pt>
                <c:pt idx="5">
                  <c:v>EEC_sharedADCcap</c:v>
                </c:pt>
                <c:pt idx="6">
                  <c:v>EEC_sharedADC</c:v>
                </c:pt>
                <c:pt idx="7">
                  <c:v>hybrid_DB</c:v>
                </c:pt>
              </c:strCache>
            </c:strRef>
          </c:cat>
          <c:val>
            <c:numRef>
              <c:f>Figure_stacked!$C$10:$J$10</c:f>
              <c:numCache>
                <c:formatCode>0.0</c:formatCode>
                <c:ptCount val="8"/>
                <c:pt idx="0">
                  <c:v>49.065086193451862</c:v>
                </c:pt>
                <c:pt idx="1">
                  <c:v>52.472176787711412</c:v>
                </c:pt>
                <c:pt idx="2">
                  <c:v>47.612686891588012</c:v>
                </c:pt>
                <c:pt idx="3">
                  <c:v>54.561937958187848</c:v>
                </c:pt>
                <c:pt idx="4">
                  <c:v>51.849952213339527</c:v>
                </c:pt>
                <c:pt idx="5">
                  <c:v>38.440378873239169</c:v>
                </c:pt>
                <c:pt idx="6">
                  <c:v>36.768300301970811</c:v>
                </c:pt>
                <c:pt idx="7">
                  <c:v>75.747994538476092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7-43B0-8BB4-AB442E9FB17D}"/>
            </c:ext>
          </c:extLst>
        </c:ser>
        <c:ser>
          <c:idx val="1"/>
          <c:order val="1"/>
          <c:tx>
            <c:strRef>
              <c:f>Figure_stacked!$B$11</c:f>
              <c:strCache>
                <c:ptCount val="1"/>
                <c:pt idx="0">
                  <c:v>ERC_PV_q50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Figure_stacked!$C$9:$J$9</c:f>
              <c:strCache>
                <c:ptCount val="8"/>
                <c:pt idx="0">
                  <c:v>baseline</c:v>
                </c:pt>
                <c:pt idx="1">
                  <c:v>cola_returnSmooth_calib</c:v>
                </c:pt>
                <c:pt idx="2">
                  <c:v>cola_FR_calib</c:v>
                </c:pt>
                <c:pt idx="3">
                  <c:v>EEC_returnSmooth</c:v>
                </c:pt>
                <c:pt idx="4">
                  <c:v>EEC_FR</c:v>
                </c:pt>
                <c:pt idx="5">
                  <c:v>EEC_sharedADCcap</c:v>
                </c:pt>
                <c:pt idx="6">
                  <c:v>EEC_sharedADC</c:v>
                </c:pt>
                <c:pt idx="7">
                  <c:v>hybrid_DB</c:v>
                </c:pt>
              </c:strCache>
            </c:strRef>
          </c:cat>
          <c:val>
            <c:numRef>
              <c:f>Figure_stacked!$C$11:$J$11</c:f>
              <c:numCache>
                <c:formatCode>0.0</c:formatCode>
                <c:ptCount val="8"/>
                <c:pt idx="0">
                  <c:v>50.934913806548138</c:v>
                </c:pt>
                <c:pt idx="1">
                  <c:v>47.757272155499969</c:v>
                </c:pt>
                <c:pt idx="2">
                  <c:v>45.716504077758913</c:v>
                </c:pt>
                <c:pt idx="3">
                  <c:v>45.370743523648748</c:v>
                </c:pt>
                <c:pt idx="4">
                  <c:v>47.145704127454401</c:v>
                </c:pt>
                <c:pt idx="5">
                  <c:v>34.000731764929654</c:v>
                </c:pt>
                <c:pt idx="6">
                  <c:v>28.999363298041544</c:v>
                </c:pt>
                <c:pt idx="7">
                  <c:v>25.467456903274069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7-43B0-8BB4-AB442E9FB17D}"/>
            </c:ext>
          </c:extLst>
        </c:ser>
        <c:ser>
          <c:idx val="2"/>
          <c:order val="2"/>
          <c:tx>
            <c:strRef>
              <c:f>Figure_stacked!$B$12</c:f>
              <c:strCache>
                <c:ptCount val="1"/>
                <c:pt idx="0">
                  <c:v>ERC_PV_q90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Figure_stacked!$C$9:$J$9</c:f>
              <c:strCache>
                <c:ptCount val="8"/>
                <c:pt idx="0">
                  <c:v>baseline</c:v>
                </c:pt>
                <c:pt idx="1">
                  <c:v>cola_returnSmooth_calib</c:v>
                </c:pt>
                <c:pt idx="2">
                  <c:v>cola_FR_calib</c:v>
                </c:pt>
                <c:pt idx="3">
                  <c:v>EEC_returnSmooth</c:v>
                </c:pt>
                <c:pt idx="4">
                  <c:v>EEC_FR</c:v>
                </c:pt>
                <c:pt idx="5">
                  <c:v>EEC_sharedADCcap</c:v>
                </c:pt>
                <c:pt idx="6">
                  <c:v>EEC_sharedADC</c:v>
                </c:pt>
                <c:pt idx="7">
                  <c:v>hybrid_DB</c:v>
                </c:pt>
              </c:strCache>
            </c:strRef>
          </c:cat>
          <c:val>
            <c:numRef>
              <c:f>Figure_stacked!$C$12:$J$12</c:f>
              <c:numCache>
                <c:formatCode>0.0</c:formatCode>
                <c:ptCount val="8"/>
                <c:pt idx="0">
                  <c:v>51.503405848393896</c:v>
                </c:pt>
                <c:pt idx="1">
                  <c:v>45.223564617501879</c:v>
                </c:pt>
                <c:pt idx="2">
                  <c:v>49.295132836866841</c:v>
                </c:pt>
                <c:pt idx="3">
                  <c:v>44.431604821378812</c:v>
                </c:pt>
                <c:pt idx="4">
                  <c:v>43.049945085579239</c:v>
                </c:pt>
                <c:pt idx="5">
                  <c:v>47.347656776212943</c:v>
                </c:pt>
                <c:pt idx="6">
                  <c:v>25.841358541190644</c:v>
                </c:pt>
                <c:pt idx="7">
                  <c:v>25.75170292419692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7-43B0-8BB4-AB442E9F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154856"/>
        <c:axId val="832152232"/>
      </c:barChart>
      <c:catAx>
        <c:axId val="83215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52232"/>
        <c:crosses val="autoZero"/>
        <c:auto val="1"/>
        <c:lblAlgn val="ctr"/>
        <c:lblOffset val="100"/>
        <c:noMultiLvlLbl val="0"/>
      </c:catAx>
      <c:valAx>
        <c:axId val="8321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Figure_stacked!$B$10</c:f>
              <c:strCache>
                <c:ptCount val="1"/>
                <c:pt idx="0">
                  <c:v>ERC_PV_q10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Figure_stacked!$C$9:$J$9</c:f>
              <c:strCache>
                <c:ptCount val="8"/>
                <c:pt idx="0">
                  <c:v>baseline</c:v>
                </c:pt>
                <c:pt idx="1">
                  <c:v>cola_returnSmooth_calib</c:v>
                </c:pt>
                <c:pt idx="2">
                  <c:v>cola_FR_calib</c:v>
                </c:pt>
                <c:pt idx="3">
                  <c:v>EEC_returnSmooth</c:v>
                </c:pt>
                <c:pt idx="4">
                  <c:v>EEC_FR</c:v>
                </c:pt>
                <c:pt idx="5">
                  <c:v>EEC_sharedADCcap</c:v>
                </c:pt>
                <c:pt idx="6">
                  <c:v>EEC_sharedADC</c:v>
                </c:pt>
                <c:pt idx="7">
                  <c:v>hybrid_DB</c:v>
                </c:pt>
              </c:strCache>
            </c:strRef>
          </c:cat>
          <c:val>
            <c:numRef>
              <c:f>Figure_stacked!$C$10:$J$10</c:f>
              <c:numCache>
                <c:formatCode>0.0</c:formatCode>
                <c:ptCount val="8"/>
                <c:pt idx="0">
                  <c:v>49.065086193451862</c:v>
                </c:pt>
                <c:pt idx="1">
                  <c:v>52.472176787711412</c:v>
                </c:pt>
                <c:pt idx="2">
                  <c:v>47.612686891588012</c:v>
                </c:pt>
                <c:pt idx="3">
                  <c:v>54.561937958187848</c:v>
                </c:pt>
                <c:pt idx="4">
                  <c:v>51.849952213339527</c:v>
                </c:pt>
                <c:pt idx="5">
                  <c:v>38.440378873239169</c:v>
                </c:pt>
                <c:pt idx="6">
                  <c:v>36.768300301970811</c:v>
                </c:pt>
                <c:pt idx="7">
                  <c:v>75.747994538476092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4-4695-B698-67358EE5960B}"/>
            </c:ext>
          </c:extLst>
        </c:ser>
        <c:ser>
          <c:idx val="1"/>
          <c:order val="1"/>
          <c:tx>
            <c:strRef>
              <c:f>Figure_stacked!$B$11</c:f>
              <c:strCache>
                <c:ptCount val="1"/>
                <c:pt idx="0">
                  <c:v>ERC_PV_q50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Figure_stacked!$C$9:$J$9</c:f>
              <c:strCache>
                <c:ptCount val="8"/>
                <c:pt idx="0">
                  <c:v>baseline</c:v>
                </c:pt>
                <c:pt idx="1">
                  <c:v>cola_returnSmooth_calib</c:v>
                </c:pt>
                <c:pt idx="2">
                  <c:v>cola_FR_calib</c:v>
                </c:pt>
                <c:pt idx="3">
                  <c:v>EEC_returnSmooth</c:v>
                </c:pt>
                <c:pt idx="4">
                  <c:v>EEC_FR</c:v>
                </c:pt>
                <c:pt idx="5">
                  <c:v>EEC_sharedADCcap</c:v>
                </c:pt>
                <c:pt idx="6">
                  <c:v>EEC_sharedADC</c:v>
                </c:pt>
                <c:pt idx="7">
                  <c:v>hybrid_DB</c:v>
                </c:pt>
              </c:strCache>
            </c:strRef>
          </c:cat>
          <c:val>
            <c:numRef>
              <c:f>Figure_stacked!$C$11:$J$11</c:f>
              <c:numCache>
                <c:formatCode>0.0</c:formatCode>
                <c:ptCount val="8"/>
                <c:pt idx="0">
                  <c:v>50.934913806548138</c:v>
                </c:pt>
                <c:pt idx="1">
                  <c:v>47.757272155499969</c:v>
                </c:pt>
                <c:pt idx="2">
                  <c:v>45.716504077758913</c:v>
                </c:pt>
                <c:pt idx="3">
                  <c:v>45.370743523648748</c:v>
                </c:pt>
                <c:pt idx="4">
                  <c:v>47.145704127454401</c:v>
                </c:pt>
                <c:pt idx="5">
                  <c:v>34.000731764929654</c:v>
                </c:pt>
                <c:pt idx="6">
                  <c:v>28.999363298041544</c:v>
                </c:pt>
                <c:pt idx="7">
                  <c:v>25.467456903274069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4-4695-B698-67358EE5960B}"/>
            </c:ext>
          </c:extLst>
        </c:ser>
        <c:ser>
          <c:idx val="2"/>
          <c:order val="2"/>
          <c:tx>
            <c:strRef>
              <c:f>Figure_stacked!$B$12</c:f>
              <c:strCache>
                <c:ptCount val="1"/>
                <c:pt idx="0">
                  <c:v>ERC_PV_q90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Figure_stacked!$C$9:$J$9</c:f>
              <c:strCache>
                <c:ptCount val="8"/>
                <c:pt idx="0">
                  <c:v>baseline</c:v>
                </c:pt>
                <c:pt idx="1">
                  <c:v>cola_returnSmooth_calib</c:v>
                </c:pt>
                <c:pt idx="2">
                  <c:v>cola_FR_calib</c:v>
                </c:pt>
                <c:pt idx="3">
                  <c:v>EEC_returnSmooth</c:v>
                </c:pt>
                <c:pt idx="4">
                  <c:v>EEC_FR</c:v>
                </c:pt>
                <c:pt idx="5">
                  <c:v>EEC_sharedADCcap</c:v>
                </c:pt>
                <c:pt idx="6">
                  <c:v>EEC_sharedADC</c:v>
                </c:pt>
                <c:pt idx="7">
                  <c:v>hybrid_DB</c:v>
                </c:pt>
              </c:strCache>
            </c:strRef>
          </c:cat>
          <c:val>
            <c:numRef>
              <c:f>Figure_stacked!$C$12:$J$12</c:f>
              <c:numCache>
                <c:formatCode>0.0</c:formatCode>
                <c:ptCount val="8"/>
                <c:pt idx="0">
                  <c:v>51.503405848393896</c:v>
                </c:pt>
                <c:pt idx="1">
                  <c:v>45.223564617501879</c:v>
                </c:pt>
                <c:pt idx="2">
                  <c:v>49.295132836866841</c:v>
                </c:pt>
                <c:pt idx="3">
                  <c:v>44.431604821378812</c:v>
                </c:pt>
                <c:pt idx="4">
                  <c:v>43.049945085579239</c:v>
                </c:pt>
                <c:pt idx="5">
                  <c:v>47.347656776212943</c:v>
                </c:pt>
                <c:pt idx="6">
                  <c:v>25.841358541190644</c:v>
                </c:pt>
                <c:pt idx="7">
                  <c:v>25.75170292419692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4-4695-B698-67358EE59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844320"/>
        <c:axId val="794844648"/>
      </c:barChart>
      <c:catAx>
        <c:axId val="79484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44648"/>
        <c:crosses val="autoZero"/>
        <c:auto val="1"/>
        <c:lblAlgn val="ctr"/>
        <c:lblOffset val="100"/>
        <c:noMultiLvlLbl val="0"/>
      </c:catAx>
      <c:valAx>
        <c:axId val="79484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PV ERCs fall into these ranges with 80% chance</a:t>
            </a:r>
            <a:br>
              <a:rPr lang="en-US" b="1" baseline="0"/>
            </a:br>
            <a:r>
              <a:rPr lang="en-US" b="1" baseline="0"/>
              <a:t>(10th to 90th p'tile; median in the middle; </a:t>
            </a:r>
            <a:br>
              <a:rPr lang="en-US" b="1" baseline="0"/>
            </a:br>
            <a:r>
              <a:rPr lang="en-US" b="1" baseline="0"/>
              <a:t>To add numbers:+- relative to median 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'Figure_stacked (2)'!$B$10</c:f>
              <c:strCache>
                <c:ptCount val="1"/>
                <c:pt idx="0">
                  <c:v>ERC_PV_q10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'Figure_stacked (2)'!$C$9:$J$9</c:f>
              <c:strCache>
                <c:ptCount val="8"/>
                <c:pt idx="0">
                  <c:v>baseline</c:v>
                </c:pt>
                <c:pt idx="1">
                  <c:v>cola_returnSmooth_calib</c:v>
                </c:pt>
                <c:pt idx="2">
                  <c:v>cola_FR_calib</c:v>
                </c:pt>
                <c:pt idx="3">
                  <c:v>EEC_returnSmooth</c:v>
                </c:pt>
                <c:pt idx="4">
                  <c:v>EEC_FR</c:v>
                </c:pt>
                <c:pt idx="5">
                  <c:v>EEC_sharedADCcap</c:v>
                </c:pt>
                <c:pt idx="6">
                  <c:v>EEC_sharedADC</c:v>
                </c:pt>
                <c:pt idx="7">
                  <c:v>hybrid_DB</c:v>
                </c:pt>
              </c:strCache>
            </c:strRef>
          </c:cat>
          <c:val>
            <c:numRef>
              <c:f>'Figure_stacked (2)'!$C$10:$J$10</c:f>
              <c:numCache>
                <c:formatCode>0.0</c:formatCode>
                <c:ptCount val="8"/>
                <c:pt idx="0">
                  <c:v>49.065086193451862</c:v>
                </c:pt>
                <c:pt idx="1">
                  <c:v>52.472176787711412</c:v>
                </c:pt>
                <c:pt idx="2">
                  <c:v>47.612686891588012</c:v>
                </c:pt>
                <c:pt idx="3">
                  <c:v>54.561937958187848</c:v>
                </c:pt>
                <c:pt idx="4">
                  <c:v>51.849952213339527</c:v>
                </c:pt>
                <c:pt idx="5">
                  <c:v>38.440378873239169</c:v>
                </c:pt>
                <c:pt idx="6">
                  <c:v>36.768300301970811</c:v>
                </c:pt>
                <c:pt idx="7">
                  <c:v>75.747994538476092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5-4AEE-B5BB-8E17D771A3DA}"/>
            </c:ext>
          </c:extLst>
        </c:ser>
        <c:ser>
          <c:idx val="1"/>
          <c:order val="1"/>
          <c:tx>
            <c:strRef>
              <c:f>'Figure_stacked (2)'!$B$11</c:f>
              <c:strCache>
                <c:ptCount val="1"/>
                <c:pt idx="0">
                  <c:v>ERC_PV_q50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'Figure_stacked (2)'!$C$9:$J$9</c:f>
              <c:strCache>
                <c:ptCount val="8"/>
                <c:pt idx="0">
                  <c:v>baseline</c:v>
                </c:pt>
                <c:pt idx="1">
                  <c:v>cola_returnSmooth_calib</c:v>
                </c:pt>
                <c:pt idx="2">
                  <c:v>cola_FR_calib</c:v>
                </c:pt>
                <c:pt idx="3">
                  <c:v>EEC_returnSmooth</c:v>
                </c:pt>
                <c:pt idx="4">
                  <c:v>EEC_FR</c:v>
                </c:pt>
                <c:pt idx="5">
                  <c:v>EEC_sharedADCcap</c:v>
                </c:pt>
                <c:pt idx="6">
                  <c:v>EEC_sharedADC</c:v>
                </c:pt>
                <c:pt idx="7">
                  <c:v>hybrid_DB</c:v>
                </c:pt>
              </c:strCache>
            </c:strRef>
          </c:cat>
          <c:val>
            <c:numRef>
              <c:f>'Figure_stacked (2)'!$C$11:$J$11</c:f>
              <c:numCache>
                <c:formatCode>0.0</c:formatCode>
                <c:ptCount val="8"/>
                <c:pt idx="0">
                  <c:v>50.934913806548138</c:v>
                </c:pt>
                <c:pt idx="1">
                  <c:v>47.757272155499969</c:v>
                </c:pt>
                <c:pt idx="2">
                  <c:v>45.716504077758913</c:v>
                </c:pt>
                <c:pt idx="3">
                  <c:v>45.370743523648748</c:v>
                </c:pt>
                <c:pt idx="4">
                  <c:v>47.145704127454401</c:v>
                </c:pt>
                <c:pt idx="5">
                  <c:v>34.000731764929654</c:v>
                </c:pt>
                <c:pt idx="6">
                  <c:v>28.999363298041544</c:v>
                </c:pt>
                <c:pt idx="7">
                  <c:v>25.467456903274069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5-4AEE-B5BB-8E17D771A3DA}"/>
            </c:ext>
          </c:extLst>
        </c:ser>
        <c:ser>
          <c:idx val="2"/>
          <c:order val="2"/>
          <c:tx>
            <c:strRef>
              <c:f>'Figure_stacked (2)'!$B$12</c:f>
              <c:strCache>
                <c:ptCount val="1"/>
                <c:pt idx="0">
                  <c:v>ERC_PV_q90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'Figure_stacked (2)'!$C$9:$J$9</c:f>
              <c:strCache>
                <c:ptCount val="8"/>
                <c:pt idx="0">
                  <c:v>baseline</c:v>
                </c:pt>
                <c:pt idx="1">
                  <c:v>cola_returnSmooth_calib</c:v>
                </c:pt>
                <c:pt idx="2">
                  <c:v>cola_FR_calib</c:v>
                </c:pt>
                <c:pt idx="3">
                  <c:v>EEC_returnSmooth</c:v>
                </c:pt>
                <c:pt idx="4">
                  <c:v>EEC_FR</c:v>
                </c:pt>
                <c:pt idx="5">
                  <c:v>EEC_sharedADCcap</c:v>
                </c:pt>
                <c:pt idx="6">
                  <c:v>EEC_sharedADC</c:v>
                </c:pt>
                <c:pt idx="7">
                  <c:v>hybrid_DB</c:v>
                </c:pt>
              </c:strCache>
            </c:strRef>
          </c:cat>
          <c:val>
            <c:numRef>
              <c:f>'Figure_stacked (2)'!$C$12:$J$12</c:f>
              <c:numCache>
                <c:formatCode>0.0</c:formatCode>
                <c:ptCount val="8"/>
                <c:pt idx="0">
                  <c:v>51.503405848393896</c:v>
                </c:pt>
                <c:pt idx="1">
                  <c:v>45.223564617501879</c:v>
                </c:pt>
                <c:pt idx="2">
                  <c:v>49.295132836866841</c:v>
                </c:pt>
                <c:pt idx="3">
                  <c:v>44.431604821378812</c:v>
                </c:pt>
                <c:pt idx="4">
                  <c:v>43.049945085579239</c:v>
                </c:pt>
                <c:pt idx="5">
                  <c:v>47.347656776212943</c:v>
                </c:pt>
                <c:pt idx="6">
                  <c:v>25.841358541190644</c:v>
                </c:pt>
                <c:pt idx="7">
                  <c:v>25.75170292419692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5-4AEE-B5BB-8E17D771A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154856"/>
        <c:axId val="832152232"/>
      </c:barChart>
      <c:catAx>
        <c:axId val="83215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52232"/>
        <c:crosses val="autoZero"/>
        <c:auto val="1"/>
        <c:lblAlgn val="ctr"/>
        <c:lblOffset val="100"/>
        <c:noMultiLvlLbl val="0"/>
      </c:catAx>
      <c:valAx>
        <c:axId val="8321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5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123825</xdr:rowOff>
    </xdr:from>
    <xdr:to>
      <xdr:col>10</xdr:col>
      <xdr:colOff>285750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27594-1A38-4308-B153-EE290D733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14</xdr:row>
      <xdr:rowOff>123825</xdr:rowOff>
    </xdr:from>
    <xdr:to>
      <xdr:col>21</xdr:col>
      <xdr:colOff>552450</xdr:colOff>
      <xdr:row>44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FCC8A-09EF-4AF1-BEE9-5A0B522F3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15</xdr:row>
      <xdr:rowOff>9525</xdr:rowOff>
    </xdr:from>
    <xdr:to>
      <xdr:col>12</xdr:col>
      <xdr:colOff>104774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63CE3-343D-4F75-A83A-F0C0EFE87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23</xdr:row>
      <xdr:rowOff>123825</xdr:rowOff>
    </xdr:from>
    <xdr:to>
      <xdr:col>3</xdr:col>
      <xdr:colOff>514350</xdr:colOff>
      <xdr:row>25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40B0C4-9EF2-4E06-BD0F-F140EFAC2C1B}"/>
            </a:ext>
          </a:extLst>
        </xdr:cNvPr>
        <xdr:cNvSpPr txBox="1"/>
      </xdr:nvSpPr>
      <xdr:spPr>
        <a:xfrm>
          <a:off x="2352675" y="4505325"/>
          <a:ext cx="4381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100</a:t>
          </a:r>
        </a:p>
        <a:p>
          <a:endParaRPr lang="en-US" sz="1100"/>
        </a:p>
      </xdr:txBody>
    </xdr:sp>
    <xdr:clientData/>
  </xdr:twoCellAnchor>
  <xdr:twoCellAnchor>
    <xdr:from>
      <xdr:col>3</xdr:col>
      <xdr:colOff>38100</xdr:colOff>
      <xdr:row>20</xdr:row>
      <xdr:rowOff>47625</xdr:rowOff>
    </xdr:from>
    <xdr:to>
      <xdr:col>3</xdr:col>
      <xdr:colOff>552450</xdr:colOff>
      <xdr:row>22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540DF25-F3FB-46F7-8003-C7C5FAC5F246}"/>
            </a:ext>
          </a:extLst>
        </xdr:cNvPr>
        <xdr:cNvSpPr txBox="1"/>
      </xdr:nvSpPr>
      <xdr:spPr>
        <a:xfrm>
          <a:off x="2314575" y="3857625"/>
          <a:ext cx="5143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+51.5</a:t>
          </a:r>
        </a:p>
        <a:p>
          <a:endParaRPr lang="en-US" sz="1100"/>
        </a:p>
      </xdr:txBody>
    </xdr:sp>
    <xdr:clientData/>
  </xdr:twoCellAnchor>
  <xdr:twoCellAnchor>
    <xdr:from>
      <xdr:col>3</xdr:col>
      <xdr:colOff>38100</xdr:colOff>
      <xdr:row>27</xdr:row>
      <xdr:rowOff>9525</xdr:rowOff>
    </xdr:from>
    <xdr:to>
      <xdr:col>3</xdr:col>
      <xdr:colOff>552450</xdr:colOff>
      <xdr:row>28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6634E58-F31E-47C7-956F-2293923FB46A}"/>
            </a:ext>
          </a:extLst>
        </xdr:cNvPr>
        <xdr:cNvSpPr txBox="1"/>
      </xdr:nvSpPr>
      <xdr:spPr>
        <a:xfrm>
          <a:off x="2314575" y="5153025"/>
          <a:ext cx="5143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-51.9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323B-78A7-4FFF-B1AC-9C620A12AF09}">
  <dimension ref="A1:M41"/>
  <sheetViews>
    <sheetView workbookViewId="0">
      <selection activeCell="C12" sqref="C12:M17"/>
    </sheetView>
  </sheetViews>
  <sheetFormatPr defaultRowHeight="15" x14ac:dyDescent="0.25"/>
  <cols>
    <col min="2" max="2" width="9.140625" style="5"/>
    <col min="3" max="3" width="15.42578125" style="5" customWidth="1"/>
    <col min="4" max="13" width="12.28515625" style="5" customWidth="1"/>
  </cols>
  <sheetData>
    <row r="1" spans="1:13" x14ac:dyDescent="0.25">
      <c r="A1" s="1" t="s">
        <v>22</v>
      </c>
    </row>
    <row r="2" spans="1:13" x14ac:dyDescent="0.25"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25">
      <c r="A3" t="s">
        <v>12</v>
      </c>
      <c r="C3" t="s">
        <v>32</v>
      </c>
      <c r="D3">
        <v>104517614.60572442</v>
      </c>
      <c r="E3">
        <v>100343632.07512671</v>
      </c>
      <c r="F3">
        <v>98392204.620777681</v>
      </c>
      <c r="G3">
        <v>99592552.089348853</v>
      </c>
      <c r="H3">
        <v>97992961.565341592</v>
      </c>
      <c r="I3">
        <v>82638645.359825358</v>
      </c>
      <c r="J3">
        <v>63198291.925811738</v>
      </c>
      <c r="K3">
        <v>87590797.271481007</v>
      </c>
      <c r="L3">
        <v>67286607.945873186</v>
      </c>
      <c r="M3">
        <v>88868819.106590867</v>
      </c>
    </row>
    <row r="4" spans="1:13" x14ac:dyDescent="0.25">
      <c r="A4" t="s">
        <v>14</v>
      </c>
      <c r="C4" t="s">
        <v>33</v>
      </c>
      <c r="D4">
        <v>87702719.146421179</v>
      </c>
      <c r="E4">
        <v>85412757.656584755</v>
      </c>
      <c r="F4">
        <v>82042687.092340112</v>
      </c>
      <c r="G4">
        <v>85084162.223335698</v>
      </c>
      <c r="H4">
        <v>83637391.133332968</v>
      </c>
      <c r="I4">
        <v>66401049.07895188</v>
      </c>
      <c r="J4">
        <v>54790844.196160123</v>
      </c>
      <c r="K4">
        <v>79183349.541829407</v>
      </c>
      <c r="L4">
        <v>55497660.492097966</v>
      </c>
      <c r="M4">
        <v>74015081.842257038</v>
      </c>
    </row>
    <row r="5" spans="1:13" x14ac:dyDescent="0.25">
      <c r="A5" t="s">
        <v>16</v>
      </c>
      <c r="C5" t="s">
        <v>34</v>
      </c>
      <c r="D5">
        <v>68986973.606595278</v>
      </c>
      <c r="E5">
        <v>69145263.488489121</v>
      </c>
      <c r="F5">
        <v>64384984.341272265</v>
      </c>
      <c r="G5">
        <v>68940532.598237544</v>
      </c>
      <c r="H5">
        <v>68294107.311499268</v>
      </c>
      <c r="I5">
        <v>49974929.876278013</v>
      </c>
      <c r="J5">
        <v>45371120.729414895</v>
      </c>
      <c r="K5">
        <v>69825476.771916449</v>
      </c>
      <c r="L5">
        <v>45123459.663702339</v>
      </c>
      <c r="M5">
        <v>58574735.94524087</v>
      </c>
    </row>
    <row r="6" spans="1:13" x14ac:dyDescent="0.25">
      <c r="A6" t="s">
        <v>18</v>
      </c>
      <c r="C6" t="s">
        <v>35</v>
      </c>
      <c r="D6">
        <v>48576967.280181162</v>
      </c>
      <c r="E6">
        <v>50594208.156725883</v>
      </c>
      <c r="F6">
        <v>46403799.334759444</v>
      </c>
      <c r="G6">
        <v>50775564.458230652</v>
      </c>
      <c r="H6">
        <v>49832005.280678131</v>
      </c>
      <c r="I6">
        <v>36270326.315311849</v>
      </c>
      <c r="J6">
        <v>34368712.438654736</v>
      </c>
      <c r="K6">
        <v>59620473.608709395</v>
      </c>
      <c r="L6">
        <v>37070111.691789858</v>
      </c>
      <c r="M6">
        <v>40232858.913893551</v>
      </c>
    </row>
    <row r="7" spans="1:13" x14ac:dyDescent="0.25">
      <c r="A7" t="s">
        <v>20</v>
      </c>
      <c r="C7" t="s">
        <v>36</v>
      </c>
      <c r="D7">
        <v>33848518.062329859</v>
      </c>
      <c r="E7">
        <v>36198966.751344487</v>
      </c>
      <c r="F7">
        <v>32846551.73929067</v>
      </c>
      <c r="G7">
        <v>37640629.738461941</v>
      </c>
      <c r="H7">
        <v>35769712.848448806</v>
      </c>
      <c r="I7">
        <v>26518854.027556732</v>
      </c>
      <c r="J7">
        <v>25365337.624914292</v>
      </c>
      <c r="K7">
        <v>52256248.999783739</v>
      </c>
      <c r="L7">
        <v>31894056.909689728</v>
      </c>
      <c r="M7">
        <v>27917338.782396659</v>
      </c>
    </row>
    <row r="10" spans="1:13" x14ac:dyDescent="0.25">
      <c r="A10" s="2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9" t="s">
        <v>28</v>
      </c>
      <c r="B11" s="6"/>
      <c r="C11" s="6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s="5" customFormat="1" x14ac:dyDescent="0.25">
      <c r="A12" s="6"/>
      <c r="B12" s="6"/>
      <c r="C12" s="6"/>
      <c r="D12" s="12" t="s">
        <v>2</v>
      </c>
      <c r="E12" s="12" t="s">
        <v>3</v>
      </c>
      <c r="F12" s="12" t="s">
        <v>4</v>
      </c>
      <c r="G12" s="12" t="s">
        <v>5</v>
      </c>
      <c r="H12" s="12" t="s">
        <v>6</v>
      </c>
      <c r="I12" s="12" t="s">
        <v>7</v>
      </c>
      <c r="J12" s="12" t="s">
        <v>8</v>
      </c>
      <c r="K12" s="12" t="s">
        <v>9</v>
      </c>
      <c r="L12" s="12" t="s">
        <v>10</v>
      </c>
      <c r="M12" s="12" t="s">
        <v>11</v>
      </c>
    </row>
    <row r="13" spans="1:13" x14ac:dyDescent="0.25">
      <c r="A13" s="3" t="s">
        <v>12</v>
      </c>
      <c r="B13" s="6"/>
      <c r="C13" t="s">
        <v>32</v>
      </c>
      <c r="D13" s="13">
        <f>100*D$3/$D$5</f>
        <v>151.5034058483939</v>
      </c>
      <c r="E13" s="13">
        <f t="shared" ref="E13:M13" si="0">100*E$3/$D$5</f>
        <v>145.45301356071326</v>
      </c>
      <c r="F13" s="13">
        <f t="shared" si="0"/>
        <v>142.62432380621377</v>
      </c>
      <c r="G13" s="13">
        <f t="shared" si="0"/>
        <v>144.36428630321541</v>
      </c>
      <c r="H13" s="13">
        <f t="shared" si="0"/>
        <v>142.04560142637317</v>
      </c>
      <c r="I13" s="13">
        <f t="shared" si="0"/>
        <v>119.78876741438177</v>
      </c>
      <c r="J13" s="13">
        <f t="shared" si="0"/>
        <v>91.609022141202999</v>
      </c>
      <c r="K13" s="13">
        <f t="shared" si="0"/>
        <v>126.96715436594708</v>
      </c>
      <c r="L13" s="13">
        <f t="shared" si="0"/>
        <v>97.535236622469355</v>
      </c>
      <c r="M13" s="13">
        <f t="shared" si="0"/>
        <v>128.81970966486179</v>
      </c>
    </row>
    <row r="14" spans="1:13" x14ac:dyDescent="0.25">
      <c r="A14" s="3" t="s">
        <v>14</v>
      </c>
      <c r="B14" s="6"/>
      <c r="C14" t="s">
        <v>33</v>
      </c>
      <c r="D14" s="13">
        <f>100*D$4/$D$5</f>
        <v>127.12939061010881</v>
      </c>
      <c r="E14" s="13">
        <f t="shared" ref="E14:M14" si="1">100*E$4/$D$5</f>
        <v>123.80997917615441</v>
      </c>
      <c r="F14" s="13">
        <f t="shared" si="1"/>
        <v>118.92489669165118</v>
      </c>
      <c r="G14" s="13">
        <f t="shared" si="1"/>
        <v>123.33366398783653</v>
      </c>
      <c r="H14" s="13">
        <f t="shared" si="1"/>
        <v>121.23649837182752</v>
      </c>
      <c r="I14" s="13">
        <f t="shared" si="1"/>
        <v>96.251575634568525</v>
      </c>
      <c r="J14" s="13">
        <f t="shared" si="1"/>
        <v>79.422014522060465</v>
      </c>
      <c r="K14" s="13">
        <f t="shared" si="1"/>
        <v>114.78014674680458</v>
      </c>
      <c r="L14" s="13">
        <f t="shared" si="1"/>
        <v>80.44657939131902</v>
      </c>
      <c r="M14" s="13">
        <f t="shared" si="1"/>
        <v>107.28848936660857</v>
      </c>
    </row>
    <row r="15" spans="1:13" x14ac:dyDescent="0.25">
      <c r="A15" s="3" t="s">
        <v>16</v>
      </c>
      <c r="B15" s="6"/>
      <c r="C15" t="s">
        <v>34</v>
      </c>
      <c r="D15" s="13">
        <f>100*D$5/$D$5</f>
        <v>100</v>
      </c>
      <c r="E15" s="13">
        <f t="shared" ref="E15:M15" si="2">100*E$5/$D$5</f>
        <v>100.22944894321138</v>
      </c>
      <c r="F15" s="13">
        <f t="shared" si="2"/>
        <v>93.329190969346925</v>
      </c>
      <c r="G15" s="13">
        <f t="shared" si="2"/>
        <v>99.932681481836596</v>
      </c>
      <c r="H15" s="13">
        <f t="shared" si="2"/>
        <v>98.995656340793929</v>
      </c>
      <c r="I15" s="13">
        <f t="shared" si="2"/>
        <v>72.441110638168823</v>
      </c>
      <c r="J15" s="13">
        <f t="shared" si="2"/>
        <v>65.767663600012355</v>
      </c>
      <c r="K15" s="13">
        <f t="shared" si="2"/>
        <v>101.21545144175016</v>
      </c>
      <c r="L15" s="13">
        <f t="shared" si="2"/>
        <v>65.408666744859858</v>
      </c>
      <c r="M15" s="13">
        <f t="shared" si="2"/>
        <v>84.906951099592831</v>
      </c>
    </row>
    <row r="16" spans="1:13" x14ac:dyDescent="0.25">
      <c r="A16" s="3" t="s">
        <v>18</v>
      </c>
      <c r="B16" s="6"/>
      <c r="C16" t="s">
        <v>35</v>
      </c>
      <c r="D16" s="13">
        <f>100*D$6/$D$5</f>
        <v>70.414695326679933</v>
      </c>
      <c r="E16" s="13">
        <f t="shared" ref="E16:M16" si="3">100*E$6/$D$5</f>
        <v>73.338784862841095</v>
      </c>
      <c r="F16" s="13">
        <f t="shared" si="3"/>
        <v>67.264581860600941</v>
      </c>
      <c r="G16" s="13">
        <f t="shared" si="3"/>
        <v>73.601669711999676</v>
      </c>
      <c r="H16" s="13">
        <f t="shared" si="3"/>
        <v>72.233934430650393</v>
      </c>
      <c r="I16" s="13">
        <f t="shared" si="3"/>
        <v>52.57561597374427</v>
      </c>
      <c r="J16" s="13">
        <f t="shared" si="3"/>
        <v>49.819133441982196</v>
      </c>
      <c r="K16" s="13">
        <f t="shared" si="3"/>
        <v>86.422799105090135</v>
      </c>
      <c r="L16" s="13">
        <f t="shared" si="3"/>
        <v>53.734944082611399</v>
      </c>
      <c r="M16" s="13">
        <f t="shared" si="3"/>
        <v>58.319501219643612</v>
      </c>
    </row>
    <row r="17" spans="1:13" x14ac:dyDescent="0.25">
      <c r="A17" s="3" t="s">
        <v>20</v>
      </c>
      <c r="B17" s="6"/>
      <c r="C17" t="s">
        <v>36</v>
      </c>
      <c r="D17" s="13">
        <f>100*D$7/$D$5</f>
        <v>49.065086193451862</v>
      </c>
      <c r="E17" s="13">
        <f t="shared" ref="E17:M17" si="4">100*E$7/$D$5</f>
        <v>52.472176787711412</v>
      </c>
      <c r="F17" s="13">
        <f t="shared" si="4"/>
        <v>47.612686891588012</v>
      </c>
      <c r="G17" s="13">
        <f t="shared" si="4"/>
        <v>54.561937958187848</v>
      </c>
      <c r="H17" s="13">
        <f t="shared" si="4"/>
        <v>51.849952213339527</v>
      </c>
      <c r="I17" s="13">
        <f t="shared" si="4"/>
        <v>38.440378873239169</v>
      </c>
      <c r="J17" s="13">
        <f t="shared" si="4"/>
        <v>36.768300301970811</v>
      </c>
      <c r="K17" s="13">
        <f t="shared" si="4"/>
        <v>75.747994538476092</v>
      </c>
      <c r="L17" s="13">
        <f t="shared" si="4"/>
        <v>46.231998944566833</v>
      </c>
      <c r="M17" s="13">
        <f t="shared" si="4"/>
        <v>40.467551079422499</v>
      </c>
    </row>
    <row r="18" spans="1:13" x14ac:dyDescent="0.25">
      <c r="A18" s="3"/>
      <c r="B18" s="6"/>
      <c r="C18" s="6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9" t="s">
        <v>29</v>
      </c>
      <c r="B19" s="6"/>
      <c r="C19" s="6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s="5" customFormat="1" x14ac:dyDescent="0.25">
      <c r="A20" s="6"/>
      <c r="B20" s="6"/>
      <c r="C20" s="6"/>
      <c r="D20" s="12" t="s">
        <v>2</v>
      </c>
      <c r="E20" s="12" t="s">
        <v>3</v>
      </c>
      <c r="F20" s="12" t="s">
        <v>4</v>
      </c>
      <c r="G20" s="12" t="s">
        <v>5</v>
      </c>
      <c r="H20" s="12" t="s">
        <v>6</v>
      </c>
      <c r="I20" s="12" t="s">
        <v>7</v>
      </c>
      <c r="J20" s="12" t="s">
        <v>8</v>
      </c>
      <c r="K20" s="12" t="s">
        <v>9</v>
      </c>
      <c r="L20" s="12" t="s">
        <v>10</v>
      </c>
      <c r="M20" s="12" t="s">
        <v>11</v>
      </c>
    </row>
    <row r="21" spans="1:13" x14ac:dyDescent="0.25">
      <c r="A21" s="3" t="s">
        <v>12</v>
      </c>
      <c r="B21" s="6"/>
      <c r="C21" t="s">
        <v>32</v>
      </c>
      <c r="D21" s="13">
        <f>D13-D$15</f>
        <v>51.503405848393896</v>
      </c>
      <c r="E21" s="13">
        <f t="shared" ref="E21:M22" si="5">E13-E$15</f>
        <v>45.223564617501879</v>
      </c>
      <c r="F21" s="13">
        <f t="shared" si="5"/>
        <v>49.295132836866841</v>
      </c>
      <c r="G21" s="13">
        <f t="shared" si="5"/>
        <v>44.431604821378812</v>
      </c>
      <c r="H21" s="13">
        <f t="shared" si="5"/>
        <v>43.049945085579239</v>
      </c>
      <c r="I21" s="13">
        <f t="shared" si="5"/>
        <v>47.347656776212943</v>
      </c>
      <c r="J21" s="13">
        <f t="shared" si="5"/>
        <v>25.841358541190644</v>
      </c>
      <c r="K21" s="13">
        <f t="shared" si="5"/>
        <v>25.75170292419692</v>
      </c>
      <c r="L21" s="13">
        <f t="shared" si="5"/>
        <v>32.126569877609498</v>
      </c>
      <c r="M21" s="13">
        <f t="shared" si="5"/>
        <v>43.912758565268959</v>
      </c>
    </row>
    <row r="22" spans="1:13" x14ac:dyDescent="0.25">
      <c r="A22" s="3" t="s">
        <v>14</v>
      </c>
      <c r="B22" s="6"/>
      <c r="C22" t="s">
        <v>33</v>
      </c>
      <c r="D22" s="13">
        <f>D14-D$15</f>
        <v>27.129390610108814</v>
      </c>
      <c r="E22" s="13">
        <f t="shared" si="5"/>
        <v>23.580530232943033</v>
      </c>
      <c r="F22" s="13">
        <f t="shared" si="5"/>
        <v>25.59570572230426</v>
      </c>
      <c r="G22" s="13">
        <f t="shared" si="5"/>
        <v>23.400982505999934</v>
      </c>
      <c r="H22" s="13">
        <f t="shared" si="5"/>
        <v>22.240842031033594</v>
      </c>
      <c r="I22" s="13">
        <f t="shared" si="5"/>
        <v>23.810464996399702</v>
      </c>
      <c r="J22" s="13">
        <f t="shared" si="5"/>
        <v>13.65435092204811</v>
      </c>
      <c r="K22" s="13">
        <f t="shared" si="5"/>
        <v>13.564695305054414</v>
      </c>
      <c r="L22" s="13">
        <f t="shared" si="5"/>
        <v>15.037912646459162</v>
      </c>
      <c r="M22" s="13">
        <f t="shared" si="5"/>
        <v>22.381538267015742</v>
      </c>
    </row>
    <row r="23" spans="1:13" x14ac:dyDescent="0.25">
      <c r="A23" s="3" t="s">
        <v>16</v>
      </c>
      <c r="B23" s="6"/>
      <c r="C23" t="s">
        <v>34</v>
      </c>
      <c r="D23" s="13">
        <f>D15</f>
        <v>100</v>
      </c>
      <c r="E23" s="13">
        <f t="shared" ref="E23:M23" si="6">E15</f>
        <v>100.22944894321138</v>
      </c>
      <c r="F23" s="13">
        <f t="shared" si="6"/>
        <v>93.329190969346925</v>
      </c>
      <c r="G23" s="13">
        <f t="shared" si="6"/>
        <v>99.932681481836596</v>
      </c>
      <c r="H23" s="13">
        <f t="shared" si="6"/>
        <v>98.995656340793929</v>
      </c>
      <c r="I23" s="13">
        <f t="shared" si="6"/>
        <v>72.441110638168823</v>
      </c>
      <c r="J23" s="13">
        <f t="shared" si="6"/>
        <v>65.767663600012355</v>
      </c>
      <c r="K23" s="13">
        <f t="shared" si="6"/>
        <v>101.21545144175016</v>
      </c>
      <c r="L23" s="13">
        <f t="shared" si="6"/>
        <v>65.408666744859858</v>
      </c>
      <c r="M23" s="13">
        <f t="shared" si="6"/>
        <v>84.906951099592831</v>
      </c>
    </row>
    <row r="24" spans="1:13" x14ac:dyDescent="0.25">
      <c r="A24" s="3" t="s">
        <v>18</v>
      </c>
      <c r="B24" s="6"/>
      <c r="C24" t="s">
        <v>35</v>
      </c>
      <c r="D24" s="13">
        <f>D16-D$15</f>
        <v>-29.585304673320067</v>
      </c>
      <c r="E24" s="13">
        <f t="shared" ref="E24:M25" si="7">E16-E$15</f>
        <v>-26.890664080370286</v>
      </c>
      <c r="F24" s="13">
        <f t="shared" si="7"/>
        <v>-26.064609108745984</v>
      </c>
      <c r="G24" s="13">
        <f t="shared" si="7"/>
        <v>-26.33101176983692</v>
      </c>
      <c r="H24" s="13">
        <f t="shared" si="7"/>
        <v>-26.761721910143535</v>
      </c>
      <c r="I24" s="13">
        <f t="shared" si="7"/>
        <v>-19.865494664424553</v>
      </c>
      <c r="J24" s="13">
        <f t="shared" si="7"/>
        <v>-15.948530158030159</v>
      </c>
      <c r="K24" s="13">
        <f t="shared" si="7"/>
        <v>-14.792652336660026</v>
      </c>
      <c r="L24" s="13">
        <f t="shared" si="7"/>
        <v>-11.673722662248458</v>
      </c>
      <c r="M24" s="13">
        <f t="shared" si="7"/>
        <v>-26.587449879949219</v>
      </c>
    </row>
    <row r="25" spans="1:13" x14ac:dyDescent="0.25">
      <c r="A25" s="3" t="s">
        <v>20</v>
      </c>
      <c r="B25" s="6"/>
      <c r="C25" t="s">
        <v>36</v>
      </c>
      <c r="D25" s="13">
        <f>D17-D$15</f>
        <v>-50.934913806548138</v>
      </c>
      <c r="E25" s="13">
        <f t="shared" si="7"/>
        <v>-47.757272155499969</v>
      </c>
      <c r="F25" s="13">
        <f t="shared" si="7"/>
        <v>-45.716504077758913</v>
      </c>
      <c r="G25" s="13">
        <f t="shared" si="7"/>
        <v>-45.370743523648748</v>
      </c>
      <c r="H25" s="13">
        <f t="shared" si="7"/>
        <v>-47.145704127454401</v>
      </c>
      <c r="I25" s="13">
        <f t="shared" si="7"/>
        <v>-34.000731764929654</v>
      </c>
      <c r="J25" s="13">
        <f t="shared" si="7"/>
        <v>-28.999363298041544</v>
      </c>
      <c r="K25" s="13">
        <f t="shared" si="7"/>
        <v>-25.467456903274069</v>
      </c>
      <c r="L25" s="13">
        <f t="shared" si="7"/>
        <v>-19.176667800293025</v>
      </c>
      <c r="M25" s="13">
        <f t="shared" si="7"/>
        <v>-44.439400020170332</v>
      </c>
    </row>
    <row r="26" spans="1:13" x14ac:dyDescent="0.25">
      <c r="A26" s="2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A27" s="10" t="s">
        <v>30</v>
      </c>
      <c r="B27" s="7"/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s="5" customFormat="1" x14ac:dyDescent="0.25">
      <c r="A28" s="7"/>
      <c r="B28" s="7"/>
      <c r="C28" s="7"/>
      <c r="D28" s="14" t="s">
        <v>2</v>
      </c>
      <c r="E28" s="14" t="s">
        <v>3</v>
      </c>
      <c r="F28" s="14" t="s">
        <v>4</v>
      </c>
      <c r="G28" s="14" t="s">
        <v>5</v>
      </c>
      <c r="H28" s="14" t="s">
        <v>6</v>
      </c>
      <c r="I28" s="14" t="s">
        <v>7</v>
      </c>
      <c r="J28" s="14" t="s">
        <v>8</v>
      </c>
      <c r="K28" s="14" t="s">
        <v>9</v>
      </c>
      <c r="L28" s="14" t="s">
        <v>10</v>
      </c>
      <c r="M28" s="14" t="s">
        <v>11</v>
      </c>
    </row>
    <row r="29" spans="1:13" x14ac:dyDescent="0.25">
      <c r="A29" s="4" t="s">
        <v>12</v>
      </c>
      <c r="B29" s="7"/>
      <c r="C29" t="s">
        <v>32</v>
      </c>
      <c r="D29" s="15">
        <f t="shared" ref="D29:M29" si="8">100*D3/D$5</f>
        <v>151.5034058483939</v>
      </c>
      <c r="E29" s="15">
        <f t="shared" si="8"/>
        <v>145.12003716904093</v>
      </c>
      <c r="F29" s="15">
        <f t="shared" si="8"/>
        <v>152.81855797191832</v>
      </c>
      <c r="G29" s="15">
        <f t="shared" si="8"/>
        <v>144.46153566834343</v>
      </c>
      <c r="H29" s="15">
        <f t="shared" si="8"/>
        <v>143.48670100976878</v>
      </c>
      <c r="I29" s="15">
        <f t="shared" si="8"/>
        <v>165.36020273447562</v>
      </c>
      <c r="J29" s="15">
        <f t="shared" si="8"/>
        <v>139.29189076618769</v>
      </c>
      <c r="K29" s="15">
        <f t="shared" si="8"/>
        <v>125.44246215116385</v>
      </c>
      <c r="L29" s="15">
        <f t="shared" si="8"/>
        <v>149.11668663561952</v>
      </c>
      <c r="M29" s="15">
        <f t="shared" si="8"/>
        <v>151.71868497993862</v>
      </c>
    </row>
    <row r="30" spans="1:13" x14ac:dyDescent="0.25">
      <c r="A30" s="4" t="s">
        <v>14</v>
      </c>
      <c r="B30" s="7"/>
      <c r="C30" t="s">
        <v>33</v>
      </c>
      <c r="D30" s="15">
        <f t="shared" ref="D30:M30" si="9">100*D4/D$5</f>
        <v>127.12939061010881</v>
      </c>
      <c r="E30" s="15">
        <f t="shared" si="9"/>
        <v>123.5265488153122</v>
      </c>
      <c r="F30" s="15">
        <f t="shared" si="9"/>
        <v>127.4251876143563</v>
      </c>
      <c r="G30" s="15">
        <f t="shared" si="9"/>
        <v>123.41674631261967</v>
      </c>
      <c r="H30" s="15">
        <f t="shared" si="9"/>
        <v>122.46648272573616</v>
      </c>
      <c r="I30" s="15">
        <f t="shared" si="9"/>
        <v>132.86871886231697</v>
      </c>
      <c r="J30" s="15">
        <f t="shared" si="9"/>
        <v>120.76149611318343</v>
      </c>
      <c r="K30" s="15">
        <f t="shared" si="9"/>
        <v>113.40180289850403</v>
      </c>
      <c r="L30" s="15">
        <f t="shared" si="9"/>
        <v>122.99070351810971</v>
      </c>
      <c r="M30" s="15">
        <f t="shared" si="9"/>
        <v>126.36007768170005</v>
      </c>
    </row>
    <row r="31" spans="1:13" x14ac:dyDescent="0.25">
      <c r="A31" s="4" t="s">
        <v>16</v>
      </c>
      <c r="B31" s="7"/>
      <c r="C31" t="s">
        <v>34</v>
      </c>
      <c r="D31" s="15">
        <f t="shared" ref="D31:M31" si="10">100*D5/D$5</f>
        <v>100</v>
      </c>
      <c r="E31" s="15">
        <f t="shared" si="10"/>
        <v>100</v>
      </c>
      <c r="F31" s="15">
        <f t="shared" si="10"/>
        <v>100</v>
      </c>
      <c r="G31" s="15">
        <f t="shared" si="10"/>
        <v>100</v>
      </c>
      <c r="H31" s="15">
        <f t="shared" si="10"/>
        <v>100</v>
      </c>
      <c r="I31" s="15">
        <f t="shared" si="10"/>
        <v>99.999999999999986</v>
      </c>
      <c r="J31" s="15">
        <f t="shared" si="10"/>
        <v>100</v>
      </c>
      <c r="K31" s="15">
        <f t="shared" si="10"/>
        <v>100</v>
      </c>
      <c r="L31" s="15">
        <f t="shared" si="10"/>
        <v>99.999999999999986</v>
      </c>
      <c r="M31" s="15">
        <f t="shared" si="10"/>
        <v>100</v>
      </c>
    </row>
    <row r="32" spans="1:13" x14ac:dyDescent="0.25">
      <c r="A32" s="4" t="s">
        <v>18</v>
      </c>
      <c r="B32" s="7"/>
      <c r="C32" t="s">
        <v>35</v>
      </c>
      <c r="D32" s="15">
        <f t="shared" ref="D32:M32" si="11">100*D6/D$5</f>
        <v>70.414695326679933</v>
      </c>
      <c r="E32" s="15">
        <f t="shared" si="11"/>
        <v>73.170895017485179</v>
      </c>
      <c r="F32" s="15">
        <f t="shared" si="11"/>
        <v>72.072393601583187</v>
      </c>
      <c r="G32" s="15">
        <f t="shared" si="11"/>
        <v>73.651250642541044</v>
      </c>
      <c r="H32" s="15">
        <f t="shared" si="11"/>
        <v>72.96677157428411</v>
      </c>
      <c r="I32" s="15">
        <f t="shared" si="11"/>
        <v>72.577042939541101</v>
      </c>
      <c r="J32" s="15">
        <f t="shared" si="11"/>
        <v>75.750195027412886</v>
      </c>
      <c r="K32" s="15">
        <f t="shared" si="11"/>
        <v>85.384986060973844</v>
      </c>
      <c r="L32" s="15">
        <f t="shared" si="11"/>
        <v>82.152636274051787</v>
      </c>
      <c r="M32" s="15">
        <f t="shared" si="11"/>
        <v>68.68636838842194</v>
      </c>
    </row>
    <row r="33" spans="1:13" x14ac:dyDescent="0.25">
      <c r="A33" s="4" t="s">
        <v>20</v>
      </c>
      <c r="B33" s="7"/>
      <c r="C33" t="s">
        <v>36</v>
      </c>
      <c r="D33" s="15">
        <f t="shared" ref="D33:M33" si="12">100*D7/D$5</f>
        <v>49.065086193451862</v>
      </c>
      <c r="E33" s="15">
        <f t="shared" si="12"/>
        <v>52.352055549503646</v>
      </c>
      <c r="F33" s="15">
        <f t="shared" si="12"/>
        <v>51.015857307951961</v>
      </c>
      <c r="G33" s="15">
        <f t="shared" si="12"/>
        <v>54.598692989244789</v>
      </c>
      <c r="H33" s="15">
        <f t="shared" si="12"/>
        <v>52.375987118914942</v>
      </c>
      <c r="I33" s="15">
        <f t="shared" si="12"/>
        <v>53.06431463377529</v>
      </c>
      <c r="J33" s="15">
        <f t="shared" si="12"/>
        <v>55.906350156498334</v>
      </c>
      <c r="K33" s="15">
        <f t="shared" si="12"/>
        <v>74.838370485428612</v>
      </c>
      <c r="L33" s="15">
        <f t="shared" si="12"/>
        <v>70.681763205638134</v>
      </c>
      <c r="M33" s="15">
        <f t="shared" si="12"/>
        <v>47.661057846672051</v>
      </c>
    </row>
    <row r="34" spans="1:13" x14ac:dyDescent="0.25">
      <c r="A34" s="4"/>
      <c r="B34" s="7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10" t="s">
        <v>31</v>
      </c>
      <c r="B35" s="7"/>
      <c r="C35" s="7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s="5" customFormat="1" x14ac:dyDescent="0.25">
      <c r="A36" s="7"/>
      <c r="B36" s="7"/>
      <c r="C36" s="7"/>
      <c r="D36" s="14" t="s">
        <v>2</v>
      </c>
      <c r="E36" s="14" t="s">
        <v>3</v>
      </c>
      <c r="F36" s="14" t="s">
        <v>4</v>
      </c>
      <c r="G36" s="14" t="s">
        <v>5</v>
      </c>
      <c r="H36" s="14" t="s">
        <v>6</v>
      </c>
      <c r="I36" s="14" t="s">
        <v>7</v>
      </c>
      <c r="J36" s="14" t="s">
        <v>8</v>
      </c>
      <c r="K36" s="14" t="s">
        <v>9</v>
      </c>
      <c r="L36" s="14" t="s">
        <v>10</v>
      </c>
      <c r="M36" s="14" t="s">
        <v>11</v>
      </c>
    </row>
    <row r="37" spans="1:13" x14ac:dyDescent="0.25">
      <c r="A37" s="4" t="s">
        <v>12</v>
      </c>
      <c r="B37" s="7"/>
      <c r="C37" t="s">
        <v>32</v>
      </c>
      <c r="D37" s="15">
        <f>D29-D$39</f>
        <v>51.503405848393896</v>
      </c>
      <c r="E37" s="15">
        <f t="shared" ref="E37:M38" si="13">E29-E$39</f>
        <v>45.120037169040927</v>
      </c>
      <c r="F37" s="15">
        <f t="shared" si="13"/>
        <v>52.818557971918324</v>
      </c>
      <c r="G37" s="15">
        <f t="shared" si="13"/>
        <v>44.46153566834343</v>
      </c>
      <c r="H37" s="15">
        <f t="shared" si="13"/>
        <v>43.48670100976878</v>
      </c>
      <c r="I37" s="15">
        <f t="shared" si="13"/>
        <v>65.360202734475635</v>
      </c>
      <c r="J37" s="15">
        <f t="shared" si="13"/>
        <v>39.291890766187691</v>
      </c>
      <c r="K37" s="15">
        <f t="shared" si="13"/>
        <v>25.442462151163852</v>
      </c>
      <c r="L37" s="15">
        <f t="shared" si="13"/>
        <v>49.11668663561953</v>
      </c>
      <c r="M37" s="15">
        <f t="shared" si="13"/>
        <v>51.718684979938615</v>
      </c>
    </row>
    <row r="38" spans="1:13" x14ac:dyDescent="0.25">
      <c r="A38" s="4" t="s">
        <v>14</v>
      </c>
      <c r="B38" s="7"/>
      <c r="C38" t="s">
        <v>33</v>
      </c>
      <c r="D38" s="15">
        <f>D30-D$39</f>
        <v>27.129390610108814</v>
      </c>
      <c r="E38" s="15">
        <f t="shared" si="13"/>
        <v>23.526548815312196</v>
      </c>
      <c r="F38" s="15">
        <f t="shared" si="13"/>
        <v>27.425187614356304</v>
      </c>
      <c r="G38" s="15">
        <f t="shared" si="13"/>
        <v>23.416746312619665</v>
      </c>
      <c r="H38" s="15">
        <f t="shared" si="13"/>
        <v>22.466482725736157</v>
      </c>
      <c r="I38" s="15">
        <f t="shared" si="13"/>
        <v>32.868718862316982</v>
      </c>
      <c r="J38" s="15">
        <f t="shared" si="13"/>
        <v>20.761496113183426</v>
      </c>
      <c r="K38" s="15">
        <f t="shared" si="13"/>
        <v>13.40180289850403</v>
      </c>
      <c r="L38" s="15">
        <f t="shared" si="13"/>
        <v>22.990703518109726</v>
      </c>
      <c r="M38" s="15">
        <f t="shared" si="13"/>
        <v>26.360077681700048</v>
      </c>
    </row>
    <row r="39" spans="1:13" x14ac:dyDescent="0.25">
      <c r="A39" s="4" t="s">
        <v>16</v>
      </c>
      <c r="B39" s="7"/>
      <c r="C39" t="s">
        <v>34</v>
      </c>
      <c r="D39" s="15">
        <f>D31</f>
        <v>100</v>
      </c>
      <c r="E39" s="15">
        <f t="shared" ref="E39:M39" si="14">E31</f>
        <v>100</v>
      </c>
      <c r="F39" s="15">
        <f t="shared" si="14"/>
        <v>100</v>
      </c>
      <c r="G39" s="15">
        <f t="shared" si="14"/>
        <v>100</v>
      </c>
      <c r="H39" s="15">
        <f t="shared" si="14"/>
        <v>100</v>
      </c>
      <c r="I39" s="15">
        <f t="shared" si="14"/>
        <v>99.999999999999986</v>
      </c>
      <c r="J39" s="15">
        <f t="shared" si="14"/>
        <v>100</v>
      </c>
      <c r="K39" s="15">
        <f t="shared" si="14"/>
        <v>100</v>
      </c>
      <c r="L39" s="15">
        <f t="shared" si="14"/>
        <v>99.999999999999986</v>
      </c>
      <c r="M39" s="15">
        <f t="shared" si="14"/>
        <v>100</v>
      </c>
    </row>
    <row r="40" spans="1:13" x14ac:dyDescent="0.25">
      <c r="A40" s="4" t="s">
        <v>18</v>
      </c>
      <c r="B40" s="7"/>
      <c r="C40" t="s">
        <v>35</v>
      </c>
      <c r="D40" s="15">
        <f>D32-D$39</f>
        <v>-29.585304673320067</v>
      </c>
      <c r="E40" s="15">
        <f t="shared" ref="E40:M41" si="15">E32-E$39</f>
        <v>-26.829104982514821</v>
      </c>
      <c r="F40" s="15">
        <f t="shared" si="15"/>
        <v>-27.927606398416813</v>
      </c>
      <c r="G40" s="15">
        <f t="shared" si="15"/>
        <v>-26.348749357458956</v>
      </c>
      <c r="H40" s="15">
        <f t="shared" si="15"/>
        <v>-27.03322842571589</v>
      </c>
      <c r="I40" s="15">
        <f t="shared" si="15"/>
        <v>-27.422957060458884</v>
      </c>
      <c r="J40" s="15">
        <f t="shared" si="15"/>
        <v>-24.249804972587114</v>
      </c>
      <c r="K40" s="15">
        <f t="shared" si="15"/>
        <v>-14.615013939026156</v>
      </c>
      <c r="L40" s="15">
        <f t="shared" si="15"/>
        <v>-17.847363725948199</v>
      </c>
      <c r="M40" s="15">
        <f t="shared" si="15"/>
        <v>-31.31363161157806</v>
      </c>
    </row>
    <row r="41" spans="1:13" x14ac:dyDescent="0.25">
      <c r="A41" s="4" t="s">
        <v>20</v>
      </c>
      <c r="B41" s="7"/>
      <c r="C41" t="s">
        <v>36</v>
      </c>
      <c r="D41" s="15">
        <f>D33-D$39</f>
        <v>-50.934913806548138</v>
      </c>
      <c r="E41" s="15">
        <f t="shared" si="15"/>
        <v>-47.647944450496354</v>
      </c>
      <c r="F41" s="15">
        <f t="shared" si="15"/>
        <v>-48.984142692048039</v>
      </c>
      <c r="G41" s="15">
        <f t="shared" si="15"/>
        <v>-45.401307010755211</v>
      </c>
      <c r="H41" s="15">
        <f t="shared" si="15"/>
        <v>-47.624012881085058</v>
      </c>
      <c r="I41" s="15">
        <f t="shared" si="15"/>
        <v>-46.935685366224696</v>
      </c>
      <c r="J41" s="15">
        <f t="shared" si="15"/>
        <v>-44.093649843501666</v>
      </c>
      <c r="K41" s="15">
        <f t="shared" si="15"/>
        <v>-25.161629514571388</v>
      </c>
      <c r="L41" s="15">
        <f t="shared" si="15"/>
        <v>-29.318236794361852</v>
      </c>
      <c r="M41" s="15">
        <f t="shared" si="15"/>
        <v>-52.338942153327949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6E8D-ADB7-4812-8B15-A4EAD52DA648}">
  <dimension ref="A1:M41"/>
  <sheetViews>
    <sheetView workbookViewId="0">
      <selection activeCell="I23" sqref="I23"/>
    </sheetView>
  </sheetViews>
  <sheetFormatPr defaultRowHeight="15" x14ac:dyDescent="0.25"/>
  <cols>
    <col min="2" max="2" width="9.140625" style="5"/>
    <col min="3" max="3" width="15.42578125" style="5" customWidth="1"/>
    <col min="4" max="13" width="12.28515625" style="5" customWidth="1"/>
  </cols>
  <sheetData>
    <row r="1" spans="1:13" x14ac:dyDescent="0.25">
      <c r="A1" s="1" t="s">
        <v>22</v>
      </c>
    </row>
    <row r="2" spans="1:13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25">
      <c r="A3" t="s">
        <v>12</v>
      </c>
      <c r="B3" s="5">
        <v>1</v>
      </c>
      <c r="C3" s="5" t="s">
        <v>23</v>
      </c>
      <c r="D3" s="8">
        <v>137149041.06662765</v>
      </c>
      <c r="E3" s="8">
        <v>130558617.85780933</v>
      </c>
      <c r="F3" s="8">
        <v>125309406.68914162</v>
      </c>
      <c r="G3" s="8">
        <v>132141740.14627154</v>
      </c>
      <c r="H3" s="8">
        <v>131392296.07897478</v>
      </c>
      <c r="I3" s="8">
        <v>107394627.05220339</v>
      </c>
      <c r="J3" s="8">
        <v>84317086.222577572</v>
      </c>
      <c r="K3" s="8">
        <v>109372069.7647799</v>
      </c>
      <c r="L3" s="8">
        <v>83732071.897528857</v>
      </c>
      <c r="M3" s="8">
        <v>105848012.73398502</v>
      </c>
    </row>
    <row r="4" spans="1:13" x14ac:dyDescent="0.25">
      <c r="A4" t="s">
        <v>14</v>
      </c>
      <c r="B4" s="5">
        <v>2</v>
      </c>
      <c r="C4" s="5" t="s">
        <v>24</v>
      </c>
      <c r="D4" s="8">
        <v>105653444.70870787</v>
      </c>
      <c r="E4" s="8">
        <v>103383380.1521281</v>
      </c>
      <c r="F4" s="8">
        <v>96567369.217647165</v>
      </c>
      <c r="G4" s="8">
        <v>103735337.14768523</v>
      </c>
      <c r="H4" s="8">
        <v>104022023.81361824</v>
      </c>
      <c r="I4" s="8">
        <v>79780898.139573902</v>
      </c>
      <c r="J4" s="8">
        <v>68611608.541542232</v>
      </c>
      <c r="K4" s="8">
        <v>93624271.585819989</v>
      </c>
      <c r="L4" s="8">
        <v>67628998.99484235</v>
      </c>
      <c r="M4" s="8">
        <v>84661890.493673444</v>
      </c>
    </row>
    <row r="5" spans="1:13" x14ac:dyDescent="0.25">
      <c r="A5" t="s">
        <v>16</v>
      </c>
      <c r="B5" s="5">
        <v>3</v>
      </c>
      <c r="C5" s="5" t="s">
        <v>25</v>
      </c>
      <c r="D5" s="8">
        <v>83464747.6235158</v>
      </c>
      <c r="E5" s="8">
        <v>82178813.230624825</v>
      </c>
      <c r="F5" s="8">
        <v>78089534.11946696</v>
      </c>
      <c r="G5" s="8">
        <v>82326548.153408051</v>
      </c>
      <c r="H5" s="8">
        <v>83159161.299411714</v>
      </c>
      <c r="I5" s="8">
        <v>63387824.699653745</v>
      </c>
      <c r="J5" s="8">
        <v>55898554.730447471</v>
      </c>
      <c r="K5" s="8">
        <v>82529923.043223962</v>
      </c>
      <c r="L5" s="8">
        <v>58804812.477711551</v>
      </c>
      <c r="M5" s="8">
        <v>69636438.481592119</v>
      </c>
    </row>
    <row r="6" spans="1:13" x14ac:dyDescent="0.25">
      <c r="A6" t="s">
        <v>18</v>
      </c>
      <c r="B6" s="5">
        <v>4</v>
      </c>
      <c r="C6" s="5" t="s">
        <v>26</v>
      </c>
      <c r="D6" s="8">
        <v>66402880.792685017</v>
      </c>
      <c r="E6" s="8">
        <v>66824776.439782277</v>
      </c>
      <c r="F6" s="8">
        <v>62540098.53321889</v>
      </c>
      <c r="G6" s="8">
        <v>67565155.61425966</v>
      </c>
      <c r="H6" s="8">
        <v>67776233.38983874</v>
      </c>
      <c r="I6" s="8">
        <v>49936315.284681723</v>
      </c>
      <c r="J6" s="8">
        <v>46023807.975168332</v>
      </c>
      <c r="K6" s="8">
        <v>73998989.627808571</v>
      </c>
      <c r="L6" s="8">
        <v>52344299.051351622</v>
      </c>
      <c r="M6" s="8">
        <v>57462933.802074246</v>
      </c>
    </row>
    <row r="7" spans="1:13" x14ac:dyDescent="0.25">
      <c r="A7" t="s">
        <v>20</v>
      </c>
      <c r="B7" s="5">
        <v>5</v>
      </c>
      <c r="C7" s="5" t="s">
        <v>27</v>
      </c>
      <c r="D7" s="8">
        <v>45338337.376843832</v>
      </c>
      <c r="E7" s="8">
        <v>46914479.352714397</v>
      </c>
      <c r="F7" s="8">
        <v>44249793.218984082</v>
      </c>
      <c r="G7" s="8">
        <v>48154170.075973704</v>
      </c>
      <c r="H7" s="8">
        <v>47043914.194186032</v>
      </c>
      <c r="I7" s="8">
        <v>34570354.558471315</v>
      </c>
      <c r="J7" s="8">
        <v>32480719.889871903</v>
      </c>
      <c r="K7" s="8">
        <v>63466717.919887975</v>
      </c>
      <c r="L7" s="8">
        <v>46630286.465200618</v>
      </c>
      <c r="M7" s="8">
        <v>40945130.259572729</v>
      </c>
    </row>
    <row r="10" spans="1:13" x14ac:dyDescent="0.25">
      <c r="A10" s="2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9" t="s">
        <v>28</v>
      </c>
      <c r="B11" s="6"/>
      <c r="C11" s="6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25">
      <c r="A12" s="3"/>
      <c r="B12" s="6" t="s">
        <v>0</v>
      </c>
      <c r="C12" s="6" t="s">
        <v>1</v>
      </c>
      <c r="D12" s="12" t="s">
        <v>2</v>
      </c>
      <c r="E12" s="12" t="s">
        <v>3</v>
      </c>
      <c r="F12" s="12" t="s">
        <v>4</v>
      </c>
      <c r="G12" s="12" t="s">
        <v>5</v>
      </c>
      <c r="H12" s="12" t="s">
        <v>6</v>
      </c>
      <c r="I12" s="12" t="s">
        <v>7</v>
      </c>
      <c r="J12" s="12" t="s">
        <v>8</v>
      </c>
      <c r="K12" s="12" t="s">
        <v>9</v>
      </c>
      <c r="L12" s="12" t="s">
        <v>10</v>
      </c>
      <c r="M12" s="12" t="s">
        <v>11</v>
      </c>
    </row>
    <row r="13" spans="1:13" x14ac:dyDescent="0.25">
      <c r="A13" s="3" t="s">
        <v>12</v>
      </c>
      <c r="B13" s="6">
        <v>1</v>
      </c>
      <c r="C13" s="6" t="s">
        <v>13</v>
      </c>
      <c r="D13" s="13">
        <f>100*D$3/$D$5</f>
        <v>164.31972176476881</v>
      </c>
      <c r="E13" s="13">
        <f t="shared" ref="E13:M13" si="0">100*E$3/$D$5</f>
        <v>156.42366576931343</v>
      </c>
      <c r="F13" s="13">
        <f t="shared" si="0"/>
        <v>150.13453015442448</v>
      </c>
      <c r="G13" s="13">
        <f t="shared" si="0"/>
        <v>158.32042138595196</v>
      </c>
      <c r="H13" s="13">
        <f t="shared" si="0"/>
        <v>157.422504494527</v>
      </c>
      <c r="I13" s="13">
        <f t="shared" si="0"/>
        <v>128.67064252878117</v>
      </c>
      <c r="J13" s="13">
        <f t="shared" si="0"/>
        <v>101.02119592202736</v>
      </c>
      <c r="K13" s="13">
        <f t="shared" si="0"/>
        <v>131.03983763076141</v>
      </c>
      <c r="L13" s="13">
        <f t="shared" si="0"/>
        <v>100.32028405000261</v>
      </c>
      <c r="M13" s="13">
        <f t="shared" si="0"/>
        <v>126.81762749877751</v>
      </c>
    </row>
    <row r="14" spans="1:13" x14ac:dyDescent="0.25">
      <c r="A14" s="3" t="s">
        <v>14</v>
      </c>
      <c r="B14" s="6">
        <v>2</v>
      </c>
      <c r="C14" s="6" t="s">
        <v>15</v>
      </c>
      <c r="D14" s="13">
        <f>100*D$4/$D$5</f>
        <v>126.58451348260053</v>
      </c>
      <c r="E14" s="13">
        <f t="shared" ref="E14:M14" si="1">100*E$4/$D$5</f>
        <v>123.86472504351086</v>
      </c>
      <c r="F14" s="13">
        <f t="shared" si="1"/>
        <v>115.69838999961196</v>
      </c>
      <c r="G14" s="13">
        <f t="shared" si="1"/>
        <v>124.28640845546423</v>
      </c>
      <c r="H14" s="13">
        <f t="shared" si="1"/>
        <v>124.62989079273335</v>
      </c>
      <c r="I14" s="13">
        <f t="shared" si="1"/>
        <v>95.586340833906746</v>
      </c>
      <c r="J14" s="13">
        <f t="shared" si="1"/>
        <v>82.204296418684962</v>
      </c>
      <c r="K14" s="13">
        <f t="shared" si="1"/>
        <v>112.17223348967725</v>
      </c>
      <c r="L14" s="13">
        <f t="shared" si="1"/>
        <v>81.027021491631757</v>
      </c>
      <c r="M14" s="13">
        <f t="shared" si="1"/>
        <v>101.43430957888663</v>
      </c>
    </row>
    <row r="15" spans="1:13" x14ac:dyDescent="0.25">
      <c r="A15" s="3" t="s">
        <v>16</v>
      </c>
      <c r="B15" s="6">
        <v>3</v>
      </c>
      <c r="C15" s="6" t="s">
        <v>17</v>
      </c>
      <c r="D15" s="13">
        <f>100*D$5/$D$5</f>
        <v>100</v>
      </c>
      <c r="E15" s="13">
        <f t="shared" ref="E15:M15" si="2">100*E$5/$D$5</f>
        <v>98.459308355317347</v>
      </c>
      <c r="F15" s="13">
        <f t="shared" si="2"/>
        <v>93.559899649736195</v>
      </c>
      <c r="G15" s="13">
        <f t="shared" si="2"/>
        <v>98.636311134322455</v>
      </c>
      <c r="H15" s="13">
        <f t="shared" si="2"/>
        <v>99.633873781680279</v>
      </c>
      <c r="I15" s="13">
        <f t="shared" si="2"/>
        <v>75.945625553888959</v>
      </c>
      <c r="J15" s="13">
        <f t="shared" si="2"/>
        <v>66.972651714696269</v>
      </c>
      <c r="K15" s="13">
        <f t="shared" si="2"/>
        <v>98.87997674837699</v>
      </c>
      <c r="L15" s="13">
        <f t="shared" si="2"/>
        <v>70.454669967927359</v>
      </c>
      <c r="M15" s="13">
        <f t="shared" si="2"/>
        <v>83.432156047126639</v>
      </c>
    </row>
    <row r="16" spans="1:13" x14ac:dyDescent="0.25">
      <c r="A16" s="3" t="s">
        <v>18</v>
      </c>
      <c r="B16" s="6">
        <v>4</v>
      </c>
      <c r="C16" s="6" t="s">
        <v>19</v>
      </c>
      <c r="D16" s="13">
        <f>100*D$6/$D$5</f>
        <v>79.557996259939941</v>
      </c>
      <c r="E16" s="13">
        <f t="shared" ref="E16:M16" si="3">100*E$6/$D$5</f>
        <v>80.063473912613503</v>
      </c>
      <c r="F16" s="13">
        <f t="shared" si="3"/>
        <v>74.92995583634702</v>
      </c>
      <c r="G16" s="13">
        <f t="shared" si="3"/>
        <v>80.950530059739251</v>
      </c>
      <c r="H16" s="13">
        <f t="shared" si="3"/>
        <v>81.20342458298299</v>
      </c>
      <c r="I16" s="13">
        <f t="shared" si="3"/>
        <v>59.829229353126806</v>
      </c>
      <c r="J16" s="13">
        <f t="shared" si="3"/>
        <v>55.141612819304015</v>
      </c>
      <c r="K16" s="13">
        <f t="shared" si="3"/>
        <v>88.658974878346967</v>
      </c>
      <c r="L16" s="13">
        <f t="shared" si="3"/>
        <v>62.714260261662687</v>
      </c>
      <c r="M16" s="13">
        <f t="shared" si="3"/>
        <v>68.846950884308825</v>
      </c>
    </row>
    <row r="17" spans="1:13" x14ac:dyDescent="0.25">
      <c r="A17" s="3" t="s">
        <v>20</v>
      </c>
      <c r="B17" s="6">
        <v>5</v>
      </c>
      <c r="C17" s="6" t="s">
        <v>21</v>
      </c>
      <c r="D17" s="13">
        <f>100*D$7/$D$5</f>
        <v>54.320343220051825</v>
      </c>
      <c r="E17" s="13">
        <f t="shared" ref="E17:M17" si="4">100*E$7/$D$5</f>
        <v>56.208735650087156</v>
      </c>
      <c r="F17" s="13">
        <f t="shared" si="4"/>
        <v>53.016146911006665</v>
      </c>
      <c r="G17" s="13">
        <f t="shared" si="4"/>
        <v>57.6940222633663</v>
      </c>
      <c r="H17" s="13">
        <f t="shared" si="4"/>
        <v>56.363812907440732</v>
      </c>
      <c r="I17" s="13">
        <f t="shared" si="4"/>
        <v>41.419108716901313</v>
      </c>
      <c r="J17" s="13">
        <f t="shared" si="4"/>
        <v>38.915495241634943</v>
      </c>
      <c r="K17" s="13">
        <f t="shared" si="4"/>
        <v>76.040148358402902</v>
      </c>
      <c r="L17" s="13">
        <f t="shared" si="4"/>
        <v>55.868241135210418</v>
      </c>
      <c r="M17" s="13">
        <f t="shared" si="4"/>
        <v>49.056795144536721</v>
      </c>
    </row>
    <row r="18" spans="1:13" x14ac:dyDescent="0.25">
      <c r="A18" s="3"/>
      <c r="B18" s="6"/>
      <c r="C18" s="6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9" t="s">
        <v>29</v>
      </c>
      <c r="B19" s="6"/>
      <c r="C19" s="6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3"/>
      <c r="B20" s="6" t="s">
        <v>0</v>
      </c>
      <c r="C20" s="6" t="s">
        <v>1</v>
      </c>
      <c r="D20" s="12" t="s">
        <v>2</v>
      </c>
      <c r="E20" s="12" t="s">
        <v>3</v>
      </c>
      <c r="F20" s="12" t="s">
        <v>4</v>
      </c>
      <c r="G20" s="12" t="s">
        <v>5</v>
      </c>
      <c r="H20" s="12" t="s">
        <v>6</v>
      </c>
      <c r="I20" s="12" t="s">
        <v>7</v>
      </c>
      <c r="J20" s="12" t="s">
        <v>8</v>
      </c>
      <c r="K20" s="12" t="s">
        <v>9</v>
      </c>
      <c r="L20" s="12" t="s">
        <v>10</v>
      </c>
      <c r="M20" s="12" t="s">
        <v>11</v>
      </c>
    </row>
    <row r="21" spans="1:13" x14ac:dyDescent="0.25">
      <c r="A21" s="3" t="s">
        <v>12</v>
      </c>
      <c r="B21" s="6">
        <v>1</v>
      </c>
      <c r="C21" s="6" t="s">
        <v>13</v>
      </c>
      <c r="D21" s="13">
        <f>D13-D$15</f>
        <v>64.319721764768815</v>
      </c>
      <c r="E21" s="13">
        <f t="shared" ref="E21:M21" si="5">E13-E$15</f>
        <v>57.964357413996083</v>
      </c>
      <c r="F21" s="13">
        <f t="shared" si="5"/>
        <v>56.574630504688287</v>
      </c>
      <c r="G21" s="13">
        <f t="shared" si="5"/>
        <v>59.684110251629505</v>
      </c>
      <c r="H21" s="13">
        <f t="shared" si="5"/>
        <v>57.788630712846725</v>
      </c>
      <c r="I21" s="13">
        <f t="shared" si="5"/>
        <v>52.725016974892213</v>
      </c>
      <c r="J21" s="13">
        <f t="shared" si="5"/>
        <v>34.048544207331091</v>
      </c>
      <c r="K21" s="13">
        <f t="shared" si="5"/>
        <v>32.159860882384422</v>
      </c>
      <c r="L21" s="13">
        <f t="shared" si="5"/>
        <v>29.865614082075254</v>
      </c>
      <c r="M21" s="13">
        <f t="shared" si="5"/>
        <v>43.385471451650872</v>
      </c>
    </row>
    <row r="22" spans="1:13" x14ac:dyDescent="0.25">
      <c r="A22" s="3" t="s">
        <v>14</v>
      </c>
      <c r="B22" s="6">
        <v>2</v>
      </c>
      <c r="C22" s="6" t="s">
        <v>15</v>
      </c>
      <c r="D22" s="13">
        <f>D14-D$15</f>
        <v>26.584513482600528</v>
      </c>
      <c r="E22" s="13">
        <f t="shared" ref="E22:M22" si="6">E14-E$15</f>
        <v>25.405416688193512</v>
      </c>
      <c r="F22" s="13">
        <f t="shared" si="6"/>
        <v>22.138490349875767</v>
      </c>
      <c r="G22" s="13">
        <f t="shared" si="6"/>
        <v>25.650097321141772</v>
      </c>
      <c r="H22" s="13">
        <f t="shared" si="6"/>
        <v>24.99601701105307</v>
      </c>
      <c r="I22" s="13">
        <f t="shared" si="6"/>
        <v>19.640715280017787</v>
      </c>
      <c r="J22" s="13">
        <f t="shared" si="6"/>
        <v>15.231644703988692</v>
      </c>
      <c r="K22" s="13">
        <f t="shared" si="6"/>
        <v>13.292256741300264</v>
      </c>
      <c r="L22" s="13">
        <f t="shared" si="6"/>
        <v>10.572351523704398</v>
      </c>
      <c r="M22" s="13">
        <f t="shared" si="6"/>
        <v>18.002153531759987</v>
      </c>
    </row>
    <row r="23" spans="1:13" x14ac:dyDescent="0.25">
      <c r="A23" s="3" t="s">
        <v>16</v>
      </c>
      <c r="B23" s="6">
        <v>3</v>
      </c>
      <c r="C23" s="6" t="s">
        <v>17</v>
      </c>
      <c r="D23" s="13">
        <f>D15</f>
        <v>100</v>
      </c>
      <c r="E23" s="13">
        <f t="shared" ref="E23:M23" si="7">E15</f>
        <v>98.459308355317347</v>
      </c>
      <c r="F23" s="13">
        <f t="shared" si="7"/>
        <v>93.559899649736195</v>
      </c>
      <c r="G23" s="13">
        <f t="shared" si="7"/>
        <v>98.636311134322455</v>
      </c>
      <c r="H23" s="13">
        <f t="shared" si="7"/>
        <v>99.633873781680279</v>
      </c>
      <c r="I23" s="13">
        <f t="shared" si="7"/>
        <v>75.945625553888959</v>
      </c>
      <c r="J23" s="13">
        <f t="shared" si="7"/>
        <v>66.972651714696269</v>
      </c>
      <c r="K23" s="13">
        <f t="shared" si="7"/>
        <v>98.87997674837699</v>
      </c>
      <c r="L23" s="13">
        <f t="shared" si="7"/>
        <v>70.454669967927359</v>
      </c>
      <c r="M23" s="13">
        <f t="shared" si="7"/>
        <v>83.432156047126639</v>
      </c>
    </row>
    <row r="24" spans="1:13" x14ac:dyDescent="0.25">
      <c r="A24" s="3" t="s">
        <v>18</v>
      </c>
      <c r="B24" s="6">
        <v>4</v>
      </c>
      <c r="C24" s="6" t="s">
        <v>19</v>
      </c>
      <c r="D24" s="13">
        <f>D16-D$15</f>
        <v>-20.442003740060059</v>
      </c>
      <c r="E24" s="13">
        <f t="shared" ref="E24:M24" si="8">E16-E$15</f>
        <v>-18.395834442703844</v>
      </c>
      <c r="F24" s="13">
        <f t="shared" si="8"/>
        <v>-18.629943813389175</v>
      </c>
      <c r="G24" s="13">
        <f t="shared" si="8"/>
        <v>-17.685781074583204</v>
      </c>
      <c r="H24" s="13">
        <f t="shared" si="8"/>
        <v>-18.430449198697289</v>
      </c>
      <c r="I24" s="13">
        <f t="shared" si="8"/>
        <v>-16.116396200762154</v>
      </c>
      <c r="J24" s="13">
        <f t="shared" si="8"/>
        <v>-11.831038895392254</v>
      </c>
      <c r="K24" s="13">
        <f t="shared" si="8"/>
        <v>-10.221001870030022</v>
      </c>
      <c r="L24" s="13">
        <f t="shared" si="8"/>
        <v>-7.7404097062646713</v>
      </c>
      <c r="M24" s="13">
        <f t="shared" si="8"/>
        <v>-14.585205162817815</v>
      </c>
    </row>
    <row r="25" spans="1:13" x14ac:dyDescent="0.25">
      <c r="A25" s="3" t="s">
        <v>20</v>
      </c>
      <c r="B25" s="6">
        <v>5</v>
      </c>
      <c r="C25" s="6" t="s">
        <v>21</v>
      </c>
      <c r="D25" s="13">
        <f>D17-D$15</f>
        <v>-45.679656779948175</v>
      </c>
      <c r="E25" s="13">
        <f t="shared" ref="E25:M25" si="9">E17-E$15</f>
        <v>-42.250572705230191</v>
      </c>
      <c r="F25" s="13">
        <f t="shared" si="9"/>
        <v>-40.54375273872953</v>
      </c>
      <c r="G25" s="13">
        <f t="shared" si="9"/>
        <v>-40.942288870956155</v>
      </c>
      <c r="H25" s="13">
        <f t="shared" si="9"/>
        <v>-43.270060874239547</v>
      </c>
      <c r="I25" s="13">
        <f t="shared" si="9"/>
        <v>-34.526516836987646</v>
      </c>
      <c r="J25" s="13">
        <f t="shared" si="9"/>
        <v>-28.057156473061326</v>
      </c>
      <c r="K25" s="13">
        <f t="shared" si="9"/>
        <v>-22.839828389974087</v>
      </c>
      <c r="L25" s="13">
        <f t="shared" si="9"/>
        <v>-14.58642883271694</v>
      </c>
      <c r="M25" s="13">
        <f t="shared" si="9"/>
        <v>-34.375360902589918</v>
      </c>
    </row>
    <row r="26" spans="1:13" x14ac:dyDescent="0.25">
      <c r="A26" s="2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A27" s="10" t="s">
        <v>30</v>
      </c>
      <c r="B27" s="7"/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4"/>
      <c r="B28" s="7" t="s">
        <v>0</v>
      </c>
      <c r="C28" s="7" t="s">
        <v>1</v>
      </c>
      <c r="D28" s="14" t="s">
        <v>2</v>
      </c>
      <c r="E28" s="14" t="s">
        <v>3</v>
      </c>
      <c r="F28" s="14" t="s">
        <v>4</v>
      </c>
      <c r="G28" s="14" t="s">
        <v>5</v>
      </c>
      <c r="H28" s="14" t="s">
        <v>6</v>
      </c>
      <c r="I28" s="14" t="s">
        <v>7</v>
      </c>
      <c r="J28" s="14" t="s">
        <v>8</v>
      </c>
      <c r="K28" s="14" t="s">
        <v>9</v>
      </c>
      <c r="L28" s="14" t="s">
        <v>10</v>
      </c>
      <c r="M28" s="14" t="s">
        <v>11</v>
      </c>
    </row>
    <row r="29" spans="1:13" x14ac:dyDescent="0.25">
      <c r="A29" s="4" t="s">
        <v>12</v>
      </c>
      <c r="B29" s="7">
        <v>1</v>
      </c>
      <c r="C29" s="7" t="s">
        <v>13</v>
      </c>
      <c r="D29" s="15">
        <f t="shared" ref="D29:M29" si="10">100*D3/D$5</f>
        <v>164.31972176476881</v>
      </c>
      <c r="E29" s="15">
        <f t="shared" si="10"/>
        <v>158.87138390695966</v>
      </c>
      <c r="F29" s="15">
        <f t="shared" si="10"/>
        <v>160.46888754315566</v>
      </c>
      <c r="G29" s="15">
        <f t="shared" si="10"/>
        <v>160.50926840760698</v>
      </c>
      <c r="H29" s="15">
        <f t="shared" si="10"/>
        <v>158.0009875350971</v>
      </c>
      <c r="I29" s="15">
        <f t="shared" si="10"/>
        <v>169.42469245642062</v>
      </c>
      <c r="J29" s="15">
        <f t="shared" si="10"/>
        <v>150.83947452518083</v>
      </c>
      <c r="K29" s="15">
        <f t="shared" si="10"/>
        <v>132.52413879932701</v>
      </c>
      <c r="L29" s="15">
        <f t="shared" si="10"/>
        <v>142.38982894344804</v>
      </c>
      <c r="M29" s="15">
        <f t="shared" si="10"/>
        <v>152.00089930211632</v>
      </c>
    </row>
    <row r="30" spans="1:13" x14ac:dyDescent="0.25">
      <c r="A30" s="4" t="s">
        <v>14</v>
      </c>
      <c r="B30" s="7">
        <v>2</v>
      </c>
      <c r="C30" s="7" t="s">
        <v>15</v>
      </c>
      <c r="D30" s="15">
        <f t="shared" ref="D30:M30" si="11">100*D4/D$5</f>
        <v>126.58451348260053</v>
      </c>
      <c r="E30" s="15">
        <f t="shared" si="11"/>
        <v>125.80296074852681</v>
      </c>
      <c r="F30" s="15">
        <f t="shared" si="11"/>
        <v>123.66237077290216</v>
      </c>
      <c r="G30" s="15">
        <f t="shared" si="11"/>
        <v>126.00472080328673</v>
      </c>
      <c r="H30" s="15">
        <f t="shared" si="11"/>
        <v>125.08787028177269</v>
      </c>
      <c r="I30" s="15">
        <f t="shared" si="11"/>
        <v>125.86154915016306</v>
      </c>
      <c r="J30" s="15">
        <f t="shared" si="11"/>
        <v>122.74308141310507</v>
      </c>
      <c r="K30" s="15">
        <f t="shared" si="11"/>
        <v>113.44281944475522</v>
      </c>
      <c r="L30" s="15">
        <f t="shared" si="11"/>
        <v>115.00589177199635</v>
      </c>
      <c r="M30" s="15">
        <f t="shared" si="11"/>
        <v>121.57699666971507</v>
      </c>
    </row>
    <row r="31" spans="1:13" x14ac:dyDescent="0.25">
      <c r="A31" s="4" t="s">
        <v>16</v>
      </c>
      <c r="B31" s="7">
        <v>3</v>
      </c>
      <c r="C31" s="7" t="s">
        <v>17</v>
      </c>
      <c r="D31" s="15">
        <f t="shared" ref="D31:M31" si="12">100*D5/D$5</f>
        <v>100</v>
      </c>
      <c r="E31" s="15">
        <f t="shared" si="12"/>
        <v>100</v>
      </c>
      <c r="F31" s="15">
        <f t="shared" si="12"/>
        <v>100</v>
      </c>
      <c r="G31" s="15">
        <f t="shared" si="12"/>
        <v>100</v>
      </c>
      <c r="H31" s="15">
        <f t="shared" si="12"/>
        <v>100</v>
      </c>
      <c r="I31" s="15">
        <f t="shared" si="12"/>
        <v>99.999999999999986</v>
      </c>
      <c r="J31" s="15">
        <f t="shared" si="12"/>
        <v>100</v>
      </c>
      <c r="K31" s="15">
        <f t="shared" si="12"/>
        <v>100</v>
      </c>
      <c r="L31" s="15">
        <f t="shared" si="12"/>
        <v>100</v>
      </c>
      <c r="M31" s="15">
        <f t="shared" si="12"/>
        <v>100</v>
      </c>
    </row>
    <row r="32" spans="1:13" x14ac:dyDescent="0.25">
      <c r="A32" s="4" t="s">
        <v>18</v>
      </c>
      <c r="B32" s="7">
        <v>4</v>
      </c>
      <c r="C32" s="7" t="s">
        <v>19</v>
      </c>
      <c r="D32" s="15">
        <f t="shared" ref="D32:M32" si="13">100*D6/D$5</f>
        <v>79.557996259939941</v>
      </c>
      <c r="E32" s="15">
        <f t="shared" si="13"/>
        <v>81.316307467530208</v>
      </c>
      <c r="F32" s="15">
        <f t="shared" si="13"/>
        <v>80.087682989042506</v>
      </c>
      <c r="G32" s="15">
        <f t="shared" si="13"/>
        <v>82.069705495678164</v>
      </c>
      <c r="H32" s="15">
        <f t="shared" si="13"/>
        <v>81.501824129530036</v>
      </c>
      <c r="I32" s="15">
        <f t="shared" si="13"/>
        <v>78.779032915692554</v>
      </c>
      <c r="J32" s="15">
        <f t="shared" si="13"/>
        <v>82.334522237834449</v>
      </c>
      <c r="K32" s="15">
        <f t="shared" si="13"/>
        <v>89.663223833436234</v>
      </c>
      <c r="L32" s="15">
        <f t="shared" si="13"/>
        <v>89.013631445881032</v>
      </c>
      <c r="M32" s="15">
        <f t="shared" si="13"/>
        <v>82.518484654071088</v>
      </c>
    </row>
    <row r="33" spans="1:13" x14ac:dyDescent="0.25">
      <c r="A33" s="4" t="s">
        <v>20</v>
      </c>
      <c r="B33" s="7">
        <v>5</v>
      </c>
      <c r="C33" s="7" t="s">
        <v>21</v>
      </c>
      <c r="D33" s="15">
        <f t="shared" ref="D33:M33" si="14">100*D7/D$5</f>
        <v>54.320343220051825</v>
      </c>
      <c r="E33" s="15">
        <f t="shared" si="14"/>
        <v>57.088290166778904</v>
      </c>
      <c r="F33" s="15">
        <f t="shared" si="14"/>
        <v>56.665459357572267</v>
      </c>
      <c r="G33" s="15">
        <f t="shared" si="14"/>
        <v>58.491666608252267</v>
      </c>
      <c r="H33" s="15">
        <f t="shared" si="14"/>
        <v>56.570933928501304</v>
      </c>
      <c r="I33" s="15">
        <f t="shared" si="14"/>
        <v>54.537846537996359</v>
      </c>
      <c r="J33" s="15">
        <f t="shared" si="14"/>
        <v>58.106546844546465</v>
      </c>
      <c r="K33" s="15">
        <f t="shared" si="14"/>
        <v>76.901462620591701</v>
      </c>
      <c r="L33" s="15">
        <f t="shared" si="14"/>
        <v>79.296718245423577</v>
      </c>
      <c r="M33" s="15">
        <f t="shared" si="14"/>
        <v>58.798426732286536</v>
      </c>
    </row>
    <row r="34" spans="1:13" x14ac:dyDescent="0.25">
      <c r="A34" s="4"/>
      <c r="B34" s="7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10" t="s">
        <v>31</v>
      </c>
      <c r="B35" s="7"/>
      <c r="C35" s="7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5">
      <c r="A36" s="4"/>
      <c r="B36" s="7" t="s">
        <v>0</v>
      </c>
      <c r="C36" s="7" t="s">
        <v>1</v>
      </c>
      <c r="D36" s="14" t="s">
        <v>2</v>
      </c>
      <c r="E36" s="14" t="s">
        <v>3</v>
      </c>
      <c r="F36" s="14" t="s">
        <v>4</v>
      </c>
      <c r="G36" s="14" t="s">
        <v>5</v>
      </c>
      <c r="H36" s="14" t="s">
        <v>6</v>
      </c>
      <c r="I36" s="14" t="s">
        <v>7</v>
      </c>
      <c r="J36" s="14" t="s">
        <v>8</v>
      </c>
      <c r="K36" s="14" t="s">
        <v>9</v>
      </c>
      <c r="L36" s="14" t="s">
        <v>10</v>
      </c>
      <c r="M36" s="14" t="s">
        <v>11</v>
      </c>
    </row>
    <row r="37" spans="1:13" x14ac:dyDescent="0.25">
      <c r="A37" s="4" t="s">
        <v>12</v>
      </c>
      <c r="B37" s="7">
        <v>1</v>
      </c>
      <c r="C37" s="7" t="s">
        <v>13</v>
      </c>
      <c r="D37" s="15">
        <f>D29-D$39</f>
        <v>64.319721764768815</v>
      </c>
      <c r="E37" s="15">
        <f t="shared" ref="E37:M37" si="15">E29-E$39</f>
        <v>58.871383906959665</v>
      </c>
      <c r="F37" s="15">
        <f t="shared" si="15"/>
        <v>60.46888754315566</v>
      </c>
      <c r="G37" s="15">
        <f t="shared" si="15"/>
        <v>60.509268407606982</v>
      </c>
      <c r="H37" s="15">
        <f t="shared" si="15"/>
        <v>58.000987535097096</v>
      </c>
      <c r="I37" s="15">
        <f t="shared" si="15"/>
        <v>69.42469245642063</v>
      </c>
      <c r="J37" s="15">
        <f t="shared" si="15"/>
        <v>50.839474525180833</v>
      </c>
      <c r="K37" s="15">
        <f t="shared" si="15"/>
        <v>32.524138799327005</v>
      </c>
      <c r="L37" s="15">
        <f t="shared" si="15"/>
        <v>42.389828943448038</v>
      </c>
      <c r="M37" s="15">
        <f t="shared" si="15"/>
        <v>52.000899302116323</v>
      </c>
    </row>
    <row r="38" spans="1:13" x14ac:dyDescent="0.25">
      <c r="A38" s="4" t="s">
        <v>14</v>
      </c>
      <c r="B38" s="7">
        <v>2</v>
      </c>
      <c r="C38" s="7" t="s">
        <v>15</v>
      </c>
      <c r="D38" s="15">
        <f>D30-D$39</f>
        <v>26.584513482600528</v>
      </c>
      <c r="E38" s="15">
        <f t="shared" ref="E38:M38" si="16">E30-E$39</f>
        <v>25.802960748526814</v>
      </c>
      <c r="F38" s="15">
        <f t="shared" si="16"/>
        <v>23.662370772902165</v>
      </c>
      <c r="G38" s="15">
        <f t="shared" si="16"/>
        <v>26.00472080328673</v>
      </c>
      <c r="H38" s="15">
        <f t="shared" si="16"/>
        <v>25.087870281772695</v>
      </c>
      <c r="I38" s="15">
        <f t="shared" si="16"/>
        <v>25.861549150163071</v>
      </c>
      <c r="J38" s="15">
        <f t="shared" si="16"/>
        <v>22.743081413105074</v>
      </c>
      <c r="K38" s="15">
        <f t="shared" si="16"/>
        <v>13.442819444755216</v>
      </c>
      <c r="L38" s="15">
        <f t="shared" si="16"/>
        <v>15.005891771996346</v>
      </c>
      <c r="M38" s="15">
        <f t="shared" si="16"/>
        <v>21.576996669715072</v>
      </c>
    </row>
    <row r="39" spans="1:13" x14ac:dyDescent="0.25">
      <c r="A39" s="4" t="s">
        <v>16</v>
      </c>
      <c r="B39" s="7">
        <v>3</v>
      </c>
      <c r="C39" s="7" t="s">
        <v>17</v>
      </c>
      <c r="D39" s="15">
        <f>D31</f>
        <v>100</v>
      </c>
      <c r="E39" s="15">
        <f t="shared" ref="E39:M39" si="17">E31</f>
        <v>100</v>
      </c>
      <c r="F39" s="15">
        <f t="shared" si="17"/>
        <v>100</v>
      </c>
      <c r="G39" s="15">
        <f t="shared" si="17"/>
        <v>100</v>
      </c>
      <c r="H39" s="15">
        <f t="shared" si="17"/>
        <v>100</v>
      </c>
      <c r="I39" s="15">
        <f t="shared" si="17"/>
        <v>99.999999999999986</v>
      </c>
      <c r="J39" s="15">
        <f t="shared" si="17"/>
        <v>100</v>
      </c>
      <c r="K39" s="15">
        <f t="shared" si="17"/>
        <v>100</v>
      </c>
      <c r="L39" s="15">
        <f t="shared" si="17"/>
        <v>100</v>
      </c>
      <c r="M39" s="15">
        <f t="shared" si="17"/>
        <v>100</v>
      </c>
    </row>
    <row r="40" spans="1:13" x14ac:dyDescent="0.25">
      <c r="A40" s="4" t="s">
        <v>18</v>
      </c>
      <c r="B40" s="7">
        <v>4</v>
      </c>
      <c r="C40" s="7" t="s">
        <v>19</v>
      </c>
      <c r="D40" s="15">
        <f>D32-D$39</f>
        <v>-20.442003740060059</v>
      </c>
      <c r="E40" s="15">
        <f t="shared" ref="E40:M40" si="18">E32-E$39</f>
        <v>-18.683692532469792</v>
      </c>
      <c r="F40" s="15">
        <f t="shared" si="18"/>
        <v>-19.912317010957494</v>
      </c>
      <c r="G40" s="15">
        <f t="shared" si="18"/>
        <v>-17.930294504321836</v>
      </c>
      <c r="H40" s="15">
        <f t="shared" si="18"/>
        <v>-18.498175870469964</v>
      </c>
      <c r="I40" s="15">
        <f t="shared" si="18"/>
        <v>-21.220967084307432</v>
      </c>
      <c r="J40" s="15">
        <f t="shared" si="18"/>
        <v>-17.665477762165551</v>
      </c>
      <c r="K40" s="15">
        <f t="shared" si="18"/>
        <v>-10.336776166563766</v>
      </c>
      <c r="L40" s="15">
        <f t="shared" si="18"/>
        <v>-10.986368554118968</v>
      </c>
      <c r="M40" s="15">
        <f t="shared" si="18"/>
        <v>-17.481515345928912</v>
      </c>
    </row>
    <row r="41" spans="1:13" x14ac:dyDescent="0.25">
      <c r="A41" s="4" t="s">
        <v>20</v>
      </c>
      <c r="B41" s="7">
        <v>5</v>
      </c>
      <c r="C41" s="7" t="s">
        <v>21</v>
      </c>
      <c r="D41" s="15">
        <f>D33-D$39</f>
        <v>-45.679656779948175</v>
      </c>
      <c r="E41" s="15">
        <f t="shared" ref="E41:M41" si="19">E33-E$39</f>
        <v>-42.911709833221096</v>
      </c>
      <c r="F41" s="15">
        <f t="shared" si="19"/>
        <v>-43.334540642427733</v>
      </c>
      <c r="G41" s="15">
        <f t="shared" si="19"/>
        <v>-41.508333391747733</v>
      </c>
      <c r="H41" s="15">
        <f t="shared" si="19"/>
        <v>-43.429066071498696</v>
      </c>
      <c r="I41" s="15">
        <f t="shared" si="19"/>
        <v>-45.462153462003627</v>
      </c>
      <c r="J41" s="15">
        <f t="shared" si="19"/>
        <v>-41.893453155453535</v>
      </c>
      <c r="K41" s="15">
        <f t="shared" si="19"/>
        <v>-23.098537379408299</v>
      </c>
      <c r="L41" s="15">
        <f t="shared" si="19"/>
        <v>-20.703281754576423</v>
      </c>
      <c r="M41" s="15">
        <f t="shared" si="19"/>
        <v>-41.201573267713464</v>
      </c>
    </row>
  </sheetData>
  <pageMargins left="0.7" right="0.7" top="0.75" bottom="0.75" header="0.3" footer="0.3"/>
  <ignoredErrors>
    <ignoredError sqref="D23 E23:M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0D65-C554-47B3-8898-8DF4F0ABB7DF}">
  <dimension ref="A1:M41"/>
  <sheetViews>
    <sheetView workbookViewId="0">
      <selection activeCell="E42" sqref="E42"/>
    </sheetView>
  </sheetViews>
  <sheetFormatPr defaultRowHeight="15" x14ac:dyDescent="0.25"/>
  <cols>
    <col min="2" max="2" width="9.140625" style="5"/>
    <col min="3" max="3" width="15.42578125" style="5" customWidth="1"/>
    <col min="4" max="13" width="12.28515625" style="5" customWidth="1"/>
  </cols>
  <sheetData>
    <row r="1" spans="1:13" x14ac:dyDescent="0.25">
      <c r="A1" s="1" t="s">
        <v>22</v>
      </c>
    </row>
    <row r="2" spans="1:13" x14ac:dyDescent="0.25"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25">
      <c r="A3" t="s">
        <v>12</v>
      </c>
      <c r="C3" t="s">
        <v>32</v>
      </c>
      <c r="D3">
        <v>153861046.19858921</v>
      </c>
      <c r="E3">
        <v>146672322.09067234</v>
      </c>
      <c r="F3">
        <v>143852492.90599677</v>
      </c>
      <c r="G3">
        <v>146709438.23023471</v>
      </c>
      <c r="H3">
        <v>144808557.08445531</v>
      </c>
      <c r="I3">
        <v>123098913.77219117</v>
      </c>
      <c r="J3">
        <v>92311589.312493607</v>
      </c>
      <c r="K3">
        <v>126034677.35872065</v>
      </c>
      <c r="L3">
        <v>92076696.391458333</v>
      </c>
      <c r="M3">
        <v>126759117.22363232</v>
      </c>
    </row>
    <row r="4" spans="1:13" x14ac:dyDescent="0.25">
      <c r="A4" t="s">
        <v>14</v>
      </c>
      <c r="C4" t="s">
        <v>33</v>
      </c>
      <c r="D4">
        <v>126894260.58220519</v>
      </c>
      <c r="E4">
        <v>123245623.05182171</v>
      </c>
      <c r="F4">
        <v>117270851.51307848</v>
      </c>
      <c r="G4">
        <v>123295363.20666815</v>
      </c>
      <c r="H4">
        <v>121560217.09609374</v>
      </c>
      <c r="I4">
        <v>96630250.353766799</v>
      </c>
      <c r="J4">
        <v>78828196.504301608</v>
      </c>
      <c r="K4">
        <v>112551284.55052863</v>
      </c>
      <c r="L4">
        <v>74906617.646655783</v>
      </c>
      <c r="M4">
        <v>103479334.93069641</v>
      </c>
    </row>
    <row r="5" spans="1:13" x14ac:dyDescent="0.25">
      <c r="A5" t="s">
        <v>16</v>
      </c>
      <c r="C5" t="s">
        <v>34</v>
      </c>
      <c r="D5">
        <v>94965172.145981878</v>
      </c>
      <c r="E5">
        <v>95856344.060922995</v>
      </c>
      <c r="F5">
        <v>87826669.374241531</v>
      </c>
      <c r="G5">
        <v>95329858.343423665</v>
      </c>
      <c r="H5">
        <v>95536976.789407998</v>
      </c>
      <c r="I5">
        <v>69203843.056247592</v>
      </c>
      <c r="J5">
        <v>62807175.794445239</v>
      </c>
      <c r="K5">
        <v>96586740.332416967</v>
      </c>
      <c r="L5">
        <v>59428485.44094459</v>
      </c>
      <c r="M5">
        <v>78843248.589579076</v>
      </c>
    </row>
    <row r="6" spans="1:13" x14ac:dyDescent="0.25">
      <c r="A6" t="s">
        <v>18</v>
      </c>
      <c r="C6" t="s">
        <v>35</v>
      </c>
      <c r="D6">
        <v>61218852.58605969</v>
      </c>
      <c r="E6">
        <v>64527306.637624525</v>
      </c>
      <c r="F6">
        <v>57747049.72809846</v>
      </c>
      <c r="G6">
        <v>64028327.507730678</v>
      </c>
      <c r="H6">
        <v>63801123.080506168</v>
      </c>
      <c r="I6">
        <v>46573333.111427933</v>
      </c>
      <c r="J6">
        <v>44315058.91931279</v>
      </c>
      <c r="K6">
        <v>79713580.552455887</v>
      </c>
      <c r="L6">
        <v>48187804.90822272</v>
      </c>
      <c r="M6">
        <v>50079324.276615098</v>
      </c>
    </row>
    <row r="7" spans="1:13" x14ac:dyDescent="0.25">
      <c r="A7" t="s">
        <v>20</v>
      </c>
      <c r="C7" t="s">
        <v>36</v>
      </c>
      <c r="D7">
        <v>38889088.771607451</v>
      </c>
      <c r="E7">
        <v>42356015.951947525</v>
      </c>
      <c r="F7">
        <v>37936236.703996167</v>
      </c>
      <c r="G7">
        <v>43815412.632318668</v>
      </c>
      <c r="H7">
        <v>42043065.654639743</v>
      </c>
      <c r="I7">
        <v>31471614.699257672</v>
      </c>
      <c r="J7">
        <v>30210589.070632111</v>
      </c>
      <c r="K7">
        <v>68548698.645229757</v>
      </c>
      <c r="L7">
        <v>41587514.912593089</v>
      </c>
      <c r="M7">
        <v>32948612.415475748</v>
      </c>
    </row>
    <row r="10" spans="1:13" x14ac:dyDescent="0.25">
      <c r="A10" s="2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9" t="s">
        <v>28</v>
      </c>
      <c r="B11" s="6"/>
      <c r="C11" s="6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s="5" customFormat="1" x14ac:dyDescent="0.25">
      <c r="A12" s="6"/>
      <c r="B12" s="6"/>
      <c r="C12" s="6" t="s">
        <v>1</v>
      </c>
      <c r="D12" s="12" t="s">
        <v>2</v>
      </c>
      <c r="E12" s="12" t="s">
        <v>3</v>
      </c>
      <c r="F12" s="12" t="s">
        <v>4</v>
      </c>
      <c r="G12" s="12" t="s">
        <v>5</v>
      </c>
      <c r="H12" s="12" t="s">
        <v>6</v>
      </c>
      <c r="I12" s="12" t="s">
        <v>7</v>
      </c>
      <c r="J12" s="12" t="s">
        <v>8</v>
      </c>
      <c r="K12" s="12" t="s">
        <v>9</v>
      </c>
      <c r="L12" s="12" t="s">
        <v>10</v>
      </c>
      <c r="M12" s="12" t="s">
        <v>11</v>
      </c>
    </row>
    <row r="13" spans="1:13" x14ac:dyDescent="0.25">
      <c r="A13" s="3" t="s">
        <v>12</v>
      </c>
      <c r="B13" s="6"/>
      <c r="C13" s="6" t="s">
        <v>13</v>
      </c>
      <c r="D13" s="13">
        <f>100*D$3/$D$5</f>
        <v>162.01839339802567</v>
      </c>
      <c r="E13" s="13">
        <f t="shared" ref="E13:M13" si="0">100*E$3/$D$5</f>
        <v>154.44854021346421</v>
      </c>
      <c r="F13" s="13">
        <f t="shared" si="0"/>
        <v>151.47921038342832</v>
      </c>
      <c r="G13" s="13">
        <f t="shared" si="0"/>
        <v>154.4876241625833</v>
      </c>
      <c r="H13" s="13">
        <f t="shared" si="0"/>
        <v>152.48596281366545</v>
      </c>
      <c r="I13" s="13">
        <f t="shared" si="0"/>
        <v>129.62532578044684</v>
      </c>
      <c r="J13" s="13">
        <f t="shared" si="0"/>
        <v>97.20573050780223</v>
      </c>
      <c r="K13" s="13">
        <f t="shared" si="0"/>
        <v>132.71673657894104</v>
      </c>
      <c r="L13" s="13">
        <f t="shared" si="0"/>
        <v>96.958384122040727</v>
      </c>
      <c r="M13" s="13">
        <f t="shared" si="0"/>
        <v>133.47958452471008</v>
      </c>
    </row>
    <row r="14" spans="1:13" x14ac:dyDescent="0.25">
      <c r="A14" s="3" t="s">
        <v>14</v>
      </c>
      <c r="B14" s="6"/>
      <c r="C14" s="6" t="s">
        <v>15</v>
      </c>
      <c r="D14" s="13">
        <f>100*D$4/$D$5</f>
        <v>133.62189286314509</v>
      </c>
      <c r="E14" s="13">
        <f t="shared" ref="E14:M14" si="1">100*E$4/$D$5</f>
        <v>129.77981323760116</v>
      </c>
      <c r="F14" s="13">
        <f t="shared" si="1"/>
        <v>123.48827350389885</v>
      </c>
      <c r="G14" s="13">
        <f t="shared" si="1"/>
        <v>129.83219049730852</v>
      </c>
      <c r="H14" s="13">
        <f t="shared" si="1"/>
        <v>128.00505106148765</v>
      </c>
      <c r="I14" s="13">
        <f t="shared" si="1"/>
        <v>101.75335669925954</v>
      </c>
      <c r="J14" s="13">
        <f t="shared" si="1"/>
        <v>83.007480240361943</v>
      </c>
      <c r="K14" s="13">
        <f t="shared" si="1"/>
        <v>118.51848631150071</v>
      </c>
      <c r="L14" s="13">
        <f t="shared" si="1"/>
        <v>78.877988586708625</v>
      </c>
      <c r="M14" s="13">
        <f t="shared" si="1"/>
        <v>108.9655634716551</v>
      </c>
    </row>
    <row r="15" spans="1:13" x14ac:dyDescent="0.25">
      <c r="A15" s="3" t="s">
        <v>16</v>
      </c>
      <c r="B15" s="6"/>
      <c r="C15" s="6" t="s">
        <v>17</v>
      </c>
      <c r="D15" s="13">
        <f>100*D$5/$D$5</f>
        <v>100</v>
      </c>
      <c r="E15" s="13">
        <f t="shared" ref="E15:M15" si="2">100*E$5/$D$5</f>
        <v>100.93841973304824</v>
      </c>
      <c r="F15" s="13">
        <f t="shared" si="2"/>
        <v>92.483030767567143</v>
      </c>
      <c r="G15" s="13">
        <f t="shared" si="2"/>
        <v>100.38402099338187</v>
      </c>
      <c r="H15" s="13">
        <f t="shared" si="2"/>
        <v>100.60212036739863</v>
      </c>
      <c r="I15" s="13">
        <f t="shared" si="2"/>
        <v>72.872866433460914</v>
      </c>
      <c r="J15" s="13">
        <f t="shared" si="2"/>
        <v>66.137063067602412</v>
      </c>
      <c r="K15" s="13">
        <f t="shared" si="2"/>
        <v>101.70753987992819</v>
      </c>
      <c r="L15" s="13">
        <f t="shared" si="2"/>
        <v>62.579242577047332</v>
      </c>
      <c r="M15" s="13">
        <f t="shared" si="2"/>
        <v>83.023330351447228</v>
      </c>
    </row>
    <row r="16" spans="1:13" x14ac:dyDescent="0.25">
      <c r="A16" s="3" t="s">
        <v>18</v>
      </c>
      <c r="B16" s="6"/>
      <c r="C16" s="6" t="s">
        <v>19</v>
      </c>
      <c r="D16" s="13">
        <f>100*D$6/$D$5</f>
        <v>64.464530735492332</v>
      </c>
      <c r="E16" s="13">
        <f t="shared" ref="E16:M16" si="3">100*E$6/$D$5</f>
        <v>67.948391162217007</v>
      </c>
      <c r="F16" s="13">
        <f t="shared" si="3"/>
        <v>60.808661136662643</v>
      </c>
      <c r="G16" s="13">
        <f t="shared" si="3"/>
        <v>67.422957344093874</v>
      </c>
      <c r="H16" s="13">
        <f t="shared" si="3"/>
        <v>67.183707077822319</v>
      </c>
      <c r="I16" s="13">
        <f t="shared" si="3"/>
        <v>49.042540606186357</v>
      </c>
      <c r="J16" s="13">
        <f t="shared" si="3"/>
        <v>46.664538080540751</v>
      </c>
      <c r="K16" s="13">
        <f t="shared" si="3"/>
        <v>83.939805247674357</v>
      </c>
      <c r="L16" s="13">
        <f t="shared" si="3"/>
        <v>50.74260786275174</v>
      </c>
      <c r="M16" s="13">
        <f t="shared" si="3"/>
        <v>52.734411095082741</v>
      </c>
    </row>
    <row r="17" spans="1:13" x14ac:dyDescent="0.25">
      <c r="A17" s="3" t="s">
        <v>20</v>
      </c>
      <c r="B17" s="6"/>
      <c r="C17" s="6" t="s">
        <v>21</v>
      </c>
      <c r="D17" s="13">
        <f>100*D$7/$D$5</f>
        <v>40.950895884047434</v>
      </c>
      <c r="E17" s="13">
        <f t="shared" ref="E17:M17" si="4">100*E$7/$D$5</f>
        <v>44.601631308409814</v>
      </c>
      <c r="F17" s="13">
        <f t="shared" si="4"/>
        <v>39.947525863144875</v>
      </c>
      <c r="G17" s="13">
        <f t="shared" si="4"/>
        <v>46.138401734232588</v>
      </c>
      <c r="H17" s="13">
        <f t="shared" si="4"/>
        <v>44.272089129697484</v>
      </c>
      <c r="I17" s="13">
        <f t="shared" si="4"/>
        <v>33.140164955294381</v>
      </c>
      <c r="J17" s="13">
        <f t="shared" si="4"/>
        <v>31.812282743184987</v>
      </c>
      <c r="K17" s="13">
        <f t="shared" si="4"/>
        <v>72.182987821951897</v>
      </c>
      <c r="L17" s="13">
        <f t="shared" si="4"/>
        <v>43.792386169388649</v>
      </c>
      <c r="M17" s="13">
        <f t="shared" si="4"/>
        <v>34.695469582076527</v>
      </c>
    </row>
    <row r="18" spans="1:13" x14ac:dyDescent="0.25">
      <c r="A18" s="3"/>
      <c r="B18" s="6"/>
      <c r="C18" s="6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9" t="s">
        <v>29</v>
      </c>
      <c r="B19" s="6"/>
      <c r="C19" s="6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s="5" customFormat="1" x14ac:dyDescent="0.25">
      <c r="A20" s="6"/>
      <c r="B20" s="6"/>
      <c r="C20" s="6" t="s">
        <v>1</v>
      </c>
      <c r="D20" s="12" t="s">
        <v>2</v>
      </c>
      <c r="E20" s="12" t="s">
        <v>3</v>
      </c>
      <c r="F20" s="12" t="s">
        <v>4</v>
      </c>
      <c r="G20" s="12" t="s">
        <v>5</v>
      </c>
      <c r="H20" s="12" t="s">
        <v>6</v>
      </c>
      <c r="I20" s="12" t="s">
        <v>7</v>
      </c>
      <c r="J20" s="12" t="s">
        <v>8</v>
      </c>
      <c r="K20" s="12" t="s">
        <v>9</v>
      </c>
      <c r="L20" s="12" t="s">
        <v>10</v>
      </c>
      <c r="M20" s="12" t="s">
        <v>11</v>
      </c>
    </row>
    <row r="21" spans="1:13" x14ac:dyDescent="0.25">
      <c r="A21" s="3" t="s">
        <v>12</v>
      </c>
      <c r="B21" s="6"/>
      <c r="C21" s="6" t="s">
        <v>13</v>
      </c>
      <c r="D21" s="13">
        <f>D13-D$15</f>
        <v>62.018393398025665</v>
      </c>
      <c r="E21" s="13">
        <f t="shared" ref="E21:M22" si="5">E13-E$15</f>
        <v>53.510120480415978</v>
      </c>
      <c r="F21" s="13">
        <f t="shared" si="5"/>
        <v>58.99617961586118</v>
      </c>
      <c r="G21" s="13">
        <f t="shared" si="5"/>
        <v>54.103603169201435</v>
      </c>
      <c r="H21" s="13">
        <f t="shared" si="5"/>
        <v>51.883842446266826</v>
      </c>
      <c r="I21" s="13">
        <f t="shared" si="5"/>
        <v>56.75245934698593</v>
      </c>
      <c r="J21" s="13">
        <f t="shared" si="5"/>
        <v>31.068667440199818</v>
      </c>
      <c r="K21" s="13">
        <f t="shared" si="5"/>
        <v>31.009196699012847</v>
      </c>
      <c r="L21" s="13">
        <f t="shared" si="5"/>
        <v>34.379141544993395</v>
      </c>
      <c r="M21" s="13">
        <f t="shared" si="5"/>
        <v>50.456254173262849</v>
      </c>
    </row>
    <row r="22" spans="1:13" x14ac:dyDescent="0.25">
      <c r="A22" s="3" t="s">
        <v>14</v>
      </c>
      <c r="B22" s="6"/>
      <c r="C22" s="6" t="s">
        <v>15</v>
      </c>
      <c r="D22" s="13">
        <f>D14-D$15</f>
        <v>33.621892863145092</v>
      </c>
      <c r="E22" s="13">
        <f t="shared" si="5"/>
        <v>28.841393504552926</v>
      </c>
      <c r="F22" s="13">
        <f t="shared" si="5"/>
        <v>31.005242736331709</v>
      </c>
      <c r="G22" s="13">
        <f t="shared" si="5"/>
        <v>29.44816950392665</v>
      </c>
      <c r="H22" s="13">
        <f t="shared" si="5"/>
        <v>27.402930694089022</v>
      </c>
      <c r="I22" s="13">
        <f t="shared" si="5"/>
        <v>28.880490265798628</v>
      </c>
      <c r="J22" s="13">
        <f t="shared" si="5"/>
        <v>16.870417172759531</v>
      </c>
      <c r="K22" s="13">
        <f t="shared" si="5"/>
        <v>16.810946431572518</v>
      </c>
      <c r="L22" s="13">
        <f t="shared" si="5"/>
        <v>16.298746009661293</v>
      </c>
      <c r="M22" s="13">
        <f t="shared" si="5"/>
        <v>25.942233120207874</v>
      </c>
    </row>
    <row r="23" spans="1:13" x14ac:dyDescent="0.25">
      <c r="A23" s="3" t="s">
        <v>16</v>
      </c>
      <c r="B23" s="6"/>
      <c r="C23" s="6" t="s">
        <v>17</v>
      </c>
      <c r="D23" s="13">
        <f>D15</f>
        <v>100</v>
      </c>
      <c r="E23" s="13">
        <f t="shared" ref="E23:M23" si="6">E15</f>
        <v>100.93841973304824</v>
      </c>
      <c r="F23" s="13">
        <f t="shared" si="6"/>
        <v>92.483030767567143</v>
      </c>
      <c r="G23" s="13">
        <f t="shared" si="6"/>
        <v>100.38402099338187</v>
      </c>
      <c r="H23" s="13">
        <f t="shared" si="6"/>
        <v>100.60212036739863</v>
      </c>
      <c r="I23" s="13">
        <f t="shared" si="6"/>
        <v>72.872866433460914</v>
      </c>
      <c r="J23" s="13">
        <f t="shared" si="6"/>
        <v>66.137063067602412</v>
      </c>
      <c r="K23" s="13">
        <f t="shared" si="6"/>
        <v>101.70753987992819</v>
      </c>
      <c r="L23" s="13">
        <f t="shared" si="6"/>
        <v>62.579242577047332</v>
      </c>
      <c r="M23" s="13">
        <f t="shared" si="6"/>
        <v>83.023330351447228</v>
      </c>
    </row>
    <row r="24" spans="1:13" x14ac:dyDescent="0.25">
      <c r="A24" s="3" t="s">
        <v>18</v>
      </c>
      <c r="B24" s="6"/>
      <c r="C24" s="6" t="s">
        <v>19</v>
      </c>
      <c r="D24" s="13">
        <f>D16-D$15</f>
        <v>-35.535469264507668</v>
      </c>
      <c r="E24" s="13">
        <f t="shared" ref="E24:M25" si="7">E16-E$15</f>
        <v>-32.990028570831228</v>
      </c>
      <c r="F24" s="13">
        <f t="shared" si="7"/>
        <v>-31.674369630904501</v>
      </c>
      <c r="G24" s="13">
        <f t="shared" si="7"/>
        <v>-32.961063649287993</v>
      </c>
      <c r="H24" s="13">
        <f t="shared" si="7"/>
        <v>-33.418413289576307</v>
      </c>
      <c r="I24" s="13">
        <f t="shared" si="7"/>
        <v>-23.830325827274557</v>
      </c>
      <c r="J24" s="13">
        <f t="shared" si="7"/>
        <v>-19.472524987061661</v>
      </c>
      <c r="K24" s="13">
        <f t="shared" si="7"/>
        <v>-17.767734632253834</v>
      </c>
      <c r="L24" s="13">
        <f t="shared" si="7"/>
        <v>-11.836634714295592</v>
      </c>
      <c r="M24" s="13">
        <f t="shared" si="7"/>
        <v>-30.288919256364487</v>
      </c>
    </row>
    <row r="25" spans="1:13" x14ac:dyDescent="0.25">
      <c r="A25" s="3" t="s">
        <v>20</v>
      </c>
      <c r="B25" s="6"/>
      <c r="C25" s="6" t="s">
        <v>21</v>
      </c>
      <c r="D25" s="13">
        <f>D17-D$15</f>
        <v>-59.049104115952566</v>
      </c>
      <c r="E25" s="13">
        <f t="shared" si="7"/>
        <v>-56.336788424638421</v>
      </c>
      <c r="F25" s="13">
        <f t="shared" si="7"/>
        <v>-52.535504904422268</v>
      </c>
      <c r="G25" s="13">
        <f t="shared" si="7"/>
        <v>-54.245619259149279</v>
      </c>
      <c r="H25" s="13">
        <f t="shared" si="7"/>
        <v>-56.330031237701142</v>
      </c>
      <c r="I25" s="13">
        <f t="shared" si="7"/>
        <v>-39.732701478166533</v>
      </c>
      <c r="J25" s="13">
        <f t="shared" si="7"/>
        <v>-34.324780324417425</v>
      </c>
      <c r="K25" s="13">
        <f t="shared" si="7"/>
        <v>-29.524552057976294</v>
      </c>
      <c r="L25" s="13">
        <f t="shared" si="7"/>
        <v>-18.786856407658682</v>
      </c>
      <c r="M25" s="13">
        <f t="shared" si="7"/>
        <v>-48.327860769370702</v>
      </c>
    </row>
    <row r="26" spans="1:13" x14ac:dyDescent="0.25">
      <c r="A26" s="2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A27" s="10" t="s">
        <v>30</v>
      </c>
      <c r="B27" s="7"/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s="5" customFormat="1" x14ac:dyDescent="0.25">
      <c r="A28" s="7"/>
      <c r="B28" s="7"/>
      <c r="C28" s="7" t="s">
        <v>1</v>
      </c>
      <c r="D28" s="14" t="s">
        <v>2</v>
      </c>
      <c r="E28" s="14" t="s">
        <v>3</v>
      </c>
      <c r="F28" s="14" t="s">
        <v>4</v>
      </c>
      <c r="G28" s="14" t="s">
        <v>5</v>
      </c>
      <c r="H28" s="14" t="s">
        <v>6</v>
      </c>
      <c r="I28" s="14" t="s">
        <v>7</v>
      </c>
      <c r="J28" s="14" t="s">
        <v>8</v>
      </c>
      <c r="K28" s="14" t="s">
        <v>9</v>
      </c>
      <c r="L28" s="14" t="s">
        <v>10</v>
      </c>
      <c r="M28" s="14" t="s">
        <v>11</v>
      </c>
    </row>
    <row r="29" spans="1:13" x14ac:dyDescent="0.25">
      <c r="A29" s="4" t="s">
        <v>12</v>
      </c>
      <c r="B29" s="7"/>
      <c r="C29" s="7" t="s">
        <v>13</v>
      </c>
      <c r="D29" s="15">
        <f t="shared" ref="D29:M33" si="8">100*D3/D$5</f>
        <v>162.01839339802567</v>
      </c>
      <c r="E29" s="15">
        <f t="shared" si="8"/>
        <v>153.01263941117185</v>
      </c>
      <c r="F29" s="15">
        <f t="shared" si="8"/>
        <v>163.79135623716013</v>
      </c>
      <c r="G29" s="15">
        <f t="shared" si="8"/>
        <v>153.89662879988478</v>
      </c>
      <c r="H29" s="15">
        <f t="shared" si="8"/>
        <v>151.57330904834532</v>
      </c>
      <c r="I29" s="15">
        <f t="shared" si="8"/>
        <v>177.87872513400544</v>
      </c>
      <c r="J29" s="15">
        <f t="shared" si="8"/>
        <v>146.97618249005521</v>
      </c>
      <c r="K29" s="15">
        <f t="shared" si="8"/>
        <v>130.48859183460837</v>
      </c>
      <c r="L29" s="15">
        <f t="shared" si="8"/>
        <v>154.93697291504594</v>
      </c>
      <c r="M29" s="15">
        <f t="shared" si="8"/>
        <v>160.77358491845098</v>
      </c>
    </row>
    <row r="30" spans="1:13" x14ac:dyDescent="0.25">
      <c r="A30" s="4" t="s">
        <v>14</v>
      </c>
      <c r="B30" s="7"/>
      <c r="C30" s="7" t="s">
        <v>15</v>
      </c>
      <c r="D30" s="15">
        <f t="shared" si="8"/>
        <v>133.62189286314509</v>
      </c>
      <c r="E30" s="15">
        <f t="shared" si="8"/>
        <v>128.57325642785941</v>
      </c>
      <c r="F30" s="15">
        <f t="shared" si="8"/>
        <v>133.52533159759392</v>
      </c>
      <c r="G30" s="15">
        <f t="shared" si="8"/>
        <v>129.33551496793311</v>
      </c>
      <c r="H30" s="15">
        <f t="shared" si="8"/>
        <v>127.23891961125035</v>
      </c>
      <c r="I30" s="15">
        <f t="shared" si="8"/>
        <v>139.63133561127168</v>
      </c>
      <c r="J30" s="15">
        <f t="shared" si="8"/>
        <v>125.50826479173307</v>
      </c>
      <c r="K30" s="15">
        <f t="shared" si="8"/>
        <v>116.52871208114841</v>
      </c>
      <c r="L30" s="15">
        <f t="shared" si="8"/>
        <v>126.04497168465139</v>
      </c>
      <c r="M30" s="15">
        <f t="shared" si="8"/>
        <v>131.2469194025239</v>
      </c>
    </row>
    <row r="31" spans="1:13" x14ac:dyDescent="0.25">
      <c r="A31" s="4" t="s">
        <v>16</v>
      </c>
      <c r="B31" s="7"/>
      <c r="C31" s="7" t="s">
        <v>17</v>
      </c>
      <c r="D31" s="15">
        <f t="shared" si="8"/>
        <v>100</v>
      </c>
      <c r="E31" s="15">
        <f t="shared" si="8"/>
        <v>100.00000000000001</v>
      </c>
      <c r="F31" s="15">
        <f t="shared" si="8"/>
        <v>99.999999999999986</v>
      </c>
      <c r="G31" s="15">
        <f t="shared" si="8"/>
        <v>100.00000000000001</v>
      </c>
      <c r="H31" s="15">
        <f t="shared" si="8"/>
        <v>100</v>
      </c>
      <c r="I31" s="15">
        <f t="shared" si="8"/>
        <v>100</v>
      </c>
      <c r="J31" s="15">
        <f t="shared" si="8"/>
        <v>100</v>
      </c>
      <c r="K31" s="15">
        <f t="shared" si="8"/>
        <v>100</v>
      </c>
      <c r="L31" s="15">
        <f t="shared" si="8"/>
        <v>100</v>
      </c>
      <c r="M31" s="15">
        <f t="shared" si="8"/>
        <v>100</v>
      </c>
    </row>
    <row r="32" spans="1:13" x14ac:dyDescent="0.25">
      <c r="A32" s="4" t="s">
        <v>18</v>
      </c>
      <c r="B32" s="7"/>
      <c r="C32" s="7" t="s">
        <v>19</v>
      </c>
      <c r="D32" s="15">
        <f t="shared" si="8"/>
        <v>64.464530735492332</v>
      </c>
      <c r="E32" s="15">
        <f t="shared" si="8"/>
        <v>67.316678170631235</v>
      </c>
      <c r="F32" s="15">
        <f t="shared" si="8"/>
        <v>65.751155246512113</v>
      </c>
      <c r="G32" s="15">
        <f t="shared" si="8"/>
        <v>67.165029530485683</v>
      </c>
      <c r="H32" s="15">
        <f t="shared" si="8"/>
        <v>66.781601453794039</v>
      </c>
      <c r="I32" s="15">
        <f t="shared" si="8"/>
        <v>67.298767025949701</v>
      </c>
      <c r="J32" s="15">
        <f t="shared" si="8"/>
        <v>70.557318266222822</v>
      </c>
      <c r="K32" s="15">
        <f t="shared" si="8"/>
        <v>82.530562971801601</v>
      </c>
      <c r="L32" s="15">
        <f t="shared" si="8"/>
        <v>81.085365966642414</v>
      </c>
      <c r="M32" s="15">
        <f t="shared" si="8"/>
        <v>63.517580988201715</v>
      </c>
    </row>
    <row r="33" spans="1:13" x14ac:dyDescent="0.25">
      <c r="A33" s="4" t="s">
        <v>20</v>
      </c>
      <c r="B33" s="7"/>
      <c r="C33" s="7" t="s">
        <v>21</v>
      </c>
      <c r="D33" s="15">
        <f t="shared" si="8"/>
        <v>40.950895884047434</v>
      </c>
      <c r="E33" s="15">
        <f t="shared" si="8"/>
        <v>44.186972043318804</v>
      </c>
      <c r="F33" s="15">
        <f t="shared" si="8"/>
        <v>43.194438516556559</v>
      </c>
      <c r="G33" s="15">
        <f t="shared" si="8"/>
        <v>45.961898395437274</v>
      </c>
      <c r="H33" s="15">
        <f t="shared" si="8"/>
        <v>44.007113337190063</v>
      </c>
      <c r="I33" s="15">
        <f t="shared" si="8"/>
        <v>45.476686422859679</v>
      </c>
      <c r="J33" s="15">
        <f t="shared" si="8"/>
        <v>48.100537380481896</v>
      </c>
      <c r="K33" s="15">
        <f t="shared" si="8"/>
        <v>70.97112751637512</v>
      </c>
      <c r="L33" s="15">
        <f t="shared" si="8"/>
        <v>69.979092692711362</v>
      </c>
      <c r="M33" s="15">
        <f t="shared" si="8"/>
        <v>41.790023882692545</v>
      </c>
    </row>
    <row r="34" spans="1:13" x14ac:dyDescent="0.25">
      <c r="A34" s="4"/>
      <c r="B34" s="7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10" t="s">
        <v>31</v>
      </c>
      <c r="B35" s="7"/>
      <c r="C35" s="7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s="5" customFormat="1" x14ac:dyDescent="0.25">
      <c r="A36" s="7"/>
      <c r="B36" s="7"/>
      <c r="C36" s="7" t="s">
        <v>1</v>
      </c>
      <c r="D36" s="14" t="s">
        <v>2</v>
      </c>
      <c r="E36" s="14" t="s">
        <v>3</v>
      </c>
      <c r="F36" s="14" t="s">
        <v>4</v>
      </c>
      <c r="G36" s="14" t="s">
        <v>5</v>
      </c>
      <c r="H36" s="14" t="s">
        <v>6</v>
      </c>
      <c r="I36" s="14" t="s">
        <v>7</v>
      </c>
      <c r="J36" s="14" t="s">
        <v>8</v>
      </c>
      <c r="K36" s="14" t="s">
        <v>9</v>
      </c>
      <c r="L36" s="14" t="s">
        <v>10</v>
      </c>
      <c r="M36" s="14" t="s">
        <v>11</v>
      </c>
    </row>
    <row r="37" spans="1:13" x14ac:dyDescent="0.25">
      <c r="A37" s="4" t="s">
        <v>12</v>
      </c>
      <c r="B37" s="7"/>
      <c r="C37" s="7" t="s">
        <v>13</v>
      </c>
      <c r="D37" s="15">
        <f>D29-D$39</f>
        <v>62.018393398025665</v>
      </c>
      <c r="E37" s="15">
        <f t="shared" ref="E37:M38" si="9">E29-E$39</f>
        <v>53.012639411171833</v>
      </c>
      <c r="F37" s="15">
        <f t="shared" si="9"/>
        <v>63.791356237160144</v>
      </c>
      <c r="G37" s="15">
        <f t="shared" si="9"/>
        <v>53.896628799884766</v>
      </c>
      <c r="H37" s="15">
        <f t="shared" si="9"/>
        <v>51.573309048345322</v>
      </c>
      <c r="I37" s="15">
        <f t="shared" si="9"/>
        <v>77.878725134005435</v>
      </c>
      <c r="J37" s="15">
        <f t="shared" si="9"/>
        <v>46.976182490055209</v>
      </c>
      <c r="K37" s="15">
        <f t="shared" si="9"/>
        <v>30.488591834608371</v>
      </c>
      <c r="L37" s="15">
        <f t="shared" si="9"/>
        <v>54.936972915045942</v>
      </c>
      <c r="M37" s="15">
        <f t="shared" si="9"/>
        <v>60.773584918450979</v>
      </c>
    </row>
    <row r="38" spans="1:13" x14ac:dyDescent="0.25">
      <c r="A38" s="4" t="s">
        <v>14</v>
      </c>
      <c r="B38" s="7"/>
      <c r="C38" s="7" t="s">
        <v>15</v>
      </c>
      <c r="D38" s="15">
        <f>D30-D$39</f>
        <v>33.621892863145092</v>
      </c>
      <c r="E38" s="15">
        <f t="shared" si="9"/>
        <v>28.573256427859391</v>
      </c>
      <c r="F38" s="15">
        <f t="shared" si="9"/>
        <v>33.525331597593933</v>
      </c>
      <c r="G38" s="15">
        <f t="shared" si="9"/>
        <v>29.335514967933094</v>
      </c>
      <c r="H38" s="15">
        <f t="shared" si="9"/>
        <v>27.238919611250353</v>
      </c>
      <c r="I38" s="15">
        <f t="shared" si="9"/>
        <v>39.63133561127168</v>
      </c>
      <c r="J38" s="15">
        <f t="shared" si="9"/>
        <v>25.508264791733069</v>
      </c>
      <c r="K38" s="15">
        <f t="shared" si="9"/>
        <v>16.528712081148413</v>
      </c>
      <c r="L38" s="15">
        <f t="shared" si="9"/>
        <v>26.044971684651387</v>
      </c>
      <c r="M38" s="15">
        <f t="shared" si="9"/>
        <v>31.246919402523901</v>
      </c>
    </row>
    <row r="39" spans="1:13" x14ac:dyDescent="0.25">
      <c r="A39" s="4" t="s">
        <v>16</v>
      </c>
      <c r="B39" s="7"/>
      <c r="C39" s="7" t="s">
        <v>17</v>
      </c>
      <c r="D39" s="15">
        <f>D31</f>
        <v>100</v>
      </c>
      <c r="E39" s="15">
        <f t="shared" ref="E39:M39" si="10">E31</f>
        <v>100.00000000000001</v>
      </c>
      <c r="F39" s="15">
        <f t="shared" si="10"/>
        <v>99.999999999999986</v>
      </c>
      <c r="G39" s="15">
        <f t="shared" si="10"/>
        <v>100.00000000000001</v>
      </c>
      <c r="H39" s="15">
        <f t="shared" si="10"/>
        <v>100</v>
      </c>
      <c r="I39" s="15">
        <f t="shared" si="10"/>
        <v>100</v>
      </c>
      <c r="J39" s="15">
        <f t="shared" si="10"/>
        <v>100</v>
      </c>
      <c r="K39" s="15">
        <f t="shared" si="10"/>
        <v>100</v>
      </c>
      <c r="L39" s="15">
        <f t="shared" si="10"/>
        <v>100</v>
      </c>
      <c r="M39" s="15">
        <f t="shared" si="10"/>
        <v>100</v>
      </c>
    </row>
    <row r="40" spans="1:13" x14ac:dyDescent="0.25">
      <c r="A40" s="4" t="s">
        <v>18</v>
      </c>
      <c r="B40" s="7"/>
      <c r="C40" s="7" t="s">
        <v>19</v>
      </c>
      <c r="D40" s="15">
        <f>D32-D$39</f>
        <v>-35.535469264507668</v>
      </c>
      <c r="E40" s="15">
        <f t="shared" ref="E40:M41" si="11">E32-E$39</f>
        <v>-32.683321829368779</v>
      </c>
      <c r="F40" s="15">
        <f t="shared" si="11"/>
        <v>-34.248844753487873</v>
      </c>
      <c r="G40" s="15">
        <f t="shared" si="11"/>
        <v>-32.834970469514332</v>
      </c>
      <c r="H40" s="15">
        <f t="shared" si="11"/>
        <v>-33.218398546205961</v>
      </c>
      <c r="I40" s="15">
        <f t="shared" si="11"/>
        <v>-32.701232974050299</v>
      </c>
      <c r="J40" s="15">
        <f t="shared" si="11"/>
        <v>-29.442681733777178</v>
      </c>
      <c r="K40" s="15">
        <f t="shared" si="11"/>
        <v>-17.469437028198399</v>
      </c>
      <c r="L40" s="15">
        <f t="shared" si="11"/>
        <v>-18.914634033357586</v>
      </c>
      <c r="M40" s="15">
        <f t="shared" si="11"/>
        <v>-36.482419011798285</v>
      </c>
    </row>
    <row r="41" spans="1:13" x14ac:dyDescent="0.25">
      <c r="A41" s="4" t="s">
        <v>20</v>
      </c>
      <c r="B41" s="7"/>
      <c r="C41" s="7" t="s">
        <v>21</v>
      </c>
      <c r="D41" s="15">
        <f>D33-D$39</f>
        <v>-59.049104115952566</v>
      </c>
      <c r="E41" s="15">
        <f t="shared" si="11"/>
        <v>-55.813027956681211</v>
      </c>
      <c r="F41" s="15">
        <f t="shared" si="11"/>
        <v>-56.805561483443427</v>
      </c>
      <c r="G41" s="15">
        <f t="shared" si="11"/>
        <v>-54.03810160456274</v>
      </c>
      <c r="H41" s="15">
        <f t="shared" si="11"/>
        <v>-55.992886662809937</v>
      </c>
      <c r="I41" s="15">
        <f t="shared" si="11"/>
        <v>-54.523313577140321</v>
      </c>
      <c r="J41" s="15">
        <f t="shared" si="11"/>
        <v>-51.899462619518104</v>
      </c>
      <c r="K41" s="15">
        <f t="shared" si="11"/>
        <v>-29.02887248362488</v>
      </c>
      <c r="L41" s="15">
        <f t="shared" si="11"/>
        <v>-30.020907307288638</v>
      </c>
      <c r="M41" s="15">
        <f t="shared" si="11"/>
        <v>-58.209976117307455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C131-D5E7-4930-BF5C-7DACC9692CBB}">
  <dimension ref="B3:J12"/>
  <sheetViews>
    <sheetView workbookViewId="0">
      <selection activeCell="M10" sqref="M10"/>
    </sheetView>
  </sheetViews>
  <sheetFormatPr defaultRowHeight="15" x14ac:dyDescent="0.25"/>
  <cols>
    <col min="2" max="2" width="13.42578125" customWidth="1"/>
    <col min="3" max="8" width="11.5703125" bestFit="1" customWidth="1"/>
    <col min="9" max="9" width="10.5703125" bestFit="1" customWidth="1"/>
    <col min="10" max="10" width="11.5703125" bestFit="1" customWidth="1"/>
  </cols>
  <sheetData>
    <row r="3" spans="2:10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25">
      <c r="B4" t="s">
        <v>36</v>
      </c>
      <c r="C4" s="16">
        <v>49.065086193451862</v>
      </c>
      <c r="D4" s="16">
        <v>52.472176787711412</v>
      </c>
      <c r="E4" s="16">
        <v>47.612686891588012</v>
      </c>
      <c r="F4" s="16">
        <v>54.561937958187848</v>
      </c>
      <c r="G4" s="16">
        <v>51.849952213339527</v>
      </c>
      <c r="H4" s="16">
        <v>38.440378873239169</v>
      </c>
      <c r="I4" s="16">
        <v>36.768300301970811</v>
      </c>
      <c r="J4" s="16">
        <v>75.747994538476092</v>
      </c>
    </row>
    <row r="5" spans="2:10" x14ac:dyDescent="0.25">
      <c r="B5" t="s">
        <v>34</v>
      </c>
      <c r="C5" s="16">
        <v>100</v>
      </c>
      <c r="D5" s="16">
        <v>100.22944894321138</v>
      </c>
      <c r="E5" s="16">
        <v>93.329190969346925</v>
      </c>
      <c r="F5" s="16">
        <v>99.932681481836596</v>
      </c>
      <c r="G5" s="16">
        <v>98.995656340793929</v>
      </c>
      <c r="H5" s="16">
        <v>72.441110638168823</v>
      </c>
      <c r="I5" s="16">
        <v>65.767663600012355</v>
      </c>
      <c r="J5" s="16">
        <v>101.21545144175016</v>
      </c>
    </row>
    <row r="6" spans="2:10" x14ac:dyDescent="0.25">
      <c r="B6" t="s">
        <v>32</v>
      </c>
      <c r="C6" s="16">
        <v>151.5034058483939</v>
      </c>
      <c r="D6" s="16">
        <v>145.45301356071326</v>
      </c>
      <c r="E6" s="16">
        <v>142.62432380621377</v>
      </c>
      <c r="F6" s="16">
        <v>144.36428630321541</v>
      </c>
      <c r="G6" s="16">
        <v>142.04560142637317</v>
      </c>
      <c r="H6" s="16">
        <v>119.78876741438177</v>
      </c>
      <c r="I6" s="16">
        <v>91.609022141202999</v>
      </c>
      <c r="J6" s="16">
        <v>126.96715436594708</v>
      </c>
    </row>
    <row r="7" spans="2:10" x14ac:dyDescent="0.25">
      <c r="C7" s="16"/>
      <c r="D7" s="16"/>
      <c r="E7" s="16"/>
      <c r="F7" s="16"/>
      <c r="G7" s="16"/>
      <c r="H7" s="16"/>
      <c r="I7" s="16"/>
      <c r="J7" s="16"/>
    </row>
    <row r="9" spans="2:10" x14ac:dyDescent="0.25"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2:10" x14ac:dyDescent="0.25">
      <c r="B10" t="s">
        <v>36</v>
      </c>
      <c r="C10" s="16">
        <v>49.065086193451862</v>
      </c>
      <c r="D10" s="16">
        <f>D4</f>
        <v>52.472176787711412</v>
      </c>
      <c r="E10" s="16">
        <f t="shared" ref="E10:J10" si="0">E4</f>
        <v>47.612686891588012</v>
      </c>
      <c r="F10" s="16">
        <f t="shared" si="0"/>
        <v>54.561937958187848</v>
      </c>
      <c r="G10" s="16">
        <f t="shared" si="0"/>
        <v>51.849952213339527</v>
      </c>
      <c r="H10" s="16">
        <f t="shared" si="0"/>
        <v>38.440378873239169</v>
      </c>
      <c r="I10" s="16">
        <f t="shared" si="0"/>
        <v>36.768300301970811</v>
      </c>
      <c r="J10" s="16">
        <f t="shared" si="0"/>
        <v>75.747994538476092</v>
      </c>
    </row>
    <row r="11" spans="2:10" x14ac:dyDescent="0.25">
      <c r="B11" t="s">
        <v>34</v>
      </c>
      <c r="C11" s="16">
        <f>C5-C4</f>
        <v>50.934913806548138</v>
      </c>
      <c r="D11" s="16">
        <f t="shared" ref="D11:J11" si="1">D5-D4</f>
        <v>47.757272155499969</v>
      </c>
      <c r="E11" s="16">
        <f t="shared" si="1"/>
        <v>45.716504077758913</v>
      </c>
      <c r="F11" s="16">
        <f t="shared" si="1"/>
        <v>45.370743523648748</v>
      </c>
      <c r="G11" s="16">
        <f t="shared" si="1"/>
        <v>47.145704127454401</v>
      </c>
      <c r="H11" s="16">
        <f t="shared" si="1"/>
        <v>34.000731764929654</v>
      </c>
      <c r="I11" s="16">
        <f t="shared" si="1"/>
        <v>28.999363298041544</v>
      </c>
      <c r="J11" s="16">
        <f t="shared" si="1"/>
        <v>25.467456903274069</v>
      </c>
    </row>
    <row r="12" spans="2:10" x14ac:dyDescent="0.25">
      <c r="B12" t="s">
        <v>32</v>
      </c>
      <c r="C12" s="16">
        <f>C6-C5</f>
        <v>51.503405848393896</v>
      </c>
      <c r="D12" s="16">
        <f t="shared" ref="D12:J12" si="2">D6-D5</f>
        <v>45.223564617501879</v>
      </c>
      <c r="E12" s="16">
        <f t="shared" si="2"/>
        <v>49.295132836866841</v>
      </c>
      <c r="F12" s="16">
        <f t="shared" si="2"/>
        <v>44.431604821378812</v>
      </c>
      <c r="G12" s="16">
        <f t="shared" si="2"/>
        <v>43.049945085579239</v>
      </c>
      <c r="H12" s="16">
        <f t="shared" si="2"/>
        <v>47.347656776212943</v>
      </c>
      <c r="I12" s="16">
        <f t="shared" si="2"/>
        <v>25.841358541190644</v>
      </c>
      <c r="J12" s="16">
        <f t="shared" si="2"/>
        <v>25.75170292419692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BC08-ACFC-4AFB-83DA-17CEB5B740F9}">
  <dimension ref="B3:J12"/>
  <sheetViews>
    <sheetView tabSelected="1" workbookViewId="0">
      <selection activeCell="P10" sqref="P10"/>
    </sheetView>
  </sheetViews>
  <sheetFormatPr defaultRowHeight="15" x14ac:dyDescent="0.25"/>
  <cols>
    <col min="2" max="2" width="13.42578125" customWidth="1"/>
    <col min="3" max="8" width="11.5703125" bestFit="1" customWidth="1"/>
    <col min="9" max="9" width="10.5703125" bestFit="1" customWidth="1"/>
    <col min="10" max="10" width="11.5703125" bestFit="1" customWidth="1"/>
  </cols>
  <sheetData>
    <row r="3" spans="2:10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25">
      <c r="B4" t="s">
        <v>36</v>
      </c>
      <c r="C4" s="16">
        <v>49.065086193451862</v>
      </c>
      <c r="D4" s="16">
        <v>52.472176787711412</v>
      </c>
      <c r="E4" s="16">
        <v>47.612686891588012</v>
      </c>
      <c r="F4" s="16">
        <v>54.561937958187848</v>
      </c>
      <c r="G4" s="16">
        <v>51.849952213339527</v>
      </c>
      <c r="H4" s="16">
        <v>38.440378873239169</v>
      </c>
      <c r="I4" s="16">
        <v>36.768300301970811</v>
      </c>
      <c r="J4" s="16">
        <v>75.747994538476092</v>
      </c>
    </row>
    <row r="5" spans="2:10" x14ac:dyDescent="0.25">
      <c r="B5" t="s">
        <v>34</v>
      </c>
      <c r="C5" s="16">
        <v>100</v>
      </c>
      <c r="D5" s="16">
        <v>100.22944894321138</v>
      </c>
      <c r="E5" s="16">
        <v>93.329190969346925</v>
      </c>
      <c r="F5" s="16">
        <v>99.932681481836596</v>
      </c>
      <c r="G5" s="16">
        <v>98.995656340793929</v>
      </c>
      <c r="H5" s="16">
        <v>72.441110638168823</v>
      </c>
      <c r="I5" s="16">
        <v>65.767663600012355</v>
      </c>
      <c r="J5" s="16">
        <v>101.21545144175016</v>
      </c>
    </row>
    <row r="6" spans="2:10" x14ac:dyDescent="0.25">
      <c r="B6" t="s">
        <v>32</v>
      </c>
      <c r="C6" s="16">
        <v>151.5034058483939</v>
      </c>
      <c r="D6" s="16">
        <v>145.45301356071326</v>
      </c>
      <c r="E6" s="16">
        <v>142.62432380621377</v>
      </c>
      <c r="F6" s="16">
        <v>144.36428630321541</v>
      </c>
      <c r="G6" s="16">
        <v>142.04560142637317</v>
      </c>
      <c r="H6" s="16">
        <v>119.78876741438177</v>
      </c>
      <c r="I6" s="16">
        <v>91.609022141202999</v>
      </c>
      <c r="J6" s="16">
        <v>126.96715436594708</v>
      </c>
    </row>
    <row r="7" spans="2:10" x14ac:dyDescent="0.25">
      <c r="C7" s="16"/>
      <c r="D7" s="16"/>
      <c r="E7" s="16"/>
      <c r="F7" s="16"/>
      <c r="G7" s="16"/>
      <c r="H7" s="16"/>
      <c r="I7" s="16"/>
      <c r="J7" s="16"/>
    </row>
    <row r="9" spans="2:10" x14ac:dyDescent="0.25"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2:10" x14ac:dyDescent="0.25">
      <c r="B10" t="s">
        <v>36</v>
      </c>
      <c r="C10" s="16">
        <v>49.065086193451862</v>
      </c>
      <c r="D10" s="16">
        <v>52.472176787711412</v>
      </c>
      <c r="E10" s="16">
        <v>47.612686891588012</v>
      </c>
      <c r="F10" s="16">
        <v>54.561937958187848</v>
      </c>
      <c r="G10" s="16">
        <v>51.849952213339527</v>
      </c>
      <c r="H10" s="16">
        <v>38.440378873239169</v>
      </c>
      <c r="I10" s="16">
        <v>36.768300301970811</v>
      </c>
      <c r="J10" s="16">
        <v>75.747994538476092</v>
      </c>
    </row>
    <row r="11" spans="2:10" x14ac:dyDescent="0.25">
      <c r="B11" t="s">
        <v>34</v>
      </c>
      <c r="C11" s="16">
        <f>C5-C4</f>
        <v>50.934913806548138</v>
      </c>
      <c r="D11" s="16">
        <f t="shared" ref="D11:J12" si="0">D5-D4</f>
        <v>47.757272155499969</v>
      </c>
      <c r="E11" s="16">
        <f t="shared" si="0"/>
        <v>45.716504077758913</v>
      </c>
      <c r="F11" s="16">
        <f t="shared" si="0"/>
        <v>45.370743523648748</v>
      </c>
      <c r="G11" s="16">
        <f t="shared" si="0"/>
        <v>47.145704127454401</v>
      </c>
      <c r="H11" s="16">
        <f t="shared" si="0"/>
        <v>34.000731764929654</v>
      </c>
      <c r="I11" s="16">
        <f t="shared" si="0"/>
        <v>28.999363298041544</v>
      </c>
      <c r="J11" s="16">
        <f t="shared" si="0"/>
        <v>25.467456903274069</v>
      </c>
    </row>
    <row r="12" spans="2:10" x14ac:dyDescent="0.25">
      <c r="B12" t="s">
        <v>32</v>
      </c>
      <c r="C12" s="16">
        <f>C6-C5</f>
        <v>51.503405848393896</v>
      </c>
      <c r="D12" s="16">
        <f t="shared" si="0"/>
        <v>45.223564617501879</v>
      </c>
      <c r="E12" s="16">
        <f t="shared" si="0"/>
        <v>49.295132836866841</v>
      </c>
      <c r="F12" s="16">
        <f t="shared" si="0"/>
        <v>44.431604821378812</v>
      </c>
      <c r="G12" s="16">
        <f t="shared" si="0"/>
        <v>43.049945085579239</v>
      </c>
      <c r="H12" s="16">
        <f t="shared" si="0"/>
        <v>47.347656776212943</v>
      </c>
      <c r="I12" s="16">
        <f t="shared" si="0"/>
        <v>25.841358541190644</v>
      </c>
      <c r="J12" s="16">
        <f t="shared" si="0"/>
        <v>25.75170292419692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15-year (2)</vt:lpstr>
      <vt:lpstr>30-year</vt:lpstr>
      <vt:lpstr>15-year dr=2%</vt:lpstr>
      <vt:lpstr>Figure_stacked</vt:lpstr>
      <vt:lpstr>Figure_stacked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2020-09-23T14:41:43Z</dcterms:modified>
</cp:coreProperties>
</file>