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4E301327-79D3-45EE-985B-FDAD47C4A1D1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15-year (2)" sheetId="3" r:id="rId1"/>
    <sheet name="30-y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3" l="1"/>
  <c r="D19" i="3"/>
  <c r="F42" i="3" l="1"/>
  <c r="E42" i="3"/>
  <c r="M36" i="3"/>
  <c r="L36" i="3"/>
  <c r="K36" i="3"/>
  <c r="J36" i="3"/>
  <c r="I36" i="3"/>
  <c r="H36" i="3"/>
  <c r="H44" i="3" s="1"/>
  <c r="G36" i="3"/>
  <c r="F36" i="3"/>
  <c r="F44" i="3" s="1"/>
  <c r="E36" i="3"/>
  <c r="D36" i="3"/>
  <c r="M35" i="3"/>
  <c r="L35" i="3"/>
  <c r="K35" i="3"/>
  <c r="K43" i="3" s="1"/>
  <c r="J35" i="3"/>
  <c r="I35" i="3"/>
  <c r="H35" i="3"/>
  <c r="G35" i="3"/>
  <c r="F35" i="3"/>
  <c r="E35" i="3"/>
  <c r="D35" i="3"/>
  <c r="M34" i="3"/>
  <c r="M42" i="3" s="1"/>
  <c r="M41" i="3" s="1"/>
  <c r="L34" i="3"/>
  <c r="L42" i="3" s="1"/>
  <c r="K34" i="3"/>
  <c r="K42" i="3" s="1"/>
  <c r="J34" i="3"/>
  <c r="J42" i="3" s="1"/>
  <c r="J44" i="3" s="1"/>
  <c r="I34" i="3"/>
  <c r="I42" i="3" s="1"/>
  <c r="H34" i="3"/>
  <c r="H42" i="3" s="1"/>
  <c r="G34" i="3"/>
  <c r="G42" i="3" s="1"/>
  <c r="F34" i="3"/>
  <c r="E34" i="3"/>
  <c r="D34" i="3"/>
  <c r="D42" i="3" s="1"/>
  <c r="M33" i="3"/>
  <c r="L33" i="3"/>
  <c r="K33" i="3"/>
  <c r="J33" i="3"/>
  <c r="I33" i="3"/>
  <c r="I41" i="3" s="1"/>
  <c r="H33" i="3"/>
  <c r="G33" i="3"/>
  <c r="F33" i="3"/>
  <c r="F41" i="3" s="1"/>
  <c r="E33" i="3"/>
  <c r="D33" i="3"/>
  <c r="M32" i="3"/>
  <c r="L32" i="3"/>
  <c r="K32" i="3"/>
  <c r="J32" i="3"/>
  <c r="I32" i="3"/>
  <c r="H32" i="3"/>
  <c r="H40" i="3" s="1"/>
  <c r="G32" i="3"/>
  <c r="F32" i="3"/>
  <c r="F40" i="3" s="1"/>
  <c r="E32" i="3"/>
  <c r="D32" i="3"/>
  <c r="G27" i="3"/>
  <c r="I26" i="3"/>
  <c r="J24" i="3"/>
  <c r="F24" i="3"/>
  <c r="M17" i="3"/>
  <c r="L17" i="3"/>
  <c r="K17" i="3"/>
  <c r="J17" i="3"/>
  <c r="J28" i="3" s="1"/>
  <c r="I17" i="3"/>
  <c r="I28" i="3" s="1"/>
  <c r="H17" i="3"/>
  <c r="H28" i="3" s="1"/>
  <c r="G17" i="3"/>
  <c r="G28" i="3" s="1"/>
  <c r="F17" i="3"/>
  <c r="E17" i="3"/>
  <c r="D17" i="3"/>
  <c r="M16" i="3"/>
  <c r="L16" i="3"/>
  <c r="K16" i="3"/>
  <c r="J16" i="3"/>
  <c r="J27" i="3" s="1"/>
  <c r="I16" i="3"/>
  <c r="I27" i="3" s="1"/>
  <c r="H16" i="3"/>
  <c r="G16" i="3"/>
  <c r="F16" i="3"/>
  <c r="E16" i="3"/>
  <c r="D16" i="3"/>
  <c r="D27" i="3" s="1"/>
  <c r="M15" i="3"/>
  <c r="M26" i="3" s="1"/>
  <c r="L15" i="3"/>
  <c r="L26" i="3" s="1"/>
  <c r="K15" i="3"/>
  <c r="K26" i="3" s="1"/>
  <c r="J15" i="3"/>
  <c r="J26" i="3" s="1"/>
  <c r="I15" i="3"/>
  <c r="H15" i="3"/>
  <c r="H27" i="3" s="1"/>
  <c r="G15" i="3"/>
  <c r="G26" i="3" s="1"/>
  <c r="F15" i="3"/>
  <c r="F26" i="3" s="1"/>
  <c r="E15" i="3"/>
  <c r="E26" i="3" s="1"/>
  <c r="D15" i="3"/>
  <c r="D26" i="3" s="1"/>
  <c r="M14" i="3"/>
  <c r="M25" i="3" s="1"/>
  <c r="L14" i="3"/>
  <c r="K14" i="3"/>
  <c r="J14" i="3"/>
  <c r="J25" i="3" s="1"/>
  <c r="I14" i="3"/>
  <c r="H14" i="3"/>
  <c r="G14" i="3"/>
  <c r="G25" i="3" s="1"/>
  <c r="F14" i="3"/>
  <c r="F25" i="3" s="1"/>
  <c r="E14" i="3"/>
  <c r="E25" i="3" s="1"/>
  <c r="D14" i="3"/>
  <c r="M13" i="3"/>
  <c r="L13" i="3"/>
  <c r="K13" i="3"/>
  <c r="J13" i="3"/>
  <c r="I13" i="3"/>
  <c r="I24" i="3" s="1"/>
  <c r="H13" i="3"/>
  <c r="H24" i="3" s="1"/>
  <c r="G13" i="3"/>
  <c r="G24" i="3" s="1"/>
  <c r="F13" i="3"/>
  <c r="E13" i="3"/>
  <c r="E24" i="3" s="1"/>
  <c r="D13" i="3"/>
  <c r="M39" i="2"/>
  <c r="M40" i="2"/>
  <c r="E29" i="2"/>
  <c r="F29" i="2"/>
  <c r="G29" i="2"/>
  <c r="H29" i="2"/>
  <c r="I29" i="2"/>
  <c r="J29" i="2"/>
  <c r="K29" i="2"/>
  <c r="L29" i="2"/>
  <c r="L37" i="2" s="1"/>
  <c r="M29" i="2"/>
  <c r="E30" i="2"/>
  <c r="F30" i="2"/>
  <c r="G30" i="2"/>
  <c r="H30" i="2"/>
  <c r="H38" i="2" s="1"/>
  <c r="I30" i="2"/>
  <c r="J30" i="2"/>
  <c r="K30" i="2"/>
  <c r="L30" i="2"/>
  <c r="M30" i="2"/>
  <c r="E31" i="2"/>
  <c r="E39" i="2" s="1"/>
  <c r="F31" i="2"/>
  <c r="F39" i="2" s="1"/>
  <c r="G31" i="2"/>
  <c r="G39" i="2" s="1"/>
  <c r="H31" i="2"/>
  <c r="H39" i="2" s="1"/>
  <c r="I31" i="2"/>
  <c r="I39" i="2" s="1"/>
  <c r="I41" i="2" s="1"/>
  <c r="J31" i="2"/>
  <c r="J39" i="2" s="1"/>
  <c r="J41" i="2" s="1"/>
  <c r="K31" i="2"/>
  <c r="K39" i="2" s="1"/>
  <c r="L31" i="2"/>
  <c r="L39" i="2" s="1"/>
  <c r="L40" i="2" s="1"/>
  <c r="M31" i="2"/>
  <c r="E32" i="2"/>
  <c r="F32" i="2"/>
  <c r="G32" i="2"/>
  <c r="H32" i="2"/>
  <c r="I32" i="2"/>
  <c r="I40" i="2" s="1"/>
  <c r="J32" i="2"/>
  <c r="K32" i="2"/>
  <c r="L32" i="2"/>
  <c r="M32" i="2"/>
  <c r="E33" i="2"/>
  <c r="F33" i="2"/>
  <c r="G33" i="2"/>
  <c r="H33" i="2"/>
  <c r="H41" i="2" s="1"/>
  <c r="I33" i="2"/>
  <c r="J33" i="2"/>
  <c r="K33" i="2"/>
  <c r="L33" i="2"/>
  <c r="L41" i="2" s="1"/>
  <c r="M33" i="2"/>
  <c r="M41" i="2" s="1"/>
  <c r="D32" i="2"/>
  <c r="D40" i="2" s="1"/>
  <c r="D33" i="2"/>
  <c r="D41" i="2" s="1"/>
  <c r="D29" i="2"/>
  <c r="D37" i="2" s="1"/>
  <c r="D30" i="2"/>
  <c r="D38" i="2" s="1"/>
  <c r="D31" i="2"/>
  <c r="D39" i="2" s="1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E23" i="2" s="1"/>
  <c r="F15" i="2"/>
  <c r="G15" i="2"/>
  <c r="H15" i="2"/>
  <c r="H23" i="2" s="1"/>
  <c r="I15" i="2"/>
  <c r="I23" i="2" s="1"/>
  <c r="J15" i="2"/>
  <c r="J23" i="2" s="1"/>
  <c r="K15" i="2"/>
  <c r="K23" i="2" s="1"/>
  <c r="L15" i="2"/>
  <c r="L23" i="2" s="1"/>
  <c r="M15" i="2"/>
  <c r="M23" i="2" s="1"/>
  <c r="E16" i="2"/>
  <c r="F16" i="2"/>
  <c r="G16" i="2"/>
  <c r="G24" i="2" s="1"/>
  <c r="H16" i="2"/>
  <c r="I16" i="2"/>
  <c r="J16" i="2"/>
  <c r="J24" i="2" s="1"/>
  <c r="K16" i="2"/>
  <c r="L16" i="2"/>
  <c r="L24" i="2" s="1"/>
  <c r="M16" i="2"/>
  <c r="E17" i="2"/>
  <c r="F17" i="2"/>
  <c r="G17" i="2"/>
  <c r="H17" i="2"/>
  <c r="I17" i="2"/>
  <c r="I25" i="2" s="1"/>
  <c r="J17" i="2"/>
  <c r="K17" i="2"/>
  <c r="L17" i="2"/>
  <c r="M17" i="2"/>
  <c r="D17" i="2"/>
  <c r="D16" i="2"/>
  <c r="D13" i="2"/>
  <c r="D14" i="2"/>
  <c r="D15" i="2"/>
  <c r="D23" i="2" s="1"/>
  <c r="F28" i="3" l="1"/>
  <c r="L27" i="3"/>
  <c r="K27" i="3"/>
  <c r="D24" i="3"/>
  <c r="D28" i="3"/>
  <c r="K40" i="3"/>
  <c r="E43" i="3"/>
  <c r="M43" i="3"/>
  <c r="K44" i="3"/>
  <c r="E28" i="3"/>
  <c r="F27" i="3"/>
  <c r="M28" i="3"/>
  <c r="I25" i="3"/>
  <c r="J41" i="3"/>
  <c r="F43" i="3"/>
  <c r="E41" i="3"/>
  <c r="M24" i="3"/>
  <c r="J43" i="3"/>
  <c r="L24" i="3"/>
  <c r="L28" i="3"/>
  <c r="E40" i="3"/>
  <c r="M40" i="3"/>
  <c r="K41" i="3"/>
  <c r="E44" i="3"/>
  <c r="M44" i="3"/>
  <c r="D43" i="3"/>
  <c r="D41" i="3"/>
  <c r="L43" i="3"/>
  <c r="L41" i="3"/>
  <c r="G41" i="3"/>
  <c r="G44" i="3"/>
  <c r="G40" i="3"/>
  <c r="D40" i="3"/>
  <c r="H41" i="3"/>
  <c r="H43" i="3"/>
  <c r="D44" i="3"/>
  <c r="L44" i="3"/>
  <c r="L40" i="3"/>
  <c r="I40" i="3"/>
  <c r="I44" i="3"/>
  <c r="I43" i="3"/>
  <c r="G43" i="3"/>
  <c r="H25" i="3"/>
  <c r="M27" i="3"/>
  <c r="K24" i="3"/>
  <c r="E27" i="3"/>
  <c r="K28" i="3"/>
  <c r="H26" i="3"/>
  <c r="D25" i="3"/>
  <c r="L25" i="3"/>
  <c r="J40" i="3"/>
  <c r="K25" i="3"/>
  <c r="E40" i="2"/>
  <c r="M24" i="2"/>
  <c r="E24" i="2"/>
  <c r="F22" i="2"/>
  <c r="F41" i="2"/>
  <c r="G40" i="2"/>
  <c r="H40" i="2"/>
  <c r="J37" i="2"/>
  <c r="G38" i="2"/>
  <c r="J38" i="2"/>
  <c r="F40" i="2"/>
  <c r="F38" i="2"/>
  <c r="G37" i="2"/>
  <c r="E41" i="2"/>
  <c r="H25" i="2"/>
  <c r="M38" i="2"/>
  <c r="E38" i="2"/>
  <c r="F37" i="2"/>
  <c r="G41" i="2"/>
  <c r="G25" i="2"/>
  <c r="H24" i="2"/>
  <c r="J40" i="2"/>
  <c r="L38" i="2"/>
  <c r="M37" i="2"/>
  <c r="E37" i="2"/>
  <c r="K37" i="2"/>
  <c r="K40" i="2"/>
  <c r="K41" i="2"/>
  <c r="I38" i="2"/>
  <c r="I37" i="2"/>
  <c r="H37" i="2"/>
  <c r="K38" i="2"/>
  <c r="M22" i="2"/>
  <c r="E22" i="2"/>
  <c r="M21" i="2"/>
  <c r="E21" i="2"/>
  <c r="I24" i="2"/>
  <c r="L25" i="2"/>
  <c r="D22" i="2"/>
  <c r="L22" i="2"/>
  <c r="D25" i="2"/>
  <c r="I22" i="2"/>
  <c r="D21" i="2"/>
  <c r="L21" i="2"/>
  <c r="D24" i="2"/>
  <c r="M25" i="2"/>
  <c r="E25" i="2"/>
  <c r="F24" i="2"/>
  <c r="G21" i="2"/>
  <c r="K21" i="2"/>
  <c r="H22" i="2"/>
  <c r="I21" i="2"/>
  <c r="G22" i="2"/>
  <c r="H21" i="2"/>
  <c r="J22" i="2"/>
  <c r="J25" i="2"/>
  <c r="K24" i="2"/>
  <c r="F21" i="2"/>
  <c r="J21" i="2"/>
  <c r="K22" i="2"/>
  <c r="F25" i="2"/>
  <c r="G23" i="2"/>
  <c r="F23" i="2"/>
  <c r="K25" i="2"/>
</calcChain>
</file>

<file path=xl/sharedStrings.xml><?xml version="1.0" encoding="utf-8"?>
<sst xmlns="http://schemas.openxmlformats.org/spreadsheetml/2006/main" count="232" uniqueCount="34">
  <si>
    <t>grp_CAGR</t>
  </si>
  <si>
    <t>Return_Range</t>
  </si>
  <si>
    <t>baseline</t>
  </si>
  <si>
    <t>cola_returnSmooth_calib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</si>
  <si>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</si>
  <si>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</si>
  <si>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</si>
  <si>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</si>
  <si>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</si>
  <si>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</si>
  <si>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</si>
  <si>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</si>
  <si>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1</t>
  </si>
  <si>
    <t>&lt; 4.9%</t>
  </si>
  <si>
    <t>2</t>
  </si>
  <si>
    <t>4.9%~6.8%</t>
  </si>
  <si>
    <t>3</t>
  </si>
  <si>
    <t>6.8%~8.3%</t>
  </si>
  <si>
    <t>4</t>
  </si>
  <si>
    <t>8.3%~10.2%</t>
  </si>
  <si>
    <t>5</t>
  </si>
  <si>
    <t>&gt; 10.2%</t>
  </si>
  <si>
    <t>Original data</t>
  </si>
  <si>
    <t>&lt; 5.7%</t>
  </si>
  <si>
    <t>5.7%~6.9%</t>
  </si>
  <si>
    <t>6.9%~8.1%</t>
  </si>
  <si>
    <t>8.1%~9.4%</t>
  </si>
  <si>
    <t>&gt; 9.4%</t>
  </si>
  <si>
    <t>standardized to baseline grp3</t>
  </si>
  <si>
    <t>standarized to baseline grp3 value-diff from grp3</t>
  </si>
  <si>
    <t>standardized to grp3 of each policy</t>
  </si>
  <si>
    <t>standardized to grp3 of each policy, value-diff from grp3</t>
  </si>
  <si>
    <t>1 minus 5</t>
  </si>
  <si>
    <t>2 minus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</si>
</sst>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164" fontId="0" fillId="0" borderId="0" xfId="1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" fontId="0" fillId="2" borderId="0" xfId="0" quotePrefix="1" applyNumberFormat="1" applyFill="1" applyAlignment="1"/>
    <xf numFmtId="164" fontId="0" fillId="2" borderId="0" xfId="1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323B-78A7-4FFF-B1AC-9C620A12AF09}">
  <dimension ref="A1:M44"/>
  <sheetViews>
    <sheetView tabSelected="1" workbookViewId="0">
      <selection activeCell="E19" sqref="E19"/>
    </sheetView>
  </sheetViews>
  <sheetFormatPr defaultRowHeight="15" x14ac:dyDescent="0.25"/>
  <cols>
    <col min="2" max="2" width="11.42578125" style="5" customWidth="1"/>
    <col min="3" max="3" width="15.42578125" style="5" customWidth="1"/>
    <col min="4" max="13" width="12.28515625" style="5" customWidth="1"/>
  </cols>
  <sheetData>
    <row r="1" spans="1:13" x14ac:dyDescent="0.25">
      <c r="A1" s="1" t="s">
        <v>22</v>
      </c>
    </row>
    <row r="2" spans="1:13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12</v>
      </c>
      <c r="B3" s="5">
        <v>1</v>
      </c>
      <c r="C3" s="5" t="s">
        <v>13</v>
      </c>
      <c r="D3" s="8">
        <v>101467730.21206561</v>
      </c>
      <c r="E3" s="8">
        <v>97262845.03532061</v>
      </c>
      <c r="F3" s="8">
        <v>95333114.225406438</v>
      </c>
      <c r="G3" s="8">
        <v>96411976.234109238</v>
      </c>
      <c r="H3" s="8">
        <v>95184983.31323868</v>
      </c>
      <c r="I3" s="8">
        <v>79588760.966166556</v>
      </c>
      <c r="J3" s="8">
        <v>61673349.728982329</v>
      </c>
      <c r="K3" s="8">
        <v>86065855.074651599</v>
      </c>
      <c r="L3" s="8">
        <v>65314308.471231766</v>
      </c>
      <c r="M3" s="8">
        <v>84647898.02455987</v>
      </c>
    </row>
    <row r="4" spans="1:13" x14ac:dyDescent="0.25">
      <c r="A4" t="s">
        <v>14</v>
      </c>
      <c r="B4" s="5">
        <v>2</v>
      </c>
      <c r="C4" s="5" t="s">
        <v>15</v>
      </c>
      <c r="D4" s="8">
        <v>81228602.957772806</v>
      </c>
      <c r="E4" s="8">
        <v>79559463.529402167</v>
      </c>
      <c r="F4" s="8">
        <v>75178385.860365868</v>
      </c>
      <c r="G4" s="8">
        <v>79331176.733426005</v>
      </c>
      <c r="H4" s="8">
        <v>78468816.400426894</v>
      </c>
      <c r="I4" s="8">
        <v>59496326.494058959</v>
      </c>
      <c r="J4" s="8">
        <v>51553786.101835929</v>
      </c>
      <c r="K4" s="8">
        <v>75946291.447505206</v>
      </c>
      <c r="L4" s="8">
        <v>51102380.671432905</v>
      </c>
      <c r="M4" s="8">
        <v>68035517.41661334</v>
      </c>
    </row>
    <row r="5" spans="1:13" x14ac:dyDescent="0.25">
      <c r="A5" t="s">
        <v>16</v>
      </c>
      <c r="B5" s="5">
        <v>3</v>
      </c>
      <c r="C5" s="5" t="s">
        <v>17</v>
      </c>
      <c r="D5" s="8">
        <v>69858314.120470747</v>
      </c>
      <c r="E5" s="8">
        <v>70059849.867816627</v>
      </c>
      <c r="F5" s="8">
        <v>65004996.691884555</v>
      </c>
      <c r="G5" s="8">
        <v>70048378.530460179</v>
      </c>
      <c r="H5" s="8">
        <v>69143975.054007724</v>
      </c>
      <c r="I5" s="8">
        <v>50129110.629579917</v>
      </c>
      <c r="J5" s="8">
        <v>45868641.683184899</v>
      </c>
      <c r="K5" s="8">
        <v>70261147.028854176</v>
      </c>
      <c r="L5" s="8">
        <v>44174891.744617537</v>
      </c>
      <c r="M5" s="8">
        <v>59888355.93200618</v>
      </c>
    </row>
    <row r="6" spans="1:13" x14ac:dyDescent="0.25">
      <c r="A6" t="s">
        <v>18</v>
      </c>
      <c r="B6" s="5">
        <v>4</v>
      </c>
      <c r="C6" s="5" t="s">
        <v>19</v>
      </c>
      <c r="D6" s="8">
        <v>55353252.475430034</v>
      </c>
      <c r="E6" s="8">
        <v>57243245.448613852</v>
      </c>
      <c r="F6" s="8">
        <v>52106445.248173162</v>
      </c>
      <c r="G6" s="8">
        <v>57436720.560531631</v>
      </c>
      <c r="H6" s="8">
        <v>56508695.482835889</v>
      </c>
      <c r="I6" s="8">
        <v>40382597.795374654</v>
      </c>
      <c r="J6" s="8">
        <v>38453696.166335538</v>
      </c>
      <c r="K6" s="8">
        <v>63008616.206333824</v>
      </c>
      <c r="L6" s="8">
        <v>38817423.104714021</v>
      </c>
      <c r="M6" s="8">
        <v>48309564.327117257</v>
      </c>
    </row>
    <row r="7" spans="1:13" x14ac:dyDescent="0.25">
      <c r="A7" t="s">
        <v>20</v>
      </c>
      <c r="B7" s="5">
        <v>5</v>
      </c>
      <c r="C7" s="5" t="s">
        <v>21</v>
      </c>
      <c r="D7" s="8">
        <v>39308410.610933095</v>
      </c>
      <c r="E7" s="8">
        <v>41050702.083414257</v>
      </c>
      <c r="F7" s="8">
        <v>37654046.285407528</v>
      </c>
      <c r="G7" s="8">
        <v>42356575.275876686</v>
      </c>
      <c r="H7" s="8">
        <v>40122136.493163303</v>
      </c>
      <c r="I7" s="8">
        <v>29597749.355642159</v>
      </c>
      <c r="J7" s="8">
        <v>28171340.115226485</v>
      </c>
      <c r="K7" s="8">
        <v>54986195.27408535</v>
      </c>
      <c r="L7" s="8">
        <v>34108291.22251755</v>
      </c>
      <c r="M7" s="8">
        <v>35742756.514341265</v>
      </c>
    </row>
    <row r="10" spans="1:13" x14ac:dyDescent="0.25">
      <c r="A10" s="2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9" t="s">
        <v>28</v>
      </c>
      <c r="B11" s="6"/>
      <c r="C11" s="6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s="5" customFormat="1" x14ac:dyDescent="0.25">
      <c r="A12" s="6"/>
      <c r="B12" s="6" t="s">
        <v>0</v>
      </c>
      <c r="C12" s="6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</row>
    <row r="13" spans="1:13" x14ac:dyDescent="0.25">
      <c r="A13" s="3" t="s">
        <v>12</v>
      </c>
      <c r="B13" s="6">
        <v>1</v>
      </c>
      <c r="C13" s="6" t="s">
        <v>13</v>
      </c>
      <c r="D13" s="13">
        <f>100*D$3/$D$5</f>
        <v>145.24789424074044</v>
      </c>
      <c r="E13" s="13">
        <f t="shared" ref="E13:M13" si="0">100*E$3/$D$5</f>
        <v>139.22873212713193</v>
      </c>
      <c r="F13" s="13">
        <f t="shared" si="0"/>
        <v>136.46638259979244</v>
      </c>
      <c r="G13" s="13">
        <f t="shared" si="0"/>
        <v>138.01073994978844</v>
      </c>
      <c r="H13" s="13">
        <f t="shared" si="0"/>
        <v>136.25433781452563</v>
      </c>
      <c r="I13" s="13">
        <f t="shared" si="0"/>
        <v>113.92883147582926</v>
      </c>
      <c r="J13" s="13">
        <f t="shared" si="0"/>
        <v>88.28347850282583</v>
      </c>
      <c r="K13" s="13">
        <f t="shared" si="0"/>
        <v>123.20058987714896</v>
      </c>
      <c r="L13" s="13">
        <f t="shared" si="0"/>
        <v>93.495397496419912</v>
      </c>
      <c r="M13" s="13">
        <f t="shared" si="0"/>
        <v>121.17082854101585</v>
      </c>
    </row>
    <row r="14" spans="1:13" x14ac:dyDescent="0.25">
      <c r="A14" s="3" t="s">
        <v>14</v>
      </c>
      <c r="B14" s="6">
        <v>2</v>
      </c>
      <c r="C14" s="6" t="s">
        <v>15</v>
      </c>
      <c r="D14" s="13">
        <f>100*D$4/$D$5</f>
        <v>116.2762141921919</v>
      </c>
      <c r="E14" s="13">
        <f t="shared" ref="E14:M14" si="1">100*E$4/$D$5</f>
        <v>113.88689310795817</v>
      </c>
      <c r="F14" s="13">
        <f t="shared" si="1"/>
        <v>107.615516931486</v>
      </c>
      <c r="G14" s="13">
        <f t="shared" si="1"/>
        <v>113.56010767253744</v>
      </c>
      <c r="H14" s="13">
        <f t="shared" si="1"/>
        <v>112.32566572549592</v>
      </c>
      <c r="I14" s="13">
        <f t="shared" si="1"/>
        <v>85.167137574287111</v>
      </c>
      <c r="J14" s="13">
        <f t="shared" si="1"/>
        <v>73.797638478551548</v>
      </c>
      <c r="K14" s="13">
        <f t="shared" si="1"/>
        <v>108.71474985287469</v>
      </c>
      <c r="L14" s="13">
        <f t="shared" si="1"/>
        <v>73.151465669936997</v>
      </c>
      <c r="M14" s="13">
        <f t="shared" si="1"/>
        <v>97.390723313600162</v>
      </c>
    </row>
    <row r="15" spans="1:13" x14ac:dyDescent="0.25">
      <c r="A15" s="3" t="s">
        <v>16</v>
      </c>
      <c r="B15" s="6">
        <v>3</v>
      </c>
      <c r="C15" s="6" t="s">
        <v>17</v>
      </c>
      <c r="D15" s="13">
        <f>100*D$5/$D$5</f>
        <v>100</v>
      </c>
      <c r="E15" s="13">
        <f t="shared" ref="E15:M15" si="2">100*E$5/$D$5</f>
        <v>100.28849214282259</v>
      </c>
      <c r="F15" s="13">
        <f t="shared" si="2"/>
        <v>93.052627321900957</v>
      </c>
      <c r="G15" s="13">
        <f t="shared" si="2"/>
        <v>100.27207128082372</v>
      </c>
      <c r="H15" s="13">
        <f t="shared" si="2"/>
        <v>98.977445883919913</v>
      </c>
      <c r="I15" s="13">
        <f t="shared" si="2"/>
        <v>71.758259930424614</v>
      </c>
      <c r="J15" s="13">
        <f t="shared" si="2"/>
        <v>65.659531382455597</v>
      </c>
      <c r="K15" s="13">
        <f t="shared" si="2"/>
        <v>100.57664275677874</v>
      </c>
      <c r="L15" s="13">
        <f t="shared" si="2"/>
        <v>63.23498111969591</v>
      </c>
      <c r="M15" s="13">
        <f t="shared" si="2"/>
        <v>85.728315499753734</v>
      </c>
    </row>
    <row r="16" spans="1:13" x14ac:dyDescent="0.25">
      <c r="A16" s="3" t="s">
        <v>18</v>
      </c>
      <c r="B16" s="6">
        <v>4</v>
      </c>
      <c r="C16" s="6" t="s">
        <v>19</v>
      </c>
      <c r="D16" s="13">
        <f>100*D$6/$D$5</f>
        <v>79.236456207593676</v>
      </c>
      <c r="E16" s="13">
        <f t="shared" ref="E16:M16" si="3">100*E$6/$D$5</f>
        <v>81.941922259815499</v>
      </c>
      <c r="F16" s="13">
        <f t="shared" si="3"/>
        <v>74.588752826636394</v>
      </c>
      <c r="G16" s="13">
        <f t="shared" si="3"/>
        <v>82.218875854178137</v>
      </c>
      <c r="H16" s="13">
        <f t="shared" si="3"/>
        <v>80.890436871102509</v>
      </c>
      <c r="I16" s="13">
        <f t="shared" si="3"/>
        <v>57.806430492632295</v>
      </c>
      <c r="J16" s="13">
        <f t="shared" si="3"/>
        <v>55.045267911879598</v>
      </c>
      <c r="K16" s="13">
        <f t="shared" si="3"/>
        <v>90.194870860575577</v>
      </c>
      <c r="L16" s="13">
        <f t="shared" si="3"/>
        <v>55.565931691070197</v>
      </c>
      <c r="M16" s="13">
        <f t="shared" si="3"/>
        <v>69.153636092344499</v>
      </c>
    </row>
    <row r="17" spans="1:13" x14ac:dyDescent="0.25">
      <c r="A17" s="3" t="s">
        <v>20</v>
      </c>
      <c r="B17" s="6">
        <v>5</v>
      </c>
      <c r="C17" s="6" t="s">
        <v>21</v>
      </c>
      <c r="D17" s="13">
        <f>100*D$7/$D$5</f>
        <v>56.26876500790685</v>
      </c>
      <c r="E17" s="13">
        <f t="shared" ref="E17:M17" si="4">100*E$7/$D$5</f>
        <v>58.762800963994458</v>
      </c>
      <c r="F17" s="13">
        <f t="shared" si="4"/>
        <v>53.900594023029356</v>
      </c>
      <c r="G17" s="13">
        <f t="shared" si="4"/>
        <v>60.632117750269096</v>
      </c>
      <c r="H17" s="13">
        <f t="shared" si="4"/>
        <v>57.433588254037495</v>
      </c>
      <c r="I17" s="13">
        <f t="shared" si="4"/>
        <v>42.368255988257609</v>
      </c>
      <c r="J17" s="13">
        <f t="shared" si="4"/>
        <v>40.326395605031308</v>
      </c>
      <c r="K17" s="13">
        <f t="shared" si="4"/>
        <v>78.711025260732157</v>
      </c>
      <c r="L17" s="13">
        <f t="shared" si="4"/>
        <v>48.824956130057416</v>
      </c>
      <c r="M17" s="13">
        <f t="shared" si="4"/>
        <v>51.16464226820996</v>
      </c>
    </row>
    <row r="18" spans="1:13" ht="10.5" customHeight="1" x14ac:dyDescent="0.25">
      <c r="A18" s="3"/>
      <c r="B18" s="6"/>
      <c r="C18" s="6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3"/>
      <c r="B19" s="17" t="s">
        <v>32</v>
      </c>
      <c r="C19" s="6"/>
      <c r="D19" s="18">
        <f>D13-D17</f>
        <v>88.979129232833586</v>
      </c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3"/>
      <c r="B20" s="6" t="s">
        <v>33</v>
      </c>
      <c r="C20" s="6"/>
      <c r="D20" s="18">
        <f>D14-D16</f>
        <v>37.039757984598225</v>
      </c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3"/>
      <c r="B21" s="6"/>
      <c r="C21" s="6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9" t="s">
        <v>29</v>
      </c>
      <c r="B22" s="6"/>
      <c r="C22" s="6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s="5" customFormat="1" x14ac:dyDescent="0.25">
      <c r="A23" s="6"/>
      <c r="B23" s="6" t="s">
        <v>0</v>
      </c>
      <c r="C23" s="6" t="s">
        <v>1</v>
      </c>
      <c r="D23" s="12" t="s">
        <v>2</v>
      </c>
      <c r="E23" s="12" t="s">
        <v>3</v>
      </c>
      <c r="F23" s="12" t="s">
        <v>4</v>
      </c>
      <c r="G23" s="12" t="s">
        <v>5</v>
      </c>
      <c r="H23" s="12" t="s">
        <v>6</v>
      </c>
      <c r="I23" s="12" t="s">
        <v>7</v>
      </c>
      <c r="J23" s="12" t="s">
        <v>8</v>
      </c>
      <c r="K23" s="12" t="s">
        <v>9</v>
      </c>
      <c r="L23" s="12" t="s">
        <v>10</v>
      </c>
      <c r="M23" s="12" t="s">
        <v>11</v>
      </c>
    </row>
    <row r="24" spans="1:13" x14ac:dyDescent="0.25">
      <c r="A24" s="3" t="s">
        <v>12</v>
      </c>
      <c r="B24" s="6">
        <v>1</v>
      </c>
      <c r="C24" s="6" t="s">
        <v>13</v>
      </c>
      <c r="D24" s="13">
        <f>D13-D$15</f>
        <v>45.247894240740436</v>
      </c>
      <c r="E24" s="13">
        <f>E13-E$15</f>
        <v>38.940239984309343</v>
      </c>
      <c r="F24" s="13">
        <f>F13-F$15</f>
        <v>43.413755277891482</v>
      </c>
      <c r="G24" s="13">
        <f>G13-G$15</f>
        <v>37.738668668964721</v>
      </c>
      <c r="H24" s="13">
        <f>H13-H$15</f>
        <v>37.276891930605714</v>
      </c>
      <c r="I24" s="16">
        <f>I13-I$15</f>
        <v>42.170571545404641</v>
      </c>
      <c r="J24" s="13">
        <f>J13-J$15</f>
        <v>22.623947120370232</v>
      </c>
      <c r="K24" s="13">
        <f>K13-K$15</f>
        <v>22.623947120370218</v>
      </c>
      <c r="L24" s="13">
        <f>L13-L$15</f>
        <v>30.260416376724002</v>
      </c>
      <c r="M24" s="13">
        <f>M13-M$15</f>
        <v>35.442513041262117</v>
      </c>
    </row>
    <row r="25" spans="1:13" x14ac:dyDescent="0.25">
      <c r="A25" s="3" t="s">
        <v>14</v>
      </c>
      <c r="B25" s="6">
        <v>2</v>
      </c>
      <c r="C25" s="6" t="s">
        <v>15</v>
      </c>
      <c r="D25" s="13">
        <f>D14-D$15</f>
        <v>16.276214192191901</v>
      </c>
      <c r="E25" s="13">
        <f>E14-E$15</f>
        <v>13.598400965135582</v>
      </c>
      <c r="F25" s="13">
        <f>F14-F$15</f>
        <v>14.562889609585042</v>
      </c>
      <c r="G25" s="13">
        <f>G14-G$15</f>
        <v>13.288036391713717</v>
      </c>
      <c r="H25" s="13">
        <f>H14-H$15</f>
        <v>13.348219841576011</v>
      </c>
      <c r="I25" s="13">
        <f>I14-I$15</f>
        <v>13.408877643862496</v>
      </c>
      <c r="J25" s="13">
        <f>J14-J$15</f>
        <v>8.1381070960959505</v>
      </c>
      <c r="K25" s="13">
        <f>K14-K$15</f>
        <v>8.1381070960959505</v>
      </c>
      <c r="L25" s="13">
        <f>L14-L$15</f>
        <v>9.916484550241087</v>
      </c>
      <c r="M25" s="13">
        <f>M14-M$15</f>
        <v>11.662407813846428</v>
      </c>
    </row>
    <row r="26" spans="1:13" x14ac:dyDescent="0.25">
      <c r="A26" s="3" t="s">
        <v>16</v>
      </c>
      <c r="B26" s="6">
        <v>3</v>
      </c>
      <c r="C26" s="6" t="s">
        <v>17</v>
      </c>
      <c r="D26" s="13">
        <f>D15</f>
        <v>100</v>
      </c>
      <c r="E26" s="13">
        <f t="shared" ref="E26:M26" si="5">E15</f>
        <v>100.28849214282259</v>
      </c>
      <c r="F26" s="13">
        <f t="shared" si="5"/>
        <v>93.052627321900957</v>
      </c>
      <c r="G26" s="13">
        <f t="shared" si="5"/>
        <v>100.27207128082372</v>
      </c>
      <c r="H26" s="13">
        <f t="shared" si="5"/>
        <v>98.977445883919913</v>
      </c>
      <c r="I26" s="13">
        <f t="shared" si="5"/>
        <v>71.758259930424614</v>
      </c>
      <c r="J26" s="13">
        <f t="shared" si="5"/>
        <v>65.659531382455597</v>
      </c>
      <c r="K26" s="13">
        <f t="shared" si="5"/>
        <v>100.57664275677874</v>
      </c>
      <c r="L26" s="13">
        <f t="shared" si="5"/>
        <v>63.23498111969591</v>
      </c>
      <c r="M26" s="13">
        <f t="shared" si="5"/>
        <v>85.728315499753734</v>
      </c>
    </row>
    <row r="27" spans="1:13" x14ac:dyDescent="0.25">
      <c r="A27" s="3" t="s">
        <v>18</v>
      </c>
      <c r="B27" s="6">
        <v>4</v>
      </c>
      <c r="C27" s="6" t="s">
        <v>19</v>
      </c>
      <c r="D27" s="13">
        <f>D16-D$15</f>
        <v>-20.763543792406324</v>
      </c>
      <c r="E27" s="13">
        <f>E16-E$15</f>
        <v>-18.346569883007092</v>
      </c>
      <c r="F27" s="13">
        <f>F16-F$15</f>
        <v>-18.463874495264562</v>
      </c>
      <c r="G27" s="13">
        <f>G16-G$15</f>
        <v>-18.053195426645587</v>
      </c>
      <c r="H27" s="13">
        <f>H16-H$15</f>
        <v>-18.087009012817404</v>
      </c>
      <c r="I27" s="13">
        <f>I16-I$15</f>
        <v>-13.95182943779232</v>
      </c>
      <c r="J27" s="13">
        <f>J16-J$15</f>
        <v>-10.614263470575999</v>
      </c>
      <c r="K27" s="13">
        <f>K16-K$15</f>
        <v>-10.381771896203162</v>
      </c>
      <c r="L27" s="13">
        <f>L16-L$15</f>
        <v>-7.669049428625712</v>
      </c>
      <c r="M27" s="13">
        <f>M16-M$15</f>
        <v>-16.574679407409235</v>
      </c>
    </row>
    <row r="28" spans="1:13" x14ac:dyDescent="0.25">
      <c r="A28" s="3" t="s">
        <v>20</v>
      </c>
      <c r="B28" s="6">
        <v>5</v>
      </c>
      <c r="C28" s="6" t="s">
        <v>21</v>
      </c>
      <c r="D28" s="13">
        <f>D17-D$15</f>
        <v>-43.73123499209315</v>
      </c>
      <c r="E28" s="13">
        <f>E17-E$15</f>
        <v>-41.525691178828133</v>
      </c>
      <c r="F28" s="13">
        <f>F17-F$15</f>
        <v>-39.152033298871601</v>
      </c>
      <c r="G28" s="13">
        <f>G17-G$15</f>
        <v>-39.639953530554628</v>
      </c>
      <c r="H28" s="13">
        <f>H17-H$15</f>
        <v>-41.543857629882417</v>
      </c>
      <c r="I28" s="13">
        <f>I17-I$15</f>
        <v>-29.390003942167006</v>
      </c>
      <c r="J28" s="13">
        <f>J17-J$15</f>
        <v>-25.333135777424289</v>
      </c>
      <c r="K28" s="13">
        <f>K17-K$15</f>
        <v>-21.865617496046582</v>
      </c>
      <c r="L28" s="13">
        <f>L17-L$15</f>
        <v>-14.410024989638494</v>
      </c>
      <c r="M28" s="13">
        <f>M17-M$15</f>
        <v>-34.563673231543774</v>
      </c>
    </row>
    <row r="29" spans="1:13" x14ac:dyDescent="0.25">
      <c r="A29" s="2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0" t="s">
        <v>30</v>
      </c>
      <c r="B30" s="7"/>
      <c r="C30" s="7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s="5" customFormat="1" x14ac:dyDescent="0.25">
      <c r="A31" s="7"/>
      <c r="B31" s="7" t="s">
        <v>0</v>
      </c>
      <c r="C31" s="7" t="s">
        <v>1</v>
      </c>
      <c r="D31" s="14" t="s">
        <v>2</v>
      </c>
      <c r="E31" s="14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4" t="s">
        <v>10</v>
      </c>
      <c r="M31" s="14" t="s">
        <v>11</v>
      </c>
    </row>
    <row r="32" spans="1:13" x14ac:dyDescent="0.25">
      <c r="A32" s="4" t="s">
        <v>12</v>
      </c>
      <c r="B32" s="7">
        <v>1</v>
      </c>
      <c r="C32" s="7" t="s">
        <v>13</v>
      </c>
      <c r="D32" s="15">
        <f t="shared" ref="D32:M32" si="6">100*D3/D$5</f>
        <v>145.24789424074044</v>
      </c>
      <c r="E32" s="15">
        <f t="shared" si="6"/>
        <v>138.82822360999694</v>
      </c>
      <c r="F32" s="15">
        <f t="shared" si="6"/>
        <v>146.65505588327821</v>
      </c>
      <c r="G32" s="15">
        <f t="shared" si="6"/>
        <v>137.63627118390039</v>
      </c>
      <c r="H32" s="15">
        <f t="shared" si="6"/>
        <v>137.66200632649563</v>
      </c>
      <c r="I32" s="15">
        <f t="shared" si="6"/>
        <v>158.76755036464431</v>
      </c>
      <c r="J32" s="15">
        <f t="shared" si="6"/>
        <v>134.45645535998361</v>
      </c>
      <c r="K32" s="15">
        <f t="shared" si="6"/>
        <v>122.49423573928689</v>
      </c>
      <c r="L32" s="15">
        <f t="shared" si="6"/>
        <v>147.85391857624631</v>
      </c>
      <c r="M32" s="15">
        <f t="shared" si="6"/>
        <v>141.34283151914249</v>
      </c>
    </row>
    <row r="33" spans="1:13" x14ac:dyDescent="0.25">
      <c r="A33" s="4" t="s">
        <v>14</v>
      </c>
      <c r="B33" s="7">
        <v>2</v>
      </c>
      <c r="C33" s="7" t="s">
        <v>15</v>
      </c>
      <c r="D33" s="15">
        <f t="shared" ref="D33:M33" si="7">100*D4/D$5</f>
        <v>116.2762141921919</v>
      </c>
      <c r="E33" s="15">
        <f t="shared" si="7"/>
        <v>113.55928349762191</v>
      </c>
      <c r="F33" s="15">
        <f t="shared" si="7"/>
        <v>115.65016488917288</v>
      </c>
      <c r="G33" s="15">
        <f t="shared" si="7"/>
        <v>113.25198155576042</v>
      </c>
      <c r="H33" s="15">
        <f t="shared" si="7"/>
        <v>113.4861227448026</v>
      </c>
      <c r="I33" s="15">
        <f t="shared" si="7"/>
        <v>118.68618003957104</v>
      </c>
      <c r="J33" s="15">
        <f t="shared" si="7"/>
        <v>112.39440325684456</v>
      </c>
      <c r="K33" s="15">
        <f t="shared" si="7"/>
        <v>108.09144834529432</v>
      </c>
      <c r="L33" s="15">
        <f t="shared" si="7"/>
        <v>115.68196016611505</v>
      </c>
      <c r="M33" s="15">
        <f t="shared" si="7"/>
        <v>113.60391574926014</v>
      </c>
    </row>
    <row r="34" spans="1:13" x14ac:dyDescent="0.25">
      <c r="A34" s="4" t="s">
        <v>16</v>
      </c>
      <c r="B34" s="7">
        <v>3</v>
      </c>
      <c r="C34" s="7" t="s">
        <v>17</v>
      </c>
      <c r="D34" s="15">
        <f t="shared" ref="D34:M34" si="8">100*D5/D$5</f>
        <v>100</v>
      </c>
      <c r="E34" s="15">
        <f t="shared" si="8"/>
        <v>100</v>
      </c>
      <c r="F34" s="15">
        <f t="shared" si="8"/>
        <v>100</v>
      </c>
      <c r="G34" s="15">
        <f t="shared" si="8"/>
        <v>100</v>
      </c>
      <c r="H34" s="15">
        <f t="shared" si="8"/>
        <v>100</v>
      </c>
      <c r="I34" s="15">
        <f t="shared" si="8"/>
        <v>100</v>
      </c>
      <c r="J34" s="15">
        <f t="shared" si="8"/>
        <v>100</v>
      </c>
      <c r="K34" s="15">
        <f t="shared" si="8"/>
        <v>100</v>
      </c>
      <c r="L34" s="15">
        <f t="shared" si="8"/>
        <v>100</v>
      </c>
      <c r="M34" s="15">
        <f t="shared" si="8"/>
        <v>100</v>
      </c>
    </row>
    <row r="35" spans="1:13" x14ac:dyDescent="0.25">
      <c r="A35" s="4" t="s">
        <v>18</v>
      </c>
      <c r="B35" s="7">
        <v>4</v>
      </c>
      <c r="C35" s="7" t="s">
        <v>19</v>
      </c>
      <c r="D35" s="15">
        <f t="shared" ref="D35:M35" si="9">100*D6/D$5</f>
        <v>79.236456207593676</v>
      </c>
      <c r="E35" s="15">
        <f t="shared" si="9"/>
        <v>81.706206274515111</v>
      </c>
      <c r="F35" s="15">
        <f t="shared" si="9"/>
        <v>80.157600030580895</v>
      </c>
      <c r="G35" s="15">
        <f t="shared" si="9"/>
        <v>81.99578886120193</v>
      </c>
      <c r="H35" s="15">
        <f t="shared" si="9"/>
        <v>81.726130785361207</v>
      </c>
      <c r="I35" s="15">
        <f t="shared" si="9"/>
        <v>80.557179826657261</v>
      </c>
      <c r="J35" s="15">
        <f t="shared" si="9"/>
        <v>83.834390457723927</v>
      </c>
      <c r="K35" s="15">
        <f t="shared" si="9"/>
        <v>89.677750607256741</v>
      </c>
      <c r="L35" s="15">
        <f t="shared" si="9"/>
        <v>87.872140873879346</v>
      </c>
      <c r="M35" s="15">
        <f t="shared" si="9"/>
        <v>80.6660386235434</v>
      </c>
    </row>
    <row r="36" spans="1:13" x14ac:dyDescent="0.25">
      <c r="A36" s="4" t="s">
        <v>20</v>
      </c>
      <c r="B36" s="7">
        <v>5</v>
      </c>
      <c r="C36" s="7" t="s">
        <v>21</v>
      </c>
      <c r="D36" s="15">
        <f t="shared" ref="D36:M36" si="10">100*D7/D$5</f>
        <v>56.26876500790685</v>
      </c>
      <c r="E36" s="15">
        <f t="shared" si="10"/>
        <v>58.593762562816607</v>
      </c>
      <c r="F36" s="15">
        <f t="shared" si="10"/>
        <v>57.924849167953866</v>
      </c>
      <c r="G36" s="15">
        <f t="shared" si="10"/>
        <v>60.467602768932252</v>
      </c>
      <c r="H36" s="15">
        <f t="shared" si="10"/>
        <v>58.026945170312054</v>
      </c>
      <c r="I36" s="15">
        <f t="shared" si="10"/>
        <v>59.043037037599618</v>
      </c>
      <c r="J36" s="15">
        <f t="shared" si="10"/>
        <v>61.417428294053636</v>
      </c>
      <c r="K36" s="15">
        <f t="shared" si="10"/>
        <v>78.259746103353748</v>
      </c>
      <c r="L36" s="15">
        <f t="shared" si="10"/>
        <v>77.211940709902137</v>
      </c>
      <c r="M36" s="15">
        <f t="shared" si="10"/>
        <v>59.682313795559104</v>
      </c>
    </row>
    <row r="37" spans="1:13" x14ac:dyDescent="0.25">
      <c r="A37" s="4"/>
      <c r="B37" s="7"/>
      <c r="C37" s="7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10" t="s">
        <v>31</v>
      </c>
      <c r="B38" s="7"/>
      <c r="C38" s="7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s="5" customFormat="1" x14ac:dyDescent="0.25">
      <c r="A39" s="7"/>
      <c r="B39" s="7" t="s">
        <v>0</v>
      </c>
      <c r="C39" s="7" t="s">
        <v>1</v>
      </c>
      <c r="D39" s="14" t="s">
        <v>2</v>
      </c>
      <c r="E39" s="14" t="s">
        <v>3</v>
      </c>
      <c r="F39" s="14" t="s">
        <v>4</v>
      </c>
      <c r="G39" s="14" t="s">
        <v>5</v>
      </c>
      <c r="H39" s="14" t="s">
        <v>6</v>
      </c>
      <c r="I39" s="14" t="s">
        <v>7</v>
      </c>
      <c r="J39" s="14" t="s">
        <v>8</v>
      </c>
      <c r="K39" s="14" t="s">
        <v>9</v>
      </c>
      <c r="L39" s="14" t="s">
        <v>10</v>
      </c>
      <c r="M39" s="14" t="s">
        <v>11</v>
      </c>
    </row>
    <row r="40" spans="1:13" x14ac:dyDescent="0.25">
      <c r="A40" s="4" t="s">
        <v>12</v>
      </c>
      <c r="B40" s="7">
        <v>1</v>
      </c>
      <c r="C40" s="7" t="s">
        <v>13</v>
      </c>
      <c r="D40" s="15">
        <f>D32-D$42</f>
        <v>45.247894240740436</v>
      </c>
      <c r="E40" s="15">
        <f t="shared" ref="E40:M41" si="11">E32-E$42</f>
        <v>38.82822360999694</v>
      </c>
      <c r="F40" s="15">
        <f t="shared" si="11"/>
        <v>46.655055883278209</v>
      </c>
      <c r="G40" s="15">
        <f t="shared" si="11"/>
        <v>37.636271183900391</v>
      </c>
      <c r="H40" s="15">
        <f t="shared" si="11"/>
        <v>37.662006326495629</v>
      </c>
      <c r="I40" s="15">
        <f t="shared" si="11"/>
        <v>58.767550364644308</v>
      </c>
      <c r="J40" s="15">
        <f t="shared" si="11"/>
        <v>34.456455359983607</v>
      </c>
      <c r="K40" s="15">
        <f t="shared" si="11"/>
        <v>22.494235739286893</v>
      </c>
      <c r="L40" s="15">
        <f t="shared" si="11"/>
        <v>47.853918576246315</v>
      </c>
      <c r="M40" s="15">
        <f t="shared" si="11"/>
        <v>41.342831519142493</v>
      </c>
    </row>
    <row r="41" spans="1:13" x14ac:dyDescent="0.25">
      <c r="A41" s="4" t="s">
        <v>14</v>
      </c>
      <c r="B41" s="7">
        <v>2</v>
      </c>
      <c r="C41" s="7" t="s">
        <v>15</v>
      </c>
      <c r="D41" s="15">
        <f>D33-D$42</f>
        <v>16.276214192191901</v>
      </c>
      <c r="E41" s="15">
        <f t="shared" si="11"/>
        <v>13.559283497621905</v>
      </c>
      <c r="F41" s="15">
        <f t="shared" si="11"/>
        <v>15.650164889172885</v>
      </c>
      <c r="G41" s="15">
        <f t="shared" si="11"/>
        <v>13.251981555760423</v>
      </c>
      <c r="H41" s="15">
        <f t="shared" si="11"/>
        <v>13.4861227448026</v>
      </c>
      <c r="I41" s="15">
        <f t="shared" si="11"/>
        <v>18.686180039571042</v>
      </c>
      <c r="J41" s="15">
        <f t="shared" si="11"/>
        <v>12.394403256844555</v>
      </c>
      <c r="K41" s="15">
        <f t="shared" si="11"/>
        <v>8.0914483452943244</v>
      </c>
      <c r="L41" s="15">
        <f t="shared" si="11"/>
        <v>15.681960166115047</v>
      </c>
      <c r="M41" s="15">
        <f t="shared" si="11"/>
        <v>13.603915749260139</v>
      </c>
    </row>
    <row r="42" spans="1:13" x14ac:dyDescent="0.25">
      <c r="A42" s="4" t="s">
        <v>16</v>
      </c>
      <c r="B42" s="7">
        <v>3</v>
      </c>
      <c r="C42" s="7" t="s">
        <v>17</v>
      </c>
      <c r="D42" s="15">
        <f>D34</f>
        <v>100</v>
      </c>
      <c r="E42" s="15">
        <f t="shared" ref="E42:M42" si="12">E34</f>
        <v>100</v>
      </c>
      <c r="F42" s="15">
        <f t="shared" si="12"/>
        <v>100</v>
      </c>
      <c r="G42" s="15">
        <f t="shared" si="12"/>
        <v>100</v>
      </c>
      <c r="H42" s="15">
        <f t="shared" si="12"/>
        <v>100</v>
      </c>
      <c r="I42" s="15">
        <f t="shared" si="12"/>
        <v>100</v>
      </c>
      <c r="J42" s="15">
        <f t="shared" si="12"/>
        <v>100</v>
      </c>
      <c r="K42" s="15">
        <f t="shared" si="12"/>
        <v>100</v>
      </c>
      <c r="L42" s="15">
        <f t="shared" si="12"/>
        <v>100</v>
      </c>
      <c r="M42" s="15">
        <f t="shared" si="12"/>
        <v>100</v>
      </c>
    </row>
    <row r="43" spans="1:13" x14ac:dyDescent="0.25">
      <c r="A43" s="4" t="s">
        <v>18</v>
      </c>
      <c r="B43" s="7">
        <v>4</v>
      </c>
      <c r="C43" s="7" t="s">
        <v>19</v>
      </c>
      <c r="D43" s="15">
        <f>D35-D$42</f>
        <v>-20.763543792406324</v>
      </c>
      <c r="E43" s="15">
        <f t="shared" ref="E43:M44" si="13">E35-E$42</f>
        <v>-18.293793725484889</v>
      </c>
      <c r="F43" s="15">
        <f t="shared" si="13"/>
        <v>-19.842399969419105</v>
      </c>
      <c r="G43" s="15">
        <f t="shared" si="13"/>
        <v>-18.00421113879807</v>
      </c>
      <c r="H43" s="15">
        <f t="shared" si="13"/>
        <v>-18.273869214638793</v>
      </c>
      <c r="I43" s="15">
        <f t="shared" si="13"/>
        <v>-19.442820173342739</v>
      </c>
      <c r="J43" s="15">
        <f t="shared" si="13"/>
        <v>-16.165609542276073</v>
      </c>
      <c r="K43" s="15">
        <f t="shared" si="13"/>
        <v>-10.322249392743259</v>
      </c>
      <c r="L43" s="15">
        <f t="shared" si="13"/>
        <v>-12.127859126120654</v>
      </c>
      <c r="M43" s="15">
        <f t="shared" si="13"/>
        <v>-19.3339613764566</v>
      </c>
    </row>
    <row r="44" spans="1:13" x14ac:dyDescent="0.25">
      <c r="A44" s="4" t="s">
        <v>20</v>
      </c>
      <c r="B44" s="7">
        <v>5</v>
      </c>
      <c r="C44" s="7" t="s">
        <v>21</v>
      </c>
      <c r="D44" s="15">
        <f>D36-D$42</f>
        <v>-43.73123499209315</v>
      </c>
      <c r="E44" s="15">
        <f t="shared" si="13"/>
        <v>-41.406237437183393</v>
      </c>
      <c r="F44" s="15">
        <f t="shared" si="13"/>
        <v>-42.075150832046134</v>
      </c>
      <c r="G44" s="15">
        <f t="shared" si="13"/>
        <v>-39.532397231067748</v>
      </c>
      <c r="H44" s="15">
        <f t="shared" si="13"/>
        <v>-41.973054829687946</v>
      </c>
      <c r="I44" s="15">
        <f t="shared" si="13"/>
        <v>-40.956962962400382</v>
      </c>
      <c r="J44" s="15">
        <f t="shared" si="13"/>
        <v>-38.582571705946364</v>
      </c>
      <c r="K44" s="15">
        <f t="shared" si="13"/>
        <v>-21.740253896646252</v>
      </c>
      <c r="L44" s="15">
        <f t="shared" si="13"/>
        <v>-22.788059290097863</v>
      </c>
      <c r="M44" s="15">
        <f t="shared" si="13"/>
        <v>-40.317686204440896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6E8D-ADB7-4812-8B15-A4EAD52DA648}">
  <dimension ref="A1:M41"/>
  <sheetViews>
    <sheetView workbookViewId="0">
      <selection activeCell="I44" sqref="I44"/>
    </sheetView>
  </sheetViews>
  <sheetFormatPr defaultRowHeight="15" x14ac:dyDescent="0.25"/>
  <cols>
    <col min="2" max="2" width="9.140625" style="5"/>
    <col min="3" max="3" width="15.42578125" style="5" customWidth="1"/>
    <col min="4" max="13" width="12.28515625" style="5" customWidth="1"/>
  </cols>
  <sheetData>
    <row r="1" spans="1:13" x14ac:dyDescent="0.25">
      <c r="A1" s="1" t="s">
        <v>22</v>
      </c>
    </row>
    <row r="2" spans="1:13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25">
      <c r="A3" t="s">
        <v>12</v>
      </c>
      <c r="B3" s="5">
        <v>1</v>
      </c>
      <c r="C3" s="5" t="s">
        <v>23</v>
      </c>
      <c r="D3" s="8">
        <v>137149041.06662765</v>
      </c>
      <c r="E3" s="8">
        <v>130558617.85780933</v>
      </c>
      <c r="F3" s="8">
        <v>125309406.68914162</v>
      </c>
      <c r="G3" s="8">
        <v>132141740.14627154</v>
      </c>
      <c r="H3" s="8">
        <v>131392296.07897478</v>
      </c>
      <c r="I3" s="8">
        <v>107394627.05220339</v>
      </c>
      <c r="J3" s="8">
        <v>84317086.222577572</v>
      </c>
      <c r="K3" s="8">
        <v>109372069.7647799</v>
      </c>
      <c r="L3" s="8">
        <v>83732071.897528857</v>
      </c>
      <c r="M3" s="8">
        <v>105848012.73398502</v>
      </c>
    </row>
    <row r="4" spans="1:13" x14ac:dyDescent="0.25">
      <c r="A4" t="s">
        <v>14</v>
      </c>
      <c r="B4" s="5">
        <v>2</v>
      </c>
      <c r="C4" s="5" t="s">
        <v>24</v>
      </c>
      <c r="D4" s="8">
        <v>105653444.70870787</v>
      </c>
      <c r="E4" s="8">
        <v>103383380.1521281</v>
      </c>
      <c r="F4" s="8">
        <v>96567369.217647165</v>
      </c>
      <c r="G4" s="8">
        <v>103735337.14768523</v>
      </c>
      <c r="H4" s="8">
        <v>104022023.81361824</v>
      </c>
      <c r="I4" s="8">
        <v>79780898.139573902</v>
      </c>
      <c r="J4" s="8">
        <v>68611608.541542232</v>
      </c>
      <c r="K4" s="8">
        <v>93624271.585819989</v>
      </c>
      <c r="L4" s="8">
        <v>67628998.99484235</v>
      </c>
      <c r="M4" s="8">
        <v>84661890.493673444</v>
      </c>
    </row>
    <row r="5" spans="1:13" x14ac:dyDescent="0.25">
      <c r="A5" t="s">
        <v>16</v>
      </c>
      <c r="B5" s="5">
        <v>3</v>
      </c>
      <c r="C5" s="5" t="s">
        <v>25</v>
      </c>
      <c r="D5" s="8">
        <v>83464747.6235158</v>
      </c>
      <c r="E5" s="8">
        <v>82178813.230624825</v>
      </c>
      <c r="F5" s="8">
        <v>78089534.11946696</v>
      </c>
      <c r="G5" s="8">
        <v>82326548.153408051</v>
      </c>
      <c r="H5" s="8">
        <v>83159161.299411714</v>
      </c>
      <c r="I5" s="8">
        <v>63387824.699653745</v>
      </c>
      <c r="J5" s="8">
        <v>55898554.730447471</v>
      </c>
      <c r="K5" s="8">
        <v>82529923.043223962</v>
      </c>
      <c r="L5" s="8">
        <v>58804812.477711551</v>
      </c>
      <c r="M5" s="8">
        <v>69636438.481592119</v>
      </c>
    </row>
    <row r="6" spans="1:13" x14ac:dyDescent="0.25">
      <c r="A6" t="s">
        <v>18</v>
      </c>
      <c r="B6" s="5">
        <v>4</v>
      </c>
      <c r="C6" s="5" t="s">
        <v>26</v>
      </c>
      <c r="D6" s="8">
        <v>66402880.792685017</v>
      </c>
      <c r="E6" s="8">
        <v>66824776.439782277</v>
      </c>
      <c r="F6" s="8">
        <v>62540098.53321889</v>
      </c>
      <c r="G6" s="8">
        <v>67565155.61425966</v>
      </c>
      <c r="H6" s="8">
        <v>67776233.38983874</v>
      </c>
      <c r="I6" s="8">
        <v>49936315.284681723</v>
      </c>
      <c r="J6" s="8">
        <v>46023807.975168332</v>
      </c>
      <c r="K6" s="8">
        <v>73998989.627808571</v>
      </c>
      <c r="L6" s="8">
        <v>52344299.051351622</v>
      </c>
      <c r="M6" s="8">
        <v>57462933.802074246</v>
      </c>
    </row>
    <row r="7" spans="1:13" x14ac:dyDescent="0.25">
      <c r="A7" t="s">
        <v>20</v>
      </c>
      <c r="B7" s="5">
        <v>5</v>
      </c>
      <c r="C7" s="5" t="s">
        <v>27</v>
      </c>
      <c r="D7" s="8">
        <v>45338337.376843832</v>
      </c>
      <c r="E7" s="8">
        <v>46914479.352714397</v>
      </c>
      <c r="F7" s="8">
        <v>44249793.218984082</v>
      </c>
      <c r="G7" s="8">
        <v>48154170.075973704</v>
      </c>
      <c r="H7" s="8">
        <v>47043914.194186032</v>
      </c>
      <c r="I7" s="8">
        <v>34570354.558471315</v>
      </c>
      <c r="J7" s="8">
        <v>32480719.889871903</v>
      </c>
      <c r="K7" s="8">
        <v>63466717.919887975</v>
      </c>
      <c r="L7" s="8">
        <v>46630286.465200618</v>
      </c>
      <c r="M7" s="8">
        <v>40945130.259572729</v>
      </c>
    </row>
    <row r="10" spans="1:13" x14ac:dyDescent="0.25">
      <c r="A10" s="2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9" t="s">
        <v>28</v>
      </c>
      <c r="B11" s="6"/>
      <c r="C11" s="6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25">
      <c r="A12" s="3"/>
      <c r="B12" s="6" t="s">
        <v>0</v>
      </c>
      <c r="C12" s="6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  <c r="J12" s="12" t="s">
        <v>8</v>
      </c>
      <c r="K12" s="12" t="s">
        <v>9</v>
      </c>
      <c r="L12" s="12" t="s">
        <v>10</v>
      </c>
      <c r="M12" s="12" t="s">
        <v>11</v>
      </c>
    </row>
    <row r="13" spans="1:13" x14ac:dyDescent="0.25">
      <c r="A13" s="3" t="s">
        <v>12</v>
      </c>
      <c r="B13" s="6">
        <v>1</v>
      </c>
      <c r="C13" s="6" t="s">
        <v>13</v>
      </c>
      <c r="D13" s="13">
        <f>100*D$3/$D$5</f>
        <v>164.31972176476881</v>
      </c>
      <c r="E13" s="13">
        <f t="shared" ref="E13:M13" si="0">100*E$3/$D$5</f>
        <v>156.42366576931343</v>
      </c>
      <c r="F13" s="13">
        <f t="shared" si="0"/>
        <v>150.13453015442448</v>
      </c>
      <c r="G13" s="13">
        <f t="shared" si="0"/>
        <v>158.32042138595196</v>
      </c>
      <c r="H13" s="13">
        <f t="shared" si="0"/>
        <v>157.422504494527</v>
      </c>
      <c r="I13" s="13">
        <f t="shared" si="0"/>
        <v>128.67064252878117</v>
      </c>
      <c r="J13" s="13">
        <f t="shared" si="0"/>
        <v>101.02119592202736</v>
      </c>
      <c r="K13" s="13">
        <f t="shared" si="0"/>
        <v>131.03983763076141</v>
      </c>
      <c r="L13" s="13">
        <f t="shared" si="0"/>
        <v>100.32028405000261</v>
      </c>
      <c r="M13" s="13">
        <f t="shared" si="0"/>
        <v>126.81762749877751</v>
      </c>
    </row>
    <row r="14" spans="1:13" x14ac:dyDescent="0.25">
      <c r="A14" s="3" t="s">
        <v>14</v>
      </c>
      <c r="B14" s="6">
        <v>2</v>
      </c>
      <c r="C14" s="6" t="s">
        <v>15</v>
      </c>
      <c r="D14" s="13">
        <f>100*D$4/$D$5</f>
        <v>126.58451348260053</v>
      </c>
      <c r="E14" s="13">
        <f t="shared" ref="E14:M14" si="1">100*E$4/$D$5</f>
        <v>123.86472504351086</v>
      </c>
      <c r="F14" s="13">
        <f t="shared" si="1"/>
        <v>115.69838999961196</v>
      </c>
      <c r="G14" s="13">
        <f t="shared" si="1"/>
        <v>124.28640845546423</v>
      </c>
      <c r="H14" s="13">
        <f t="shared" si="1"/>
        <v>124.62989079273335</v>
      </c>
      <c r="I14" s="13">
        <f t="shared" si="1"/>
        <v>95.586340833906746</v>
      </c>
      <c r="J14" s="13">
        <f t="shared" si="1"/>
        <v>82.204296418684962</v>
      </c>
      <c r="K14" s="13">
        <f t="shared" si="1"/>
        <v>112.17223348967725</v>
      </c>
      <c r="L14" s="13">
        <f t="shared" si="1"/>
        <v>81.027021491631757</v>
      </c>
      <c r="M14" s="13">
        <f t="shared" si="1"/>
        <v>101.43430957888663</v>
      </c>
    </row>
    <row r="15" spans="1:13" x14ac:dyDescent="0.25">
      <c r="A15" s="3" t="s">
        <v>16</v>
      </c>
      <c r="B15" s="6">
        <v>3</v>
      </c>
      <c r="C15" s="6" t="s">
        <v>17</v>
      </c>
      <c r="D15" s="13">
        <f>100*D$5/$D$5</f>
        <v>100</v>
      </c>
      <c r="E15" s="13">
        <f t="shared" ref="E15:M15" si="2">100*E$5/$D$5</f>
        <v>98.459308355317347</v>
      </c>
      <c r="F15" s="13">
        <f t="shared" si="2"/>
        <v>93.559899649736195</v>
      </c>
      <c r="G15" s="13">
        <f t="shared" si="2"/>
        <v>98.636311134322455</v>
      </c>
      <c r="H15" s="13">
        <f t="shared" si="2"/>
        <v>99.633873781680279</v>
      </c>
      <c r="I15" s="13">
        <f t="shared" si="2"/>
        <v>75.945625553888959</v>
      </c>
      <c r="J15" s="13">
        <f t="shared" si="2"/>
        <v>66.972651714696269</v>
      </c>
      <c r="K15" s="13">
        <f t="shared" si="2"/>
        <v>98.87997674837699</v>
      </c>
      <c r="L15" s="13">
        <f t="shared" si="2"/>
        <v>70.454669967927359</v>
      </c>
      <c r="M15" s="13">
        <f t="shared" si="2"/>
        <v>83.432156047126639</v>
      </c>
    </row>
    <row r="16" spans="1:13" x14ac:dyDescent="0.25">
      <c r="A16" s="3" t="s">
        <v>18</v>
      </c>
      <c r="B16" s="6">
        <v>4</v>
      </c>
      <c r="C16" s="6" t="s">
        <v>19</v>
      </c>
      <c r="D16" s="13">
        <f>100*D$6/$D$5</f>
        <v>79.557996259939941</v>
      </c>
      <c r="E16" s="13">
        <f t="shared" ref="E16:M16" si="3">100*E$6/$D$5</f>
        <v>80.063473912613503</v>
      </c>
      <c r="F16" s="13">
        <f t="shared" si="3"/>
        <v>74.92995583634702</v>
      </c>
      <c r="G16" s="13">
        <f t="shared" si="3"/>
        <v>80.950530059739251</v>
      </c>
      <c r="H16" s="13">
        <f t="shared" si="3"/>
        <v>81.20342458298299</v>
      </c>
      <c r="I16" s="13">
        <f t="shared" si="3"/>
        <v>59.829229353126806</v>
      </c>
      <c r="J16" s="13">
        <f t="shared" si="3"/>
        <v>55.141612819304015</v>
      </c>
      <c r="K16" s="13">
        <f t="shared" si="3"/>
        <v>88.658974878346967</v>
      </c>
      <c r="L16" s="13">
        <f t="shared" si="3"/>
        <v>62.714260261662687</v>
      </c>
      <c r="M16" s="13">
        <f t="shared" si="3"/>
        <v>68.846950884308825</v>
      </c>
    </row>
    <row r="17" spans="1:13" x14ac:dyDescent="0.25">
      <c r="A17" s="3" t="s">
        <v>20</v>
      </c>
      <c r="B17" s="6">
        <v>5</v>
      </c>
      <c r="C17" s="6" t="s">
        <v>21</v>
      </c>
      <c r="D17" s="13">
        <f>100*D$7/$D$5</f>
        <v>54.320343220051825</v>
      </c>
      <c r="E17" s="13">
        <f t="shared" ref="E17:M17" si="4">100*E$7/$D$5</f>
        <v>56.208735650087156</v>
      </c>
      <c r="F17" s="13">
        <f t="shared" si="4"/>
        <v>53.016146911006665</v>
      </c>
      <c r="G17" s="13">
        <f t="shared" si="4"/>
        <v>57.6940222633663</v>
      </c>
      <c r="H17" s="13">
        <f t="shared" si="4"/>
        <v>56.363812907440732</v>
      </c>
      <c r="I17" s="13">
        <f t="shared" si="4"/>
        <v>41.419108716901313</v>
      </c>
      <c r="J17" s="13">
        <f t="shared" si="4"/>
        <v>38.915495241634943</v>
      </c>
      <c r="K17" s="13">
        <f t="shared" si="4"/>
        <v>76.040148358402902</v>
      </c>
      <c r="L17" s="13">
        <f t="shared" si="4"/>
        <v>55.868241135210418</v>
      </c>
      <c r="M17" s="13">
        <f t="shared" si="4"/>
        <v>49.056795144536721</v>
      </c>
    </row>
    <row r="18" spans="1:13" x14ac:dyDescent="0.25">
      <c r="A18" s="3"/>
      <c r="B18" s="6"/>
      <c r="C18" s="6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9" t="s">
        <v>29</v>
      </c>
      <c r="B19" s="6"/>
      <c r="C19" s="6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3"/>
      <c r="B20" s="6" t="s">
        <v>0</v>
      </c>
      <c r="C20" s="6" t="s">
        <v>1</v>
      </c>
      <c r="D20" s="12" t="s">
        <v>2</v>
      </c>
      <c r="E20" s="12" t="s">
        <v>3</v>
      </c>
      <c r="F20" s="12" t="s">
        <v>4</v>
      </c>
      <c r="G20" s="12" t="s">
        <v>5</v>
      </c>
      <c r="H20" s="12" t="s">
        <v>6</v>
      </c>
      <c r="I20" s="12" t="s">
        <v>7</v>
      </c>
      <c r="J20" s="12" t="s">
        <v>8</v>
      </c>
      <c r="K20" s="12" t="s">
        <v>9</v>
      </c>
      <c r="L20" s="12" t="s">
        <v>10</v>
      </c>
      <c r="M20" s="12" t="s">
        <v>11</v>
      </c>
    </row>
    <row r="21" spans="1:13" x14ac:dyDescent="0.25">
      <c r="A21" s="3" t="s">
        <v>12</v>
      </c>
      <c r="B21" s="6">
        <v>1</v>
      </c>
      <c r="C21" s="6" t="s">
        <v>13</v>
      </c>
      <c r="D21" s="13">
        <f>D13-D$15</f>
        <v>64.319721764768815</v>
      </c>
      <c r="E21" s="13">
        <f t="shared" ref="E21:M21" si="5">E13-E$15</f>
        <v>57.964357413996083</v>
      </c>
      <c r="F21" s="13">
        <f t="shared" si="5"/>
        <v>56.574630504688287</v>
      </c>
      <c r="G21" s="13">
        <f t="shared" si="5"/>
        <v>59.684110251629505</v>
      </c>
      <c r="H21" s="13">
        <f t="shared" si="5"/>
        <v>57.788630712846725</v>
      </c>
      <c r="I21" s="13">
        <f t="shared" si="5"/>
        <v>52.725016974892213</v>
      </c>
      <c r="J21" s="13">
        <f t="shared" si="5"/>
        <v>34.048544207331091</v>
      </c>
      <c r="K21" s="13">
        <f t="shared" si="5"/>
        <v>32.159860882384422</v>
      </c>
      <c r="L21" s="13">
        <f t="shared" si="5"/>
        <v>29.865614082075254</v>
      </c>
      <c r="M21" s="13">
        <f t="shared" si="5"/>
        <v>43.385471451650872</v>
      </c>
    </row>
    <row r="22" spans="1:13" x14ac:dyDescent="0.25">
      <c r="A22" s="3" t="s">
        <v>14</v>
      </c>
      <c r="B22" s="6">
        <v>2</v>
      </c>
      <c r="C22" s="6" t="s">
        <v>15</v>
      </c>
      <c r="D22" s="13">
        <f>D14-D$15</f>
        <v>26.584513482600528</v>
      </c>
      <c r="E22" s="13">
        <f t="shared" ref="E22:M22" si="6">E14-E$15</f>
        <v>25.405416688193512</v>
      </c>
      <c r="F22" s="13">
        <f t="shared" si="6"/>
        <v>22.138490349875767</v>
      </c>
      <c r="G22" s="13">
        <f t="shared" si="6"/>
        <v>25.650097321141772</v>
      </c>
      <c r="H22" s="13">
        <f t="shared" si="6"/>
        <v>24.99601701105307</v>
      </c>
      <c r="I22" s="13">
        <f t="shared" si="6"/>
        <v>19.640715280017787</v>
      </c>
      <c r="J22" s="13">
        <f t="shared" si="6"/>
        <v>15.231644703988692</v>
      </c>
      <c r="K22" s="13">
        <f t="shared" si="6"/>
        <v>13.292256741300264</v>
      </c>
      <c r="L22" s="13">
        <f t="shared" si="6"/>
        <v>10.572351523704398</v>
      </c>
      <c r="M22" s="13">
        <f t="shared" si="6"/>
        <v>18.002153531759987</v>
      </c>
    </row>
    <row r="23" spans="1:13" x14ac:dyDescent="0.25">
      <c r="A23" s="3" t="s">
        <v>16</v>
      </c>
      <c r="B23" s="6">
        <v>3</v>
      </c>
      <c r="C23" s="6" t="s">
        <v>17</v>
      </c>
      <c r="D23" s="13">
        <f>D15</f>
        <v>100</v>
      </c>
      <c r="E23" s="13">
        <f t="shared" ref="E23:M23" si="7">E15</f>
        <v>98.459308355317347</v>
      </c>
      <c r="F23" s="13">
        <f t="shared" si="7"/>
        <v>93.559899649736195</v>
      </c>
      <c r="G23" s="13">
        <f t="shared" si="7"/>
        <v>98.636311134322455</v>
      </c>
      <c r="H23" s="13">
        <f t="shared" si="7"/>
        <v>99.633873781680279</v>
      </c>
      <c r="I23" s="13">
        <f t="shared" si="7"/>
        <v>75.945625553888959</v>
      </c>
      <c r="J23" s="13">
        <f t="shared" si="7"/>
        <v>66.972651714696269</v>
      </c>
      <c r="K23" s="13">
        <f t="shared" si="7"/>
        <v>98.87997674837699</v>
      </c>
      <c r="L23" s="13">
        <f t="shared" si="7"/>
        <v>70.454669967927359</v>
      </c>
      <c r="M23" s="13">
        <f t="shared" si="7"/>
        <v>83.432156047126639</v>
      </c>
    </row>
    <row r="24" spans="1:13" x14ac:dyDescent="0.25">
      <c r="A24" s="3" t="s">
        <v>18</v>
      </c>
      <c r="B24" s="6">
        <v>4</v>
      </c>
      <c r="C24" s="6" t="s">
        <v>19</v>
      </c>
      <c r="D24" s="13">
        <f>D16-D$15</f>
        <v>-20.442003740060059</v>
      </c>
      <c r="E24" s="13">
        <f t="shared" ref="E24:M24" si="8">E16-E$15</f>
        <v>-18.395834442703844</v>
      </c>
      <c r="F24" s="13">
        <f t="shared" si="8"/>
        <v>-18.629943813389175</v>
      </c>
      <c r="G24" s="13">
        <f t="shared" si="8"/>
        <v>-17.685781074583204</v>
      </c>
      <c r="H24" s="13">
        <f t="shared" si="8"/>
        <v>-18.430449198697289</v>
      </c>
      <c r="I24" s="13">
        <f t="shared" si="8"/>
        <v>-16.116396200762154</v>
      </c>
      <c r="J24" s="13">
        <f t="shared" si="8"/>
        <v>-11.831038895392254</v>
      </c>
      <c r="K24" s="13">
        <f t="shared" si="8"/>
        <v>-10.221001870030022</v>
      </c>
      <c r="L24" s="13">
        <f t="shared" si="8"/>
        <v>-7.7404097062646713</v>
      </c>
      <c r="M24" s="13">
        <f t="shared" si="8"/>
        <v>-14.585205162817815</v>
      </c>
    </row>
    <row r="25" spans="1:13" x14ac:dyDescent="0.25">
      <c r="A25" s="3" t="s">
        <v>20</v>
      </c>
      <c r="B25" s="6">
        <v>5</v>
      </c>
      <c r="C25" s="6" t="s">
        <v>21</v>
      </c>
      <c r="D25" s="13">
        <f>D17-D$15</f>
        <v>-45.679656779948175</v>
      </c>
      <c r="E25" s="13">
        <f t="shared" ref="E25:M25" si="9">E17-E$15</f>
        <v>-42.250572705230191</v>
      </c>
      <c r="F25" s="13">
        <f t="shared" si="9"/>
        <v>-40.54375273872953</v>
      </c>
      <c r="G25" s="13">
        <f t="shared" si="9"/>
        <v>-40.942288870956155</v>
      </c>
      <c r="H25" s="13">
        <f t="shared" si="9"/>
        <v>-43.270060874239547</v>
      </c>
      <c r="I25" s="13">
        <f t="shared" si="9"/>
        <v>-34.526516836987646</v>
      </c>
      <c r="J25" s="13">
        <f t="shared" si="9"/>
        <v>-28.057156473061326</v>
      </c>
      <c r="K25" s="13">
        <f t="shared" si="9"/>
        <v>-22.839828389974087</v>
      </c>
      <c r="L25" s="13">
        <f t="shared" si="9"/>
        <v>-14.58642883271694</v>
      </c>
      <c r="M25" s="13">
        <f t="shared" si="9"/>
        <v>-34.375360902589918</v>
      </c>
    </row>
    <row r="26" spans="1:13" x14ac:dyDescent="0.25">
      <c r="A26" s="2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x14ac:dyDescent="0.25">
      <c r="A27" s="10" t="s">
        <v>30</v>
      </c>
      <c r="B27" s="7"/>
      <c r="C27" s="7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"/>
      <c r="B28" s="7" t="s">
        <v>0</v>
      </c>
      <c r="C28" s="7" t="s">
        <v>1</v>
      </c>
      <c r="D28" s="14" t="s">
        <v>2</v>
      </c>
      <c r="E28" s="14" t="s">
        <v>3</v>
      </c>
      <c r="F28" s="14" t="s">
        <v>4</v>
      </c>
      <c r="G28" s="14" t="s">
        <v>5</v>
      </c>
      <c r="H28" s="14" t="s">
        <v>6</v>
      </c>
      <c r="I28" s="14" t="s">
        <v>7</v>
      </c>
      <c r="J28" s="14" t="s">
        <v>8</v>
      </c>
      <c r="K28" s="14" t="s">
        <v>9</v>
      </c>
      <c r="L28" s="14" t="s">
        <v>10</v>
      </c>
      <c r="M28" s="14" t="s">
        <v>11</v>
      </c>
    </row>
    <row r="29" spans="1:13" x14ac:dyDescent="0.25">
      <c r="A29" s="4" t="s">
        <v>12</v>
      </c>
      <c r="B29" s="7">
        <v>1</v>
      </c>
      <c r="C29" s="7" t="s">
        <v>13</v>
      </c>
      <c r="D29" s="15">
        <f t="shared" ref="D29:M29" si="10">100*D3/D$5</f>
        <v>164.31972176476881</v>
      </c>
      <c r="E29" s="15">
        <f t="shared" si="10"/>
        <v>158.87138390695966</v>
      </c>
      <c r="F29" s="15">
        <f t="shared" si="10"/>
        <v>160.46888754315566</v>
      </c>
      <c r="G29" s="15">
        <f t="shared" si="10"/>
        <v>160.50926840760698</v>
      </c>
      <c r="H29" s="15">
        <f t="shared" si="10"/>
        <v>158.0009875350971</v>
      </c>
      <c r="I29" s="15">
        <f t="shared" si="10"/>
        <v>169.42469245642062</v>
      </c>
      <c r="J29" s="15">
        <f t="shared" si="10"/>
        <v>150.83947452518083</v>
      </c>
      <c r="K29" s="15">
        <f t="shared" si="10"/>
        <v>132.52413879932701</v>
      </c>
      <c r="L29" s="15">
        <f t="shared" si="10"/>
        <v>142.38982894344804</v>
      </c>
      <c r="M29" s="15">
        <f t="shared" si="10"/>
        <v>152.00089930211632</v>
      </c>
    </row>
    <row r="30" spans="1:13" x14ac:dyDescent="0.25">
      <c r="A30" s="4" t="s">
        <v>14</v>
      </c>
      <c r="B30" s="7">
        <v>2</v>
      </c>
      <c r="C30" s="7" t="s">
        <v>15</v>
      </c>
      <c r="D30" s="15">
        <f t="shared" ref="D30:M30" si="11">100*D4/D$5</f>
        <v>126.58451348260053</v>
      </c>
      <c r="E30" s="15">
        <f t="shared" si="11"/>
        <v>125.80296074852681</v>
      </c>
      <c r="F30" s="15">
        <f t="shared" si="11"/>
        <v>123.66237077290216</v>
      </c>
      <c r="G30" s="15">
        <f t="shared" si="11"/>
        <v>126.00472080328673</v>
      </c>
      <c r="H30" s="15">
        <f t="shared" si="11"/>
        <v>125.08787028177269</v>
      </c>
      <c r="I30" s="15">
        <f t="shared" si="11"/>
        <v>125.86154915016306</v>
      </c>
      <c r="J30" s="15">
        <f t="shared" si="11"/>
        <v>122.74308141310507</v>
      </c>
      <c r="K30" s="15">
        <f t="shared" si="11"/>
        <v>113.44281944475522</v>
      </c>
      <c r="L30" s="15">
        <f t="shared" si="11"/>
        <v>115.00589177199635</v>
      </c>
      <c r="M30" s="15">
        <f t="shared" si="11"/>
        <v>121.57699666971507</v>
      </c>
    </row>
    <row r="31" spans="1:13" x14ac:dyDescent="0.25">
      <c r="A31" s="4" t="s">
        <v>16</v>
      </c>
      <c r="B31" s="7">
        <v>3</v>
      </c>
      <c r="C31" s="7" t="s">
        <v>17</v>
      </c>
      <c r="D31" s="15">
        <f t="shared" ref="D31:M31" si="12">100*D5/D$5</f>
        <v>100</v>
      </c>
      <c r="E31" s="15">
        <f t="shared" si="12"/>
        <v>100</v>
      </c>
      <c r="F31" s="15">
        <f t="shared" si="12"/>
        <v>100</v>
      </c>
      <c r="G31" s="15">
        <f t="shared" si="12"/>
        <v>100</v>
      </c>
      <c r="H31" s="15">
        <f t="shared" si="12"/>
        <v>100</v>
      </c>
      <c r="I31" s="15">
        <f t="shared" si="12"/>
        <v>99.999999999999986</v>
      </c>
      <c r="J31" s="15">
        <f t="shared" si="12"/>
        <v>100</v>
      </c>
      <c r="K31" s="15">
        <f t="shared" si="12"/>
        <v>100</v>
      </c>
      <c r="L31" s="15">
        <f t="shared" si="12"/>
        <v>100</v>
      </c>
      <c r="M31" s="15">
        <f t="shared" si="12"/>
        <v>100</v>
      </c>
    </row>
    <row r="32" spans="1:13" x14ac:dyDescent="0.25">
      <c r="A32" s="4" t="s">
        <v>18</v>
      </c>
      <c r="B32" s="7">
        <v>4</v>
      </c>
      <c r="C32" s="7" t="s">
        <v>19</v>
      </c>
      <c r="D32" s="15">
        <f t="shared" ref="D32:M32" si="13">100*D6/D$5</f>
        <v>79.557996259939941</v>
      </c>
      <c r="E32" s="15">
        <f t="shared" si="13"/>
        <v>81.316307467530208</v>
      </c>
      <c r="F32" s="15">
        <f t="shared" si="13"/>
        <v>80.087682989042506</v>
      </c>
      <c r="G32" s="15">
        <f t="shared" si="13"/>
        <v>82.069705495678164</v>
      </c>
      <c r="H32" s="15">
        <f t="shared" si="13"/>
        <v>81.501824129530036</v>
      </c>
      <c r="I32" s="15">
        <f t="shared" si="13"/>
        <v>78.779032915692554</v>
      </c>
      <c r="J32" s="15">
        <f t="shared" si="13"/>
        <v>82.334522237834449</v>
      </c>
      <c r="K32" s="15">
        <f t="shared" si="13"/>
        <v>89.663223833436234</v>
      </c>
      <c r="L32" s="15">
        <f t="shared" si="13"/>
        <v>89.013631445881032</v>
      </c>
      <c r="M32" s="15">
        <f t="shared" si="13"/>
        <v>82.518484654071088</v>
      </c>
    </row>
    <row r="33" spans="1:13" x14ac:dyDescent="0.25">
      <c r="A33" s="4" t="s">
        <v>20</v>
      </c>
      <c r="B33" s="7">
        <v>5</v>
      </c>
      <c r="C33" s="7" t="s">
        <v>21</v>
      </c>
      <c r="D33" s="15">
        <f t="shared" ref="D33:M33" si="14">100*D7/D$5</f>
        <v>54.320343220051825</v>
      </c>
      <c r="E33" s="15">
        <f t="shared" si="14"/>
        <v>57.088290166778904</v>
      </c>
      <c r="F33" s="15">
        <f t="shared" si="14"/>
        <v>56.665459357572267</v>
      </c>
      <c r="G33" s="15">
        <f t="shared" si="14"/>
        <v>58.491666608252267</v>
      </c>
      <c r="H33" s="15">
        <f t="shared" si="14"/>
        <v>56.570933928501304</v>
      </c>
      <c r="I33" s="15">
        <f t="shared" si="14"/>
        <v>54.537846537996359</v>
      </c>
      <c r="J33" s="15">
        <f t="shared" si="14"/>
        <v>58.106546844546465</v>
      </c>
      <c r="K33" s="15">
        <f t="shared" si="14"/>
        <v>76.901462620591701</v>
      </c>
      <c r="L33" s="15">
        <f t="shared" si="14"/>
        <v>79.296718245423577</v>
      </c>
      <c r="M33" s="15">
        <f t="shared" si="14"/>
        <v>58.798426732286536</v>
      </c>
    </row>
    <row r="34" spans="1:13" x14ac:dyDescent="0.25">
      <c r="A34" s="4"/>
      <c r="B34" s="7"/>
      <c r="C34" s="7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0" t="s">
        <v>31</v>
      </c>
      <c r="B35" s="7"/>
      <c r="C35" s="7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4"/>
      <c r="B36" s="7" t="s">
        <v>0</v>
      </c>
      <c r="C36" s="7" t="s">
        <v>1</v>
      </c>
      <c r="D36" s="14" t="s">
        <v>2</v>
      </c>
      <c r="E36" s="14" t="s">
        <v>3</v>
      </c>
      <c r="F36" s="14" t="s">
        <v>4</v>
      </c>
      <c r="G36" s="14" t="s">
        <v>5</v>
      </c>
      <c r="H36" s="14" t="s">
        <v>6</v>
      </c>
      <c r="I36" s="14" t="s">
        <v>7</v>
      </c>
      <c r="J36" s="14" t="s">
        <v>8</v>
      </c>
      <c r="K36" s="14" t="s">
        <v>9</v>
      </c>
      <c r="L36" s="14" t="s">
        <v>10</v>
      </c>
      <c r="M36" s="14" t="s">
        <v>11</v>
      </c>
    </row>
    <row r="37" spans="1:13" x14ac:dyDescent="0.25">
      <c r="A37" s="4" t="s">
        <v>12</v>
      </c>
      <c r="B37" s="7">
        <v>1</v>
      </c>
      <c r="C37" s="7" t="s">
        <v>13</v>
      </c>
      <c r="D37" s="15">
        <f>D29-D$39</f>
        <v>64.319721764768815</v>
      </c>
      <c r="E37" s="15">
        <f t="shared" ref="E37:M37" si="15">E29-E$39</f>
        <v>58.871383906959665</v>
      </c>
      <c r="F37" s="15">
        <f t="shared" si="15"/>
        <v>60.46888754315566</v>
      </c>
      <c r="G37" s="15">
        <f t="shared" si="15"/>
        <v>60.509268407606982</v>
      </c>
      <c r="H37" s="15">
        <f t="shared" si="15"/>
        <v>58.000987535097096</v>
      </c>
      <c r="I37" s="15">
        <f t="shared" si="15"/>
        <v>69.42469245642063</v>
      </c>
      <c r="J37" s="15">
        <f t="shared" si="15"/>
        <v>50.839474525180833</v>
      </c>
      <c r="K37" s="15">
        <f t="shared" si="15"/>
        <v>32.524138799327005</v>
      </c>
      <c r="L37" s="15">
        <f t="shared" si="15"/>
        <v>42.389828943448038</v>
      </c>
      <c r="M37" s="15">
        <f t="shared" si="15"/>
        <v>52.000899302116323</v>
      </c>
    </row>
    <row r="38" spans="1:13" x14ac:dyDescent="0.25">
      <c r="A38" s="4" t="s">
        <v>14</v>
      </c>
      <c r="B38" s="7">
        <v>2</v>
      </c>
      <c r="C38" s="7" t="s">
        <v>15</v>
      </c>
      <c r="D38" s="15">
        <f>D30-D$39</f>
        <v>26.584513482600528</v>
      </c>
      <c r="E38" s="15">
        <f t="shared" ref="E38:M38" si="16">E30-E$39</f>
        <v>25.802960748526814</v>
      </c>
      <c r="F38" s="15">
        <f t="shared" si="16"/>
        <v>23.662370772902165</v>
      </c>
      <c r="G38" s="15">
        <f t="shared" si="16"/>
        <v>26.00472080328673</v>
      </c>
      <c r="H38" s="15">
        <f t="shared" si="16"/>
        <v>25.087870281772695</v>
      </c>
      <c r="I38" s="15">
        <f t="shared" si="16"/>
        <v>25.861549150163071</v>
      </c>
      <c r="J38" s="15">
        <f t="shared" si="16"/>
        <v>22.743081413105074</v>
      </c>
      <c r="K38" s="15">
        <f t="shared" si="16"/>
        <v>13.442819444755216</v>
      </c>
      <c r="L38" s="15">
        <f t="shared" si="16"/>
        <v>15.005891771996346</v>
      </c>
      <c r="M38" s="15">
        <f t="shared" si="16"/>
        <v>21.576996669715072</v>
      </c>
    </row>
    <row r="39" spans="1:13" x14ac:dyDescent="0.25">
      <c r="A39" s="4" t="s">
        <v>16</v>
      </c>
      <c r="B39" s="7">
        <v>3</v>
      </c>
      <c r="C39" s="7" t="s">
        <v>17</v>
      </c>
      <c r="D39" s="15">
        <f>D31</f>
        <v>100</v>
      </c>
      <c r="E39" s="15">
        <f t="shared" ref="E39:M39" si="17">E31</f>
        <v>100</v>
      </c>
      <c r="F39" s="15">
        <f t="shared" si="17"/>
        <v>100</v>
      </c>
      <c r="G39" s="15">
        <f t="shared" si="17"/>
        <v>100</v>
      </c>
      <c r="H39" s="15">
        <f t="shared" si="17"/>
        <v>100</v>
      </c>
      <c r="I39" s="15">
        <f t="shared" si="17"/>
        <v>99.999999999999986</v>
      </c>
      <c r="J39" s="15">
        <f t="shared" si="17"/>
        <v>100</v>
      </c>
      <c r="K39" s="15">
        <f t="shared" si="17"/>
        <v>100</v>
      </c>
      <c r="L39" s="15">
        <f t="shared" si="17"/>
        <v>100</v>
      </c>
      <c r="M39" s="15">
        <f t="shared" si="17"/>
        <v>100</v>
      </c>
    </row>
    <row r="40" spans="1:13" x14ac:dyDescent="0.25">
      <c r="A40" s="4" t="s">
        <v>18</v>
      </c>
      <c r="B40" s="7">
        <v>4</v>
      </c>
      <c r="C40" s="7" t="s">
        <v>19</v>
      </c>
      <c r="D40" s="15">
        <f>D32-D$39</f>
        <v>-20.442003740060059</v>
      </c>
      <c r="E40" s="15">
        <f t="shared" ref="E40:M40" si="18">E32-E$39</f>
        <v>-18.683692532469792</v>
      </c>
      <c r="F40" s="15">
        <f t="shared" si="18"/>
        <v>-19.912317010957494</v>
      </c>
      <c r="G40" s="15">
        <f t="shared" si="18"/>
        <v>-17.930294504321836</v>
      </c>
      <c r="H40" s="15">
        <f t="shared" si="18"/>
        <v>-18.498175870469964</v>
      </c>
      <c r="I40" s="15">
        <f t="shared" si="18"/>
        <v>-21.220967084307432</v>
      </c>
      <c r="J40" s="15">
        <f t="shared" si="18"/>
        <v>-17.665477762165551</v>
      </c>
      <c r="K40" s="15">
        <f t="shared" si="18"/>
        <v>-10.336776166563766</v>
      </c>
      <c r="L40" s="15">
        <f t="shared" si="18"/>
        <v>-10.986368554118968</v>
      </c>
      <c r="M40" s="15">
        <f t="shared" si="18"/>
        <v>-17.481515345928912</v>
      </c>
    </row>
    <row r="41" spans="1:13" x14ac:dyDescent="0.25">
      <c r="A41" s="4" t="s">
        <v>20</v>
      </c>
      <c r="B41" s="7">
        <v>5</v>
      </c>
      <c r="C41" s="7" t="s">
        <v>21</v>
      </c>
      <c r="D41" s="15">
        <f>D33-D$39</f>
        <v>-45.679656779948175</v>
      </c>
      <c r="E41" s="15">
        <f t="shared" ref="E41:M41" si="19">E33-E$39</f>
        <v>-42.911709833221096</v>
      </c>
      <c r="F41" s="15">
        <f t="shared" si="19"/>
        <v>-43.334540642427733</v>
      </c>
      <c r="G41" s="15">
        <f t="shared" si="19"/>
        <v>-41.508333391747733</v>
      </c>
      <c r="H41" s="15">
        <f t="shared" si="19"/>
        <v>-43.429066071498696</v>
      </c>
      <c r="I41" s="15">
        <f t="shared" si="19"/>
        <v>-45.462153462003627</v>
      </c>
      <c r="J41" s="15">
        <f t="shared" si="19"/>
        <v>-41.893453155453535</v>
      </c>
      <c r="K41" s="15">
        <f t="shared" si="19"/>
        <v>-23.098537379408299</v>
      </c>
      <c r="L41" s="15">
        <f t="shared" si="19"/>
        <v>-20.703281754576423</v>
      </c>
      <c r="M41" s="15">
        <f t="shared" si="19"/>
        <v>-41.201573267713464</v>
      </c>
    </row>
  </sheetData>
  <pageMargins left="0.7" right="0.7" top="0.75" bottom="0.75" header="0.3" footer="0.3"/>
  <ignoredErrors>
    <ignoredError sqref="D23 E23:M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15-year (2)</vt:lpstr>
      <vt:lpstr>30-year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2020-09-18T23:54:49Z</dcterms:modified>
</cp:coreProperties>
</file>