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0983E4E1-5083-4E57-BAF4-16C89027B80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it_unrecReturn" sheetId="12" r:id="rId1"/>
    <sheet name="Init_amort_misc" sheetId="19" r:id="rId2"/>
    <sheet name="Init_amort_sfty" sheetId="21" r:id="rId3"/>
    <sheet name="benFactor_misc" sheetId="22" r:id="rId4"/>
    <sheet name="benFactor_sfty" sheetId="23" r:id="rId5"/>
    <sheet name="init_amort_misc_raw" sheetId="14" r:id="rId6"/>
    <sheet name="init_amort_sfty_raw" sheetId="16" r:id="rId7"/>
    <sheet name="Init_amort_old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3" l="1"/>
  <c r="G16" i="23"/>
  <c r="G17" i="23"/>
  <c r="G18" i="23"/>
  <c r="G19" i="23"/>
  <c r="G20" i="23"/>
  <c r="G21" i="23"/>
  <c r="G22" i="23"/>
  <c r="G23" i="23"/>
  <c r="G24" i="23"/>
  <c r="G25" i="23"/>
  <c r="G26" i="23"/>
  <c r="G27" i="23"/>
  <c r="G7" i="23"/>
  <c r="G8" i="23"/>
  <c r="G9" i="23"/>
  <c r="G10" i="23"/>
  <c r="G11" i="23"/>
  <c r="G12" i="23"/>
  <c r="G13" i="23"/>
  <c r="G14" i="23"/>
  <c r="I9" i="23"/>
  <c r="I10" i="23"/>
  <c r="I11" i="23"/>
  <c r="I12" i="23"/>
  <c r="I13" i="23"/>
  <c r="I14" i="23"/>
  <c r="I8" i="23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7" i="22"/>
  <c r="F8" i="22"/>
  <c r="F9" i="22"/>
  <c r="I9" i="22" s="1"/>
  <c r="F10" i="22"/>
  <c r="I10" i="22" s="1"/>
  <c r="F11" i="22"/>
  <c r="F12" i="22"/>
  <c r="I12" i="22" s="1"/>
  <c r="F13" i="22"/>
  <c r="F14" i="22"/>
  <c r="F15" i="22"/>
  <c r="F16" i="22"/>
  <c r="F17" i="22"/>
  <c r="F18" i="22"/>
  <c r="F19" i="22"/>
  <c r="F20" i="22"/>
  <c r="I20" i="22" s="1"/>
  <c r="F21" i="22"/>
  <c r="F22" i="22"/>
  <c r="F23" i="22"/>
  <c r="F24" i="22"/>
  <c r="F25" i="22"/>
  <c r="F26" i="22"/>
  <c r="I26" i="22" s="1"/>
  <c r="F27" i="22"/>
  <c r="F7" i="22"/>
  <c r="I25" i="22" l="1"/>
  <c r="I17" i="22"/>
  <c r="I19" i="22"/>
  <c r="I8" i="22"/>
  <c r="I23" i="22"/>
  <c r="I22" i="22"/>
  <c r="I14" i="22"/>
  <c r="I21" i="22"/>
  <c r="I13" i="22"/>
  <c r="I18" i="22"/>
  <c r="I15" i="22"/>
  <c r="I27" i="22"/>
  <c r="I11" i="22"/>
  <c r="I24" i="22"/>
  <c r="I16" i="22"/>
</calcChain>
</file>

<file path=xl/sharedStrings.xml><?xml version="1.0" encoding="utf-8"?>
<sst xmlns="http://schemas.openxmlformats.org/spreadsheetml/2006/main" count="514" uniqueCount="73">
  <si>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</si>
  <si>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</si>
  <si>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</si>
  <si>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</si>
  <si>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</si>
  <si>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</si>
  <si>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</si>
  <si>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</si>
  <si>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</si>
  <si>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</si>
  <si>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</si>
  <si>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r>
      <rPr>
        <b/>
        <sz val="9"/>
        <color rgb="FFFFFFFF"/>
        <rFont val="Liberation Sans Narrow"/>
        <family val="2"/>
      </rPr>
      <t xml:space="preserve">Expected Payment in
</t>
    </r>
    <r>
      <rPr>
        <b/>
        <sz val="9"/>
        <color rgb="FFFFFFFF"/>
        <rFont val="Liberation Sans Narrow"/>
        <family val="2"/>
      </rPr>
      <t>2018-19</t>
    </r>
  </si>
  <si>
    <r>
      <rPr>
        <b/>
        <sz val="9"/>
        <color rgb="FFFFFFFF"/>
        <rFont val="Liberation Sans Narrow"/>
        <family val="2"/>
      </rPr>
      <t xml:space="preserve">Amount Remaining on
</t>
    </r>
    <r>
      <rPr>
        <b/>
        <sz val="9"/>
        <color rgb="FFFFFFFF"/>
        <rFont val="Liberation Sans Narrow"/>
        <family val="2"/>
      </rPr>
      <t>6/30/2019</t>
    </r>
  </si>
  <si>
    <r>
      <rPr>
        <b/>
        <sz val="9"/>
        <color rgb="FFFFFFFF"/>
        <rFont val="Liberation Sans Narrow"/>
        <family val="2"/>
      </rPr>
      <t xml:space="preserve">Scheduled Payment for Fiscal Year
</t>
    </r>
    <r>
      <rPr>
        <b/>
        <sz val="9"/>
        <color rgb="FFFFFFFF"/>
        <rFont val="Liberation Sans Narrow"/>
        <family val="2"/>
      </rPr>
      <t>2019-20</t>
    </r>
  </si>
  <si>
    <r>
      <rPr>
        <sz val="9"/>
        <rFont val="Liberation Sans Narrow"/>
        <family val="2"/>
      </rPr>
      <t>Assumption Change</t>
    </r>
  </si>
  <si>
    <r>
      <rPr>
        <sz val="9"/>
        <rFont val="Liberation Sans Narrow"/>
        <family val="2"/>
      </rPr>
      <t>Method Change</t>
    </r>
  </si>
  <si>
    <r>
      <rPr>
        <sz val="9"/>
        <rFont val="Liberation Sans Narrow"/>
        <family val="2"/>
      </rPr>
      <t>Reclass of BU 7 Members</t>
    </r>
  </si>
  <si>
    <r>
      <rPr>
        <sz val="9"/>
        <rFont val="Liberation Sans Narrow"/>
        <family val="2"/>
      </rPr>
      <t>New Rate Stabilization Policies</t>
    </r>
  </si>
  <si>
    <r>
      <rPr>
        <sz val="9"/>
        <rFont val="Liberation Sans Narrow"/>
        <family val="2"/>
      </rPr>
      <t>Actuarial Equivalent Reduction Benefits</t>
    </r>
  </si>
  <si>
    <r>
      <rPr>
        <sz val="9"/>
        <rFont val="Liberation Sans Narrow"/>
        <family val="2"/>
      </rPr>
      <t>Benefit Change (SB 1801)</t>
    </r>
  </si>
  <si>
    <r>
      <rPr>
        <sz val="9"/>
        <rFont val="Liberation Sans Narrow"/>
        <family val="2"/>
      </rPr>
      <t>(Gain)/Loss Prior to 2009</t>
    </r>
  </si>
  <si>
    <r>
      <rPr>
        <sz val="9"/>
        <rFont val="Liberation Sans Narrow"/>
        <family val="2"/>
      </rPr>
      <t>Various</t>
    </r>
  </si>
  <si>
    <r>
      <rPr>
        <sz val="9"/>
        <rFont val="Liberation Sans Narrow"/>
        <family val="2"/>
      </rPr>
      <t>(Gain)/Loss in 2009</t>
    </r>
  </si>
  <si>
    <r>
      <rPr>
        <sz val="9"/>
        <rFont val="Liberation Sans Narrow"/>
        <family val="2"/>
      </rPr>
      <t>(Gain)/Loss in 2010</t>
    </r>
  </si>
  <si>
    <r>
      <rPr>
        <sz val="9"/>
        <rFont val="Liberation Sans Narrow"/>
        <family val="2"/>
      </rPr>
      <t>(Gain)/Loss in 2011</t>
    </r>
  </si>
  <si>
    <r>
      <rPr>
        <sz val="9"/>
        <rFont val="Liberation Sans Narrow"/>
        <family val="2"/>
      </rPr>
      <t>(Gain)/Loss</t>
    </r>
  </si>
  <si>
    <r>
      <rPr>
        <sz val="9"/>
        <rFont val="Liberation Sans Narrow"/>
        <family val="2"/>
      </rPr>
      <t>Payment (Gain)/Loss</t>
    </r>
  </si>
  <si>
    <r>
      <rPr>
        <sz val="9"/>
        <rFont val="Liberation Sans Narrow"/>
        <family val="2"/>
      </rPr>
      <t>Benefit Change (Arnett)</t>
    </r>
  </si>
  <si>
    <r>
      <rPr>
        <sz val="9"/>
        <rFont val="Liberation Sans Narrow"/>
        <family val="2"/>
      </rPr>
      <t>Benefit Change (SB 65)</t>
    </r>
  </si>
  <si>
    <r>
      <rPr>
        <sz val="9"/>
        <rFont val="Liberation Sans Narrow"/>
        <family val="2"/>
      </rPr>
      <t>Benefit Change (SB 183)</t>
    </r>
  </si>
  <si>
    <r>
      <rPr>
        <sz val="9"/>
        <rFont val="Liberation Sans Narrow"/>
        <family val="2"/>
      </rPr>
      <t>Benefit Change (AB 2936)</t>
    </r>
  </si>
  <si>
    <r>
      <rPr>
        <sz val="9"/>
        <rFont val="Liberation Sans Narrow"/>
        <family val="2"/>
      </rPr>
      <t>Benefit Change (SB 439)</t>
    </r>
  </si>
  <si>
    <r>
      <rPr>
        <sz val="9"/>
        <rFont val="Liberation Sans Narrow"/>
        <family val="2"/>
      </rPr>
      <t>Benefit Change (AB 2621)</t>
    </r>
  </si>
  <si>
    <t>cell_range</t>
  </si>
  <si>
    <t>grp_name</t>
  </si>
  <si>
    <t>AV_date</t>
  </si>
  <si>
    <t>mixed</t>
  </si>
  <si>
    <t>grp</t>
  </si>
  <si>
    <t>balance_expected1y</t>
  </si>
  <si>
    <t>payment_1y</t>
  </si>
  <si>
    <t>payment_2y</t>
  </si>
  <si>
    <t>misc</t>
  </si>
  <si>
    <t>inds</t>
  </si>
  <si>
    <t>sfty</t>
  </si>
  <si>
    <t>poff</t>
  </si>
  <si>
    <t>chp</t>
  </si>
  <si>
    <t>C6:D10</t>
  </si>
  <si>
    <t>amort.method</t>
  </si>
  <si>
    <t>amort.type</t>
  </si>
  <si>
    <t>skipY1</t>
  </si>
  <si>
    <t>cp</t>
  </si>
  <si>
    <t>closed</t>
  </si>
  <si>
    <t>C7:M109</t>
  </si>
  <si>
    <r>
      <rPr>
        <b/>
        <sz val="9"/>
        <rFont val="Tahoma"/>
        <family val="2"/>
      </rPr>
      <t>Date</t>
    </r>
  </si>
  <si>
    <r>
      <rPr>
        <b/>
        <sz val="9"/>
        <rFont val="Tahoma"/>
        <family val="2"/>
      </rPr>
      <t>Current Amortization</t>
    </r>
  </si>
  <si>
    <r>
      <rPr>
        <b/>
        <sz val="9"/>
        <rFont val="Tahoma"/>
        <family val="2"/>
      </rPr>
      <t>Schedule</t>
    </r>
  </si>
  <si>
    <r>
      <rPr>
        <b/>
        <sz val="9"/>
        <rFont val="Tahoma"/>
        <family val="2"/>
      </rPr>
      <t>Balance</t>
    </r>
  </si>
  <si>
    <r>
      <rPr>
        <b/>
        <sz val="9"/>
        <rFont val="Tahoma"/>
        <family val="2"/>
      </rPr>
      <t>Payment</t>
    </r>
  </si>
  <si>
    <t>date</t>
  </si>
  <si>
    <t>payment</t>
  </si>
  <si>
    <t>2019 means FY 2019-2020</t>
  </si>
  <si>
    <t>D7:F35</t>
  </si>
  <si>
    <t>D7:F36</t>
  </si>
  <si>
    <t>age_ret</t>
  </si>
  <si>
    <t>2%@55</t>
  </si>
  <si>
    <t>3%@50</t>
  </si>
  <si>
    <t>2.5%@57</t>
  </si>
  <si>
    <t>2%@62</t>
  </si>
  <si>
    <t>benReduction_classic</t>
  </si>
  <si>
    <t>benReduction_pepra</t>
  </si>
  <si>
    <t>C6:G27</t>
  </si>
  <si>
    <t>bfactor_reduced_classic</t>
  </si>
  <si>
    <t>bfactor_reduced_pepra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</si>
</sst>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d/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b/>
      <sz val="9"/>
      <name val="Tahoma"/>
      <family val="2"/>
    </font>
    <font>
      <b/>
      <sz val="8.5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7A8A7"/>
      </patternFill>
    </fill>
    <fill>
      <patternFill patternType="solid">
        <fgColor rgb="FFDADADA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0" fontId="5" fillId="2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vertical="top" wrapText="1"/>
    </xf>
    <xf numFmtId="165" fontId="8" fillId="3" borderId="0" xfId="0" applyNumberFormat="1" applyFont="1" applyFill="1" applyAlignment="1">
      <alignment horizontal="right" vertical="top" shrinkToFit="1"/>
    </xf>
    <xf numFmtId="1" fontId="8" fillId="3" borderId="0" xfId="0" applyNumberFormat="1" applyFont="1" applyFill="1" applyAlignment="1">
      <alignment horizontal="right" vertical="top" shrinkToFit="1"/>
    </xf>
    <xf numFmtId="0" fontId="7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0" fontId="7" fillId="3" borderId="0" xfId="0" applyFont="1" applyFill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3" borderId="1" xfId="0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top" shrinkToFi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2"/>
    </xf>
    <xf numFmtId="165" fontId="8" fillId="3" borderId="2" xfId="0" applyNumberFormat="1" applyFont="1" applyFill="1" applyBorder="1" applyAlignment="1">
      <alignment horizontal="right" vertical="top" shrinkToFit="1"/>
    </xf>
    <xf numFmtId="1" fontId="8" fillId="3" borderId="4" xfId="0" applyNumberFormat="1" applyFont="1" applyFill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right" vertical="top" shrinkToFit="1"/>
    </xf>
    <xf numFmtId="1" fontId="8" fillId="0" borderId="4" xfId="0" applyNumberFormat="1" applyFont="1" applyBorder="1" applyAlignment="1">
      <alignment horizontal="right" vertical="top" shrinkToFit="1"/>
    </xf>
    <xf numFmtId="0" fontId="7" fillId="0" borderId="2" xfId="0" applyFont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165" fontId="8" fillId="3" borderId="5" xfId="0" applyNumberFormat="1" applyFont="1" applyFill="1" applyBorder="1" applyAlignment="1">
      <alignment horizontal="right" vertical="top" shrinkToFit="1"/>
    </xf>
    <xf numFmtId="1" fontId="8" fillId="3" borderId="6" xfId="0" applyNumberFormat="1" applyFont="1" applyFill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165" fontId="8" fillId="0" borderId="5" xfId="0" applyNumberFormat="1" applyFont="1" applyBorder="1" applyAlignment="1">
      <alignment horizontal="right" vertical="top" shrinkToFit="1"/>
    </xf>
    <xf numFmtId="1" fontId="8" fillId="0" borderId="6" xfId="0" applyNumberFormat="1" applyFont="1" applyBorder="1" applyAlignment="1">
      <alignment horizontal="right" vertical="top" shrinkToFit="1"/>
    </xf>
    <xf numFmtId="0" fontId="0" fillId="0" borderId="0" xfId="0" applyAlignment="1">
      <alignment horizontal="right"/>
    </xf>
    <xf numFmtId="0" fontId="9" fillId="2" borderId="0" xfId="0" applyFont="1" applyFill="1" applyAlignment="1">
      <alignment horizontal="left" wrapText="1"/>
    </xf>
    <xf numFmtId="164" fontId="8" fillId="3" borderId="0" xfId="1" applyNumberFormat="1" applyFont="1" applyFill="1" applyAlignment="1">
      <alignment horizontal="right" vertical="top" shrinkToFit="1"/>
    </xf>
    <xf numFmtId="164" fontId="8" fillId="0" borderId="0" xfId="1" applyNumberFormat="1" applyFont="1" applyAlignment="1">
      <alignment horizontal="right" vertical="top" shrinkToFit="1"/>
    </xf>
    <xf numFmtId="164" fontId="8" fillId="3" borderId="1" xfId="1" applyNumberFormat="1" applyFont="1" applyFill="1" applyBorder="1" applyAlignment="1">
      <alignment horizontal="right" vertical="top" shrinkToFit="1"/>
    </xf>
    <xf numFmtId="164" fontId="8" fillId="0" borderId="1" xfId="1" applyNumberFormat="1" applyFont="1" applyBorder="1" applyAlignment="1">
      <alignment horizontal="right" vertical="top" shrinkToFi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164" fontId="9" fillId="2" borderId="0" xfId="1" applyNumberFormat="1" applyFont="1" applyFill="1" applyAlignment="1">
      <alignment horizontal="right" wrapText="1"/>
    </xf>
    <xf numFmtId="164" fontId="5" fillId="2" borderId="0" xfId="1" applyNumberFormat="1" applyFont="1" applyFill="1" applyAlignment="1">
      <alignment horizontal="right" wrapText="1"/>
    </xf>
    <xf numFmtId="164" fontId="7" fillId="3" borderId="0" xfId="1" applyNumberFormat="1" applyFont="1" applyFill="1" applyAlignment="1">
      <alignment vertical="top" wrapText="1"/>
    </xf>
    <xf numFmtId="164" fontId="7" fillId="0" borderId="0" xfId="1" applyNumberFormat="1" applyFont="1" applyAlignment="1">
      <alignment vertical="top" wrapText="1"/>
    </xf>
    <xf numFmtId="164" fontId="7" fillId="0" borderId="1" xfId="1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8" xfId="0" applyFont="1" applyBorder="1" applyAlignment="1">
      <alignment horizontal="left" vertical="center" wrapText="1" indent="2"/>
    </xf>
    <xf numFmtId="0" fontId="10" fillId="0" borderId="8" xfId="0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left" vertical="center" wrapText="1"/>
    </xf>
    <xf numFmtId="3" fontId="12" fillId="0" borderId="9" xfId="0" applyNumberFormat="1" applyFont="1" applyBorder="1" applyAlignment="1">
      <alignment horizontal="right" vertical="center" wrapText="1" indent="1"/>
    </xf>
    <xf numFmtId="3" fontId="12" fillId="0" borderId="9" xfId="0" applyNumberFormat="1" applyFont="1" applyBorder="1" applyAlignment="1">
      <alignment horizontal="right" vertical="center" wrapText="1" indent="2"/>
    </xf>
    <xf numFmtId="14" fontId="11" fillId="0" borderId="0" xfId="0" applyNumberFormat="1" applyFont="1" applyAlignment="1">
      <alignment horizontal="left" vertical="center" wrapTex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14" fontId="11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0" fillId="0" borderId="7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 wrapText="1"/>
    </xf>
    <xf numFmtId="1" fontId="11" fillId="0" borderId="0" xfId="0" applyNumberFormat="1" applyFont="1" applyBorder="1" applyAlignment="1">
      <alignment horizontal="left" vertical="center" wrapText="1"/>
    </xf>
    <xf numFmtId="3" fontId="12" fillId="0" borderId="0" xfId="0" applyNumberFormat="1" applyFont="1" applyBorder="1" applyAlignment="1">
      <alignment horizontal="right" vertical="center" wrapText="1" indent="1"/>
    </xf>
    <xf numFmtId="3" fontId="12" fillId="0" borderId="0" xfId="0" applyNumberFormat="1" applyFont="1" applyBorder="1" applyAlignment="1">
      <alignment horizontal="right" vertical="center" wrapText="1" indent="2"/>
    </xf>
    <xf numFmtId="1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ill="1"/>
    <xf numFmtId="0" fontId="10" fillId="0" borderId="7" xfId="0" applyFont="1" applyBorder="1" applyAlignment="1">
      <alignment horizontal="left" wrapText="1" indent="5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5</xdr:row>
      <xdr:rowOff>0</xdr:rowOff>
    </xdr:from>
    <xdr:to>
      <xdr:col>22</xdr:col>
      <xdr:colOff>535342</xdr:colOff>
      <xdr:row>18</xdr:row>
      <xdr:rowOff>117900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C8F93-C3D0-4C65-AA32-335530F5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52500"/>
          <a:ext cx="9336442" cy="257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4</xdr:row>
      <xdr:rowOff>95250</xdr:rowOff>
    </xdr:from>
    <xdr:to>
      <xdr:col>21</xdr:col>
      <xdr:colOff>85725</xdr:colOff>
      <xdr:row>17</xdr:row>
      <xdr:rowOff>36797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2F886-A8E9-497B-BED2-06D89E3E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857250"/>
          <a:ext cx="8791575" cy="2398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16</xdr:row>
      <xdr:rowOff>152400</xdr:rowOff>
    </xdr:from>
    <xdr:to>
      <xdr:col>18</xdr:col>
      <xdr:colOff>276225</xdr:colOff>
      <xdr:row>62</xdr:row>
      <xdr:rowOff>171450</xdr:rowOff>
    </xdr:to>
    <xdr:pic>
      <xdr:nvPicPr>
        <xdr:cNvPr id="3" name="Picture 2" descr="Amortization Schedule and Alternatives &#10;Alternative Schedules &#10;Current Amortization &#10;Schedule &#10;15 Year Amortization &#10;10 Year Amortization &#10;6/30/2021 &#10;6/30/2022 &#10;6/30/2023 &#10;6/30/2024 &#10;6/30/2025 &#10;6/30/2026 &#10;6/30/2027 &#10;6/30/2028 &#10;6/30/2029 &#10;6/30/2030 &#10;6/30/2031 &#10;6/30/2032 &#10;6/30/2033 &#10;6/30/2034 &#10;6/30/2035 &#10;613012036 &#10;6/30/2037 &#10;6/30/2038 &#10;6/30/2039 &#10;6/30/2040 &#10;6/30/2041 &#10;6/30/2042 &#10;6/30/2043 &#10;6/30/2044 &#10;6/30/2045 &#10;6/30/2046 &#10;6/30/2047 &#10;6/30/2048 &#10;6/30/2049 &#10;6/30/2050 &#10;Balance &#10;681,682,253 &#10;485,388,465 &#10;404,509,139 &#10;245,127,276 &#10;177,283,114 &#10;147,429,519 &#10;119,623,188 &#10;66,554,159 &#10;8,653,344 &#10;4,235,998 &#10;Payment &#10;56,666,712 &#10;62,791,995 &#10;66,356,981 &#10;62,939,672 &#10;68,889,716 &#10;69,719,679 &#10;71,582,214 &#10;58,885,219 &#10;55,943,662 &#10;51,688,744 &#10;44, 617,932 &#10;36,858,183 &#10;33,824,885 &#10;31,867,972 &#10;19,558,395 &#10;17,423,283 &#10;11,317,568 &#10;4,855,994 &#10;Balance &#10;681,682,253 &#10;654,554,964 &#10;625,528,764 &#10;561,238,634 &#10;487,632,864 &#10;446,922,117 &#10;356,751,884 &#10;253,515,985 &#10;69,948,641 &#10;Payment &#10;72,355,438 &#10;72,355,438 &#10;72,355,438 &#10;72,355,438 &#10;72,355,438 &#10;72,355,438 &#10;72,355,438 &#10;72,355,438 &#10;72,355,438 &#10;72,355,438 &#10;72,355,438 &#10;72,355,438 &#10;72,355,438 &#10;72,355,438 &#10;72,355,437 &#10;Balance &#10;681,682,253 &#10;632,343,794 &#10;579,551,643 &#10;397,949,652 &#10;328,749,911 &#10;Payment &#10;93,827,786 &#10;93,827,786 &#10;93,827,786 &#10;93,827,786 &#10;93,827,786 &#10;93,827,786 &#10;93,827,787 &#10;93,827,786 &#10;93,827,787 &#10;93,827,787 ">
          <a:extLst>
            <a:ext uri="{FF2B5EF4-FFF2-40B4-BE49-F238E27FC236}">
              <a16:creationId xmlns:a16="http://schemas.microsoft.com/office/drawing/2014/main" id="{665E1DCC-CF4B-47A1-A884-96ADEDD8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295650"/>
          <a:ext cx="7800975" cy="878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2</xdr:row>
      <xdr:rowOff>57150</xdr:rowOff>
    </xdr:from>
    <xdr:to>
      <xdr:col>20</xdr:col>
      <xdr:colOff>506767</xdr:colOff>
      <xdr:row>15</xdr:row>
      <xdr:rowOff>60750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BCD5FE-F10B-400F-A207-4C5218B8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438150"/>
          <a:ext cx="9336442" cy="2575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21</xdr:row>
      <xdr:rowOff>76200</xdr:rowOff>
    </xdr:from>
    <xdr:to>
      <xdr:col>17</xdr:col>
      <xdr:colOff>523875</xdr:colOff>
      <xdr:row>55</xdr:row>
      <xdr:rowOff>48591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277B6-0915-40EC-B08E-508A9D919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171950"/>
          <a:ext cx="6219825" cy="644939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1</xdr:row>
      <xdr:rowOff>114300</xdr:rowOff>
    </xdr:from>
    <xdr:to>
      <xdr:col>27</xdr:col>
      <xdr:colOff>563617</xdr:colOff>
      <xdr:row>17</xdr:row>
      <xdr:rowOff>181423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2847-172E-45AB-ADB2-908793A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304800"/>
          <a:ext cx="11765017" cy="32103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0</xdr:rowOff>
    </xdr:from>
    <xdr:to>
      <xdr:col>11</xdr:col>
      <xdr:colOff>638175</xdr:colOff>
      <xdr:row>5</xdr:row>
      <xdr:rowOff>7104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0"/>
          <a:ext cx="6943725" cy="959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D13" sqref="D13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33</v>
      </c>
      <c r="B2" t="s">
        <v>46</v>
      </c>
    </row>
    <row r="3" spans="1:4">
      <c r="A3" t="s">
        <v>34</v>
      </c>
      <c r="B3" t="s">
        <v>36</v>
      </c>
    </row>
    <row r="4" spans="1:4">
      <c r="A4" t="s">
        <v>35</v>
      </c>
      <c r="B4">
        <v>20190630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0</v>
      </c>
    </row>
    <row r="8" spans="1:4">
      <c r="C8">
        <v>2021</v>
      </c>
      <c r="D8" s="1">
        <v>0</v>
      </c>
    </row>
    <row r="9" spans="1:4">
      <c r="C9">
        <v>2022</v>
      </c>
      <c r="D9" s="1">
        <v>0</v>
      </c>
    </row>
    <row r="10" spans="1:4">
      <c r="C10">
        <v>2023</v>
      </c>
      <c r="D10" s="1">
        <v>0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FC7C-DD2C-405B-92FC-5C3DD4EF3D88}">
  <dimension ref="A1:F35"/>
  <sheetViews>
    <sheetView workbookViewId="0">
      <selection activeCell="D38" sqref="D38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61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3"/>
      <c r="D6" s="64" t="s">
        <v>60</v>
      </c>
      <c r="E6" s="71"/>
      <c r="F6" s="65"/>
    </row>
    <row r="7" spans="1:6">
      <c r="C7" s="62" t="s">
        <v>58</v>
      </c>
      <c r="D7" s="70" t="s">
        <v>0</v>
      </c>
      <c r="E7" s="71" t="s">
        <v>5</v>
      </c>
      <c r="F7" s="72" t="s">
        <v>59</v>
      </c>
    </row>
    <row r="8" spans="1:6">
      <c r="C8" s="66">
        <v>43646</v>
      </c>
      <c r="D8" s="67">
        <v>2019</v>
      </c>
      <c r="E8" s="68">
        <v>677813700</v>
      </c>
      <c r="F8" s="68">
        <v>39847401</v>
      </c>
    </row>
    <row r="9" spans="1:6">
      <c r="C9" s="66">
        <v>44012</v>
      </c>
      <c r="D9" s="67">
        <v>2020</v>
      </c>
      <c r="E9" s="68">
        <v>684042187</v>
      </c>
      <c r="F9" s="68">
        <v>48571632</v>
      </c>
    </row>
    <row r="10" spans="1:6">
      <c r="C10" s="66">
        <v>44377</v>
      </c>
      <c r="D10" s="67">
        <v>2021</v>
      </c>
      <c r="E10" s="68">
        <v>681682253</v>
      </c>
      <c r="F10" s="69">
        <v>56666712</v>
      </c>
    </row>
    <row r="11" spans="1:6">
      <c r="C11" s="66">
        <v>44742</v>
      </c>
      <c r="D11" s="67">
        <v>2022</v>
      </c>
      <c r="E11" s="68">
        <v>670783510</v>
      </c>
      <c r="F11" s="69">
        <v>62791995</v>
      </c>
    </row>
    <row r="12" spans="1:6">
      <c r="C12" s="66">
        <v>45107</v>
      </c>
      <c r="D12" s="67">
        <v>2023</v>
      </c>
      <c r="E12" s="68">
        <v>652785810</v>
      </c>
      <c r="F12" s="69">
        <v>66356981</v>
      </c>
    </row>
    <row r="13" spans="1:6">
      <c r="C13" s="66">
        <v>45473</v>
      </c>
      <c r="D13" s="67">
        <v>2024</v>
      </c>
      <c r="E13" s="68">
        <v>629840622</v>
      </c>
      <c r="F13" s="69">
        <v>70293375</v>
      </c>
    </row>
    <row r="14" spans="1:6">
      <c r="C14" s="66">
        <v>45838</v>
      </c>
      <c r="D14" s="67">
        <v>2025</v>
      </c>
      <c r="E14" s="68">
        <v>601217433</v>
      </c>
      <c r="F14" s="69">
        <v>62939672</v>
      </c>
    </row>
    <row r="15" spans="1:6">
      <c r="C15" s="66">
        <v>46203</v>
      </c>
      <c r="D15" s="67">
        <v>2026</v>
      </c>
      <c r="E15" s="68">
        <v>578197350</v>
      </c>
      <c r="F15" s="69">
        <v>65356690</v>
      </c>
    </row>
    <row r="16" spans="1:6">
      <c r="C16" s="66">
        <v>46568</v>
      </c>
      <c r="D16" s="67">
        <v>2027</v>
      </c>
      <c r="E16" s="68">
        <v>551065677</v>
      </c>
      <c r="F16" s="69">
        <v>67099240</v>
      </c>
    </row>
    <row r="17" spans="3:6">
      <c r="C17" s="66">
        <v>46934</v>
      </c>
      <c r="D17" s="67">
        <v>2028</v>
      </c>
      <c r="E17" s="68">
        <v>520232282</v>
      </c>
      <c r="F17" s="69">
        <v>68889716</v>
      </c>
    </row>
    <row r="18" spans="3:6">
      <c r="C18" s="66">
        <v>47299</v>
      </c>
      <c r="D18" s="67">
        <v>2029</v>
      </c>
      <c r="E18" s="68">
        <v>485388465</v>
      </c>
      <c r="F18" s="69">
        <v>69719679</v>
      </c>
    </row>
    <row r="19" spans="3:6">
      <c r="C19" s="66">
        <v>47664</v>
      </c>
      <c r="D19" s="67">
        <v>2030</v>
      </c>
      <c r="E19" s="68">
        <v>447247062</v>
      </c>
      <c r="F19" s="69">
        <v>71582214</v>
      </c>
    </row>
    <row r="20" spans="3:6">
      <c r="C20" s="66">
        <v>48029</v>
      </c>
      <c r="D20" s="67">
        <v>2031</v>
      </c>
      <c r="E20" s="68">
        <v>404509139</v>
      </c>
      <c r="F20" s="69">
        <v>66820991</v>
      </c>
    </row>
    <row r="21" spans="3:6">
      <c r="C21" s="66">
        <v>48395</v>
      </c>
      <c r="D21" s="67">
        <v>2032</v>
      </c>
      <c r="E21" s="68">
        <v>363704610</v>
      </c>
      <c r="F21" s="69">
        <v>65340882</v>
      </c>
    </row>
    <row r="22" spans="3:6">
      <c r="C22" s="66">
        <v>48760</v>
      </c>
      <c r="D22" s="67">
        <v>2033</v>
      </c>
      <c r="E22" s="68">
        <v>321574800</v>
      </c>
      <c r="F22" s="69">
        <v>58885219</v>
      </c>
    </row>
    <row r="23" spans="3:6">
      <c r="C23" s="66">
        <v>49125</v>
      </c>
      <c r="D23" s="67">
        <v>2034</v>
      </c>
      <c r="E23" s="68">
        <v>283173690</v>
      </c>
      <c r="F23" s="69">
        <v>55943662</v>
      </c>
    </row>
    <row r="24" spans="3:6">
      <c r="C24" s="66">
        <v>49490</v>
      </c>
      <c r="D24" s="67">
        <v>2035</v>
      </c>
      <c r="E24" s="68">
        <v>245127276</v>
      </c>
      <c r="F24" s="69">
        <v>51688744</v>
      </c>
    </row>
    <row r="25" spans="3:6">
      <c r="C25" s="66">
        <v>49856</v>
      </c>
      <c r="D25" s="67">
        <v>2036</v>
      </c>
      <c r="E25" s="68">
        <v>208818935</v>
      </c>
      <c r="F25" s="69">
        <v>44617932</v>
      </c>
    </row>
    <row r="26" spans="3:6">
      <c r="C26" s="66">
        <v>50221</v>
      </c>
      <c r="D26" s="67">
        <v>2037</v>
      </c>
      <c r="E26" s="68">
        <v>177283114</v>
      </c>
      <c r="F26" s="69">
        <v>40857584</v>
      </c>
    </row>
    <row r="27" spans="3:6">
      <c r="C27" s="66">
        <v>50586</v>
      </c>
      <c r="D27" s="67">
        <v>2038</v>
      </c>
      <c r="E27" s="68">
        <v>147429519</v>
      </c>
      <c r="F27" s="69">
        <v>36858183</v>
      </c>
    </row>
    <row r="28" spans="3:6">
      <c r="C28" s="66">
        <v>50951</v>
      </c>
      <c r="D28" s="67">
        <v>2039</v>
      </c>
      <c r="E28" s="68">
        <v>119623188</v>
      </c>
      <c r="F28" s="69">
        <v>33824885</v>
      </c>
    </row>
    <row r="29" spans="3:6">
      <c r="C29" s="66">
        <v>51317</v>
      </c>
      <c r="D29" s="67">
        <v>2040</v>
      </c>
      <c r="E29" s="68">
        <v>93008079</v>
      </c>
      <c r="F29" s="69">
        <v>31867972</v>
      </c>
    </row>
    <row r="30" spans="3:6">
      <c r="C30" s="66">
        <v>51682</v>
      </c>
      <c r="D30" s="67">
        <v>2041</v>
      </c>
      <c r="E30" s="68">
        <v>66554159</v>
      </c>
      <c r="F30" s="69">
        <v>19558395</v>
      </c>
    </row>
    <row r="31" spans="3:6">
      <c r="C31" s="66">
        <v>52047</v>
      </c>
      <c r="D31" s="67">
        <v>2042</v>
      </c>
      <c r="E31" s="68">
        <v>50981588</v>
      </c>
      <c r="F31" s="69">
        <v>19260368</v>
      </c>
    </row>
    <row r="32" spans="3:6">
      <c r="C32" s="66">
        <v>52412</v>
      </c>
      <c r="D32" s="67">
        <v>2043</v>
      </c>
      <c r="E32" s="68">
        <v>34627220</v>
      </c>
      <c r="F32" s="69">
        <v>17423283</v>
      </c>
    </row>
    <row r="33" spans="3:6">
      <c r="C33" s="66">
        <v>52778</v>
      </c>
      <c r="D33" s="67">
        <v>2044</v>
      </c>
      <c r="E33" s="68">
        <v>19028343</v>
      </c>
      <c r="F33" s="69">
        <v>11317568</v>
      </c>
    </row>
    <row r="34" spans="3:6">
      <c r="C34" s="66">
        <v>53143</v>
      </c>
      <c r="D34" s="67">
        <v>2045</v>
      </c>
      <c r="E34" s="68">
        <v>8653344</v>
      </c>
      <c r="F34" s="69">
        <v>4855994</v>
      </c>
    </row>
    <row r="35" spans="3:6">
      <c r="C35" s="66">
        <v>53508</v>
      </c>
      <c r="D35" s="67">
        <v>2046</v>
      </c>
      <c r="E35" s="68">
        <v>4235998</v>
      </c>
      <c r="F35" s="69">
        <v>4381750</v>
      </c>
    </row>
  </sheetData>
  <hyperlinks>
    <hyperlink ref="A1" location="TOC!A1" display="TOC" xr:uid="{25BC34A6-4643-4F39-9F27-4244541E868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58D-8B8C-49F3-AA65-BAD393CD3F76}">
  <dimension ref="A1:H36"/>
  <sheetViews>
    <sheetView tabSelected="1" workbookViewId="0">
      <selection activeCell="D41" sqref="D41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62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3"/>
      <c r="D6" s="64" t="s">
        <v>60</v>
      </c>
      <c r="E6" s="71"/>
      <c r="F6" s="65"/>
    </row>
    <row r="7" spans="1:6">
      <c r="C7" s="62" t="s">
        <v>58</v>
      </c>
      <c r="D7" s="70" t="s">
        <v>0</v>
      </c>
      <c r="E7" s="71" t="s">
        <v>5</v>
      </c>
      <c r="F7" s="72" t="s">
        <v>59</v>
      </c>
    </row>
    <row r="8" spans="1:6">
      <c r="C8" s="66">
        <v>43646</v>
      </c>
      <c r="D8" s="67">
        <v>2019</v>
      </c>
      <c r="E8" s="69">
        <v>154926148</v>
      </c>
      <c r="F8" s="69">
        <v>9001009</v>
      </c>
    </row>
    <row r="9" spans="1:6">
      <c r="C9" s="66">
        <v>44012</v>
      </c>
      <c r="D9" s="67">
        <v>2020</v>
      </c>
      <c r="E9" s="69">
        <v>156460264</v>
      </c>
      <c r="F9" s="69">
        <v>10608953</v>
      </c>
    </row>
    <row r="10" spans="1:6">
      <c r="C10" s="66">
        <v>44377</v>
      </c>
      <c r="D10" s="67">
        <v>2021</v>
      </c>
      <c r="E10" s="69">
        <v>156438496</v>
      </c>
      <c r="F10" s="69">
        <v>12672395</v>
      </c>
    </row>
    <row r="11" spans="1:6">
      <c r="C11" s="66">
        <v>44742</v>
      </c>
      <c r="D11" s="67">
        <v>2022</v>
      </c>
      <c r="E11" s="69">
        <v>154280763</v>
      </c>
      <c r="F11" s="69">
        <v>13704617</v>
      </c>
    </row>
    <row r="12" spans="1:6">
      <c r="C12" s="66">
        <v>45107</v>
      </c>
      <c r="D12" s="67">
        <v>2023</v>
      </c>
      <c r="E12" s="69">
        <v>150904249</v>
      </c>
      <c r="F12" s="69">
        <v>14414507</v>
      </c>
    </row>
    <row r="13" spans="1:6">
      <c r="C13" s="66">
        <v>45473</v>
      </c>
      <c r="D13" s="67">
        <v>2024</v>
      </c>
      <c r="E13" s="69">
        <v>146557065</v>
      </c>
      <c r="F13" s="69">
        <v>13109648</v>
      </c>
    </row>
    <row r="14" spans="1:6">
      <c r="C14" s="66">
        <v>45838</v>
      </c>
      <c r="D14" s="67">
        <v>2025</v>
      </c>
      <c r="E14" s="58">
        <v>143255333</v>
      </c>
      <c r="F14" s="58">
        <v>13533878</v>
      </c>
    </row>
    <row r="15" spans="1:6">
      <c r="C15" s="66">
        <v>46203</v>
      </c>
      <c r="D15" s="67">
        <v>2026</v>
      </c>
      <c r="E15" s="58">
        <v>139283655</v>
      </c>
      <c r="F15" s="58">
        <v>13943207</v>
      </c>
    </row>
    <row r="16" spans="1:6">
      <c r="C16" s="66">
        <v>46568</v>
      </c>
      <c r="D16" s="67">
        <v>2027</v>
      </c>
      <c r="E16" s="58">
        <v>134610543</v>
      </c>
      <c r="F16" s="58">
        <v>14299145</v>
      </c>
    </row>
    <row r="17" spans="3:8">
      <c r="C17" s="66">
        <v>46934</v>
      </c>
      <c r="D17" s="67">
        <v>2028</v>
      </c>
      <c r="E17" s="58">
        <v>129242131</v>
      </c>
      <c r="F17" s="58">
        <v>14664871</v>
      </c>
    </row>
    <row r="18" spans="3:8">
      <c r="C18" s="66">
        <v>47299</v>
      </c>
      <c r="D18" s="67">
        <v>2029</v>
      </c>
      <c r="E18" s="58">
        <v>123119621</v>
      </c>
      <c r="F18" s="58">
        <v>14937341</v>
      </c>
    </row>
    <row r="19" spans="3:8">
      <c r="C19" s="66">
        <v>47664</v>
      </c>
      <c r="D19" s="67">
        <v>2030</v>
      </c>
      <c r="E19" s="58">
        <v>116286687</v>
      </c>
      <c r="F19" s="58">
        <v>15320615</v>
      </c>
    </row>
    <row r="20" spans="3:8">
      <c r="C20" s="66">
        <v>48029</v>
      </c>
      <c r="D20" s="67">
        <v>2031</v>
      </c>
      <c r="E20" s="58">
        <v>108578988</v>
      </c>
      <c r="F20" s="58">
        <v>15020081</v>
      </c>
    </row>
    <row r="21" spans="3:8">
      <c r="C21" s="66">
        <v>48395</v>
      </c>
      <c r="D21" s="67">
        <v>2032</v>
      </c>
      <c r="E21" s="58">
        <v>100642622</v>
      </c>
      <c r="F21" s="58">
        <v>14972171</v>
      </c>
    </row>
    <row r="22" spans="3:8">
      <c r="C22" s="66">
        <v>48760</v>
      </c>
      <c r="D22" s="67">
        <v>2033</v>
      </c>
      <c r="E22" s="58">
        <v>92200273</v>
      </c>
      <c r="F22" s="58">
        <v>14257628</v>
      </c>
      <c r="H22" s="55"/>
    </row>
    <row r="23" spans="3:8">
      <c r="C23" s="66">
        <v>49125</v>
      </c>
      <c r="D23" s="67">
        <v>2034</v>
      </c>
      <c r="E23" s="58">
        <v>83906087</v>
      </c>
      <c r="F23" s="58">
        <v>14000466</v>
      </c>
    </row>
    <row r="24" spans="3:8">
      <c r="C24" s="66">
        <v>49490</v>
      </c>
      <c r="D24" s="67">
        <v>2035</v>
      </c>
      <c r="E24" s="58">
        <v>75297318</v>
      </c>
      <c r="F24" s="58">
        <v>13507370</v>
      </c>
    </row>
    <row r="25" spans="3:8">
      <c r="C25" s="66">
        <v>49856</v>
      </c>
      <c r="D25" s="67">
        <v>2036</v>
      </c>
      <c r="E25" s="58">
        <v>66595998</v>
      </c>
      <c r="F25" s="58">
        <v>12573812</v>
      </c>
    </row>
    <row r="26" spans="3:8">
      <c r="C26" s="66">
        <v>50221</v>
      </c>
      <c r="D26" s="67">
        <v>2037</v>
      </c>
      <c r="E26" s="58">
        <v>58251267</v>
      </c>
      <c r="F26" s="58">
        <v>12075873</v>
      </c>
    </row>
    <row r="27" spans="3:8">
      <c r="C27" s="66">
        <v>50586</v>
      </c>
      <c r="D27" s="67">
        <v>2038</v>
      </c>
      <c r="E27" s="58">
        <v>49837476</v>
      </c>
      <c r="F27" s="58">
        <v>11541799</v>
      </c>
    </row>
    <row r="28" spans="3:8">
      <c r="C28" s="66">
        <v>50951</v>
      </c>
      <c r="D28" s="67">
        <v>2039</v>
      </c>
      <c r="E28" s="58">
        <v>41387169</v>
      </c>
      <c r="F28" s="58">
        <v>11157933</v>
      </c>
    </row>
    <row r="29" spans="3:8">
      <c r="C29" s="66">
        <v>51317</v>
      </c>
      <c r="D29" s="67">
        <v>2040</v>
      </c>
      <c r="E29" s="58">
        <v>32742416</v>
      </c>
      <c r="F29" s="58">
        <v>10987512</v>
      </c>
    </row>
    <row r="30" spans="3:8">
      <c r="C30" s="66">
        <v>51682</v>
      </c>
      <c r="D30" s="67">
        <v>2041</v>
      </c>
      <c r="E30" s="58">
        <v>23668813</v>
      </c>
      <c r="F30" s="58">
        <v>8565616</v>
      </c>
    </row>
    <row r="31" spans="3:8">
      <c r="C31" s="66">
        <v>52047</v>
      </c>
      <c r="D31" s="67">
        <v>2042</v>
      </c>
      <c r="E31" s="58">
        <v>16465289</v>
      </c>
      <c r="F31" s="58">
        <v>7530981</v>
      </c>
    </row>
    <row r="32" spans="3:8">
      <c r="C32" s="66">
        <v>52412</v>
      </c>
      <c r="D32" s="67">
        <v>2043</v>
      </c>
      <c r="E32" s="58">
        <v>9827751</v>
      </c>
      <c r="F32" s="58">
        <v>6552964</v>
      </c>
    </row>
    <row r="33" spans="3:6">
      <c r="C33" s="66">
        <v>52778</v>
      </c>
      <c r="D33" s="67">
        <v>2044</v>
      </c>
      <c r="E33" s="58">
        <v>3737255</v>
      </c>
      <c r="F33" s="58">
        <v>2171442</v>
      </c>
    </row>
    <row r="34" spans="3:6">
      <c r="C34" s="66">
        <v>53143</v>
      </c>
      <c r="D34" s="67">
        <v>2045</v>
      </c>
      <c r="E34" s="58">
        <v>1752707</v>
      </c>
      <c r="F34" s="58">
        <v>1052860</v>
      </c>
    </row>
    <row r="35" spans="3:6">
      <c r="C35" s="66">
        <v>53508</v>
      </c>
      <c r="D35" s="67">
        <v>2046</v>
      </c>
      <c r="E35" s="58">
        <v>786309</v>
      </c>
      <c r="F35" s="58">
        <v>802747</v>
      </c>
    </row>
    <row r="36" spans="3:6">
      <c r="C36" s="66">
        <v>53873</v>
      </c>
      <c r="D36" s="67">
        <v>2047</v>
      </c>
      <c r="E36" s="58">
        <v>10983</v>
      </c>
      <c r="F36" s="58">
        <v>11361</v>
      </c>
    </row>
  </sheetData>
  <hyperlinks>
    <hyperlink ref="A1" location="TOC!A1" display="TOC" xr:uid="{590E7CA5-30AA-4AA4-8076-5F6C1D420D5E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E840-414A-4EF7-8AF7-D7B00A1C58BE}">
  <dimension ref="A1:I27"/>
  <sheetViews>
    <sheetView workbookViewId="0">
      <selection activeCell="E7" sqref="E7"/>
    </sheetView>
  </sheetViews>
  <sheetFormatPr defaultRowHeight="15"/>
  <cols>
    <col min="4" max="4" width="21.7109375" customWidth="1"/>
    <col min="5" max="5" width="22.5703125" customWidth="1"/>
    <col min="6" max="6" width="21.140625" customWidth="1"/>
    <col min="7" max="7" width="21.42578125" customWidth="1"/>
    <col min="8" max="8" width="22.855468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41</v>
      </c>
    </row>
    <row r="4" spans="1:9">
      <c r="A4" t="s">
        <v>35</v>
      </c>
      <c r="B4">
        <v>20190630</v>
      </c>
    </row>
    <row r="5" spans="1:9">
      <c r="D5" s="73" t="s">
        <v>64</v>
      </c>
      <c r="E5" s="73" t="s">
        <v>67</v>
      </c>
      <c r="F5" s="73" t="s">
        <v>64</v>
      </c>
      <c r="G5" s="73" t="s">
        <v>67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1.426E-2</v>
      </c>
      <c r="E7">
        <v>0</v>
      </c>
      <c r="F7">
        <f>D7/$D$12</f>
        <v>0.71299999999999997</v>
      </c>
      <c r="G7">
        <f>E7/$E$19</f>
        <v>0</v>
      </c>
    </row>
    <row r="8" spans="1:9">
      <c r="C8">
        <v>51</v>
      </c>
      <c r="D8">
        <v>1.5219999999999999E-2</v>
      </c>
      <c r="E8">
        <v>0</v>
      </c>
      <c r="F8">
        <f t="shared" ref="F8:F27" si="0">D8/$D$12</f>
        <v>0.7609999999999999</v>
      </c>
      <c r="G8">
        <f t="shared" ref="G8:G27" si="1">E8/$E$19</f>
        <v>0</v>
      </c>
      <c r="I8">
        <f>F8-F7</f>
        <v>4.7999999999999932E-2</v>
      </c>
    </row>
    <row r="9" spans="1:9">
      <c r="C9">
        <v>52</v>
      </c>
      <c r="D9">
        <v>1.6279999999999999E-2</v>
      </c>
      <c r="E9">
        <v>0.01</v>
      </c>
      <c r="F9">
        <f t="shared" si="0"/>
        <v>0.81399999999999995</v>
      </c>
      <c r="G9">
        <f t="shared" si="1"/>
        <v>0.5</v>
      </c>
      <c r="I9">
        <f>F9-F8</f>
        <v>5.3000000000000047E-2</v>
      </c>
    </row>
    <row r="10" spans="1:9">
      <c r="C10">
        <v>53</v>
      </c>
      <c r="D10">
        <v>1.7420000000000001E-2</v>
      </c>
      <c r="E10">
        <v>1.0999999999999999E-2</v>
      </c>
      <c r="F10">
        <f t="shared" si="0"/>
        <v>0.87100000000000011</v>
      </c>
      <c r="G10">
        <f t="shared" si="1"/>
        <v>0.54999999999999993</v>
      </c>
      <c r="I10">
        <f>F10-F9</f>
        <v>5.7000000000000162E-2</v>
      </c>
    </row>
    <row r="11" spans="1:9">
      <c r="C11">
        <v>54</v>
      </c>
      <c r="D11">
        <v>1.866E-2</v>
      </c>
      <c r="E11">
        <v>1.2E-2</v>
      </c>
      <c r="F11">
        <f t="shared" si="0"/>
        <v>0.93299999999999994</v>
      </c>
      <c r="G11">
        <f t="shared" si="1"/>
        <v>0.6</v>
      </c>
      <c r="I11">
        <f>F11-F10</f>
        <v>6.1999999999999833E-2</v>
      </c>
    </row>
    <row r="12" spans="1:9">
      <c r="C12">
        <v>55</v>
      </c>
      <c r="D12">
        <v>0.02</v>
      </c>
      <c r="E12">
        <v>1.2999999999999999E-2</v>
      </c>
      <c r="F12">
        <f t="shared" si="0"/>
        <v>1</v>
      </c>
      <c r="G12">
        <f t="shared" si="1"/>
        <v>0.64999999999999991</v>
      </c>
      <c r="I12">
        <f>F12-F11</f>
        <v>6.700000000000006E-2</v>
      </c>
    </row>
    <row r="13" spans="1:9">
      <c r="C13">
        <v>56</v>
      </c>
      <c r="D13">
        <v>2.052E-2</v>
      </c>
      <c r="E13">
        <v>1.4E-2</v>
      </c>
      <c r="F13">
        <f t="shared" si="0"/>
        <v>1.026</v>
      </c>
      <c r="G13">
        <f t="shared" si="1"/>
        <v>0.7</v>
      </c>
      <c r="I13">
        <f t="shared" ref="I13:I27" si="2">F13-F12</f>
        <v>2.6000000000000023E-2</v>
      </c>
    </row>
    <row r="14" spans="1:9">
      <c r="C14">
        <v>57</v>
      </c>
      <c r="D14">
        <v>2.104E-2</v>
      </c>
      <c r="E14">
        <v>1.4999999999999999E-2</v>
      </c>
      <c r="F14">
        <f t="shared" si="0"/>
        <v>1.052</v>
      </c>
      <c r="G14">
        <f t="shared" si="1"/>
        <v>0.75</v>
      </c>
      <c r="I14">
        <f t="shared" si="2"/>
        <v>2.6000000000000023E-2</v>
      </c>
    </row>
    <row r="15" spans="1:9">
      <c r="C15">
        <v>58</v>
      </c>
      <c r="D15">
        <v>2.1559999999999999E-2</v>
      </c>
      <c r="E15">
        <v>1.6E-2</v>
      </c>
      <c r="F15">
        <f t="shared" si="0"/>
        <v>1.0779999999999998</v>
      </c>
      <c r="G15">
        <f t="shared" si="1"/>
        <v>0.8</v>
      </c>
      <c r="I15">
        <f t="shared" si="2"/>
        <v>2.5999999999999801E-2</v>
      </c>
    </row>
    <row r="16" spans="1:9">
      <c r="C16">
        <v>59</v>
      </c>
      <c r="D16">
        <v>2.2100000000000002E-2</v>
      </c>
      <c r="E16">
        <v>1.7000000000000001E-2</v>
      </c>
      <c r="F16">
        <f t="shared" si="0"/>
        <v>1.105</v>
      </c>
      <c r="G16">
        <f t="shared" si="1"/>
        <v>0.85000000000000009</v>
      </c>
      <c r="I16">
        <f t="shared" si="2"/>
        <v>2.7000000000000135E-2</v>
      </c>
    </row>
    <row r="17" spans="3:9">
      <c r="C17">
        <v>60</v>
      </c>
      <c r="D17">
        <v>2.2620000000000001E-2</v>
      </c>
      <c r="E17">
        <v>1.7999999999999999E-2</v>
      </c>
      <c r="F17">
        <f t="shared" si="0"/>
        <v>1.131</v>
      </c>
      <c r="G17">
        <f t="shared" si="1"/>
        <v>0.89999999999999991</v>
      </c>
      <c r="I17">
        <f t="shared" si="2"/>
        <v>2.6000000000000023E-2</v>
      </c>
    </row>
    <row r="18" spans="3:9">
      <c r="C18">
        <v>61</v>
      </c>
      <c r="D18">
        <v>2.3140000000000001E-2</v>
      </c>
      <c r="E18">
        <v>1.9E-2</v>
      </c>
      <c r="F18">
        <f t="shared" si="0"/>
        <v>1.157</v>
      </c>
      <c r="G18">
        <f t="shared" si="1"/>
        <v>0.95</v>
      </c>
      <c r="I18">
        <f t="shared" si="2"/>
        <v>2.6000000000000023E-2</v>
      </c>
    </row>
    <row r="19" spans="3:9">
      <c r="C19">
        <v>62</v>
      </c>
      <c r="D19">
        <v>2.366E-2</v>
      </c>
      <c r="E19">
        <v>0.02</v>
      </c>
      <c r="F19">
        <f t="shared" si="0"/>
        <v>1.1830000000000001</v>
      </c>
      <c r="G19">
        <f t="shared" si="1"/>
        <v>1</v>
      </c>
      <c r="I19">
        <f t="shared" si="2"/>
        <v>2.6000000000000023E-2</v>
      </c>
    </row>
    <row r="20" spans="3:9">
      <c r="C20">
        <v>63</v>
      </c>
      <c r="D20">
        <v>2.418E-2</v>
      </c>
      <c r="E20">
        <v>2.1000000000000001E-2</v>
      </c>
      <c r="F20">
        <f t="shared" si="0"/>
        <v>1.2090000000000001</v>
      </c>
      <c r="G20">
        <f t="shared" si="1"/>
        <v>1.05</v>
      </c>
      <c r="I20">
        <f t="shared" si="2"/>
        <v>2.6000000000000023E-2</v>
      </c>
    </row>
    <row r="21" spans="3:9">
      <c r="C21">
        <v>64</v>
      </c>
      <c r="D21">
        <v>2.418E-2</v>
      </c>
      <c r="E21">
        <v>2.1999999999999999E-2</v>
      </c>
      <c r="F21">
        <f t="shared" si="0"/>
        <v>1.2090000000000001</v>
      </c>
      <c r="G21">
        <f t="shared" si="1"/>
        <v>1.0999999999999999</v>
      </c>
      <c r="I21">
        <f t="shared" si="2"/>
        <v>0</v>
      </c>
    </row>
    <row r="22" spans="3:9">
      <c r="C22">
        <v>65</v>
      </c>
      <c r="D22">
        <v>2.418E-2</v>
      </c>
      <c r="E22">
        <v>2.3E-2</v>
      </c>
      <c r="F22">
        <f t="shared" si="0"/>
        <v>1.2090000000000001</v>
      </c>
      <c r="G22">
        <f t="shared" si="1"/>
        <v>1.1499999999999999</v>
      </c>
      <c r="I22">
        <f t="shared" si="2"/>
        <v>0</v>
      </c>
    </row>
    <row r="23" spans="3:9">
      <c r="C23">
        <v>66</v>
      </c>
      <c r="D23">
        <v>2.418E-2</v>
      </c>
      <c r="E23">
        <v>2.4E-2</v>
      </c>
      <c r="F23">
        <f t="shared" si="0"/>
        <v>1.2090000000000001</v>
      </c>
      <c r="G23">
        <f t="shared" si="1"/>
        <v>1.2</v>
      </c>
      <c r="I23">
        <f t="shared" si="2"/>
        <v>0</v>
      </c>
    </row>
    <row r="24" spans="3:9">
      <c r="C24">
        <v>67</v>
      </c>
      <c r="D24">
        <v>2.418E-2</v>
      </c>
      <c r="E24">
        <v>2.5000000000000001E-2</v>
      </c>
      <c r="F24">
        <f t="shared" si="0"/>
        <v>1.2090000000000001</v>
      </c>
      <c r="G24">
        <f t="shared" si="1"/>
        <v>1.25</v>
      </c>
      <c r="I24">
        <f t="shared" si="2"/>
        <v>0</v>
      </c>
    </row>
    <row r="25" spans="3:9">
      <c r="C25">
        <v>68</v>
      </c>
      <c r="D25">
        <v>2.418E-2</v>
      </c>
      <c r="E25">
        <v>2.5000000000000001E-2</v>
      </c>
      <c r="F25">
        <f t="shared" si="0"/>
        <v>1.2090000000000001</v>
      </c>
      <c r="G25">
        <f t="shared" si="1"/>
        <v>1.25</v>
      </c>
      <c r="I25">
        <f t="shared" si="2"/>
        <v>0</v>
      </c>
    </row>
    <row r="26" spans="3:9">
      <c r="C26">
        <v>69</v>
      </c>
      <c r="D26">
        <v>2.418E-2</v>
      </c>
      <c r="E26">
        <v>2.5000000000000001E-2</v>
      </c>
      <c r="F26">
        <f t="shared" si="0"/>
        <v>1.2090000000000001</v>
      </c>
      <c r="G26">
        <f t="shared" si="1"/>
        <v>1.25</v>
      </c>
      <c r="I26">
        <f t="shared" si="2"/>
        <v>0</v>
      </c>
    </row>
    <row r="27" spans="3:9">
      <c r="C27">
        <v>70</v>
      </c>
      <c r="D27">
        <v>2.418E-2</v>
      </c>
      <c r="E27">
        <v>2.5000000000000001E-2</v>
      </c>
      <c r="F27">
        <f t="shared" si="0"/>
        <v>1.2090000000000001</v>
      </c>
      <c r="G27">
        <f t="shared" si="1"/>
        <v>1.25</v>
      </c>
      <c r="I27">
        <f t="shared" si="2"/>
        <v>0</v>
      </c>
    </row>
  </sheetData>
  <hyperlinks>
    <hyperlink ref="A1" location="TOC!A1" display="TOC" xr:uid="{B481F126-262E-4CE4-8C74-C2D0A95A5C9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F66D-AF41-4840-B50F-FCBDD98B101F}">
  <dimension ref="A1:I27"/>
  <sheetViews>
    <sheetView workbookViewId="0">
      <selection activeCell="V14" sqref="V14"/>
    </sheetView>
  </sheetViews>
  <sheetFormatPr defaultRowHeight="15"/>
  <cols>
    <col min="4" max="4" width="17.140625" customWidth="1"/>
    <col min="5" max="5" width="23.42578125" customWidth="1"/>
    <col min="6" max="6" width="20.85546875" customWidth="1"/>
    <col min="7" max="7" width="21.71093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43</v>
      </c>
    </row>
    <row r="4" spans="1:9">
      <c r="A4" t="s">
        <v>35</v>
      </c>
      <c r="B4">
        <v>20190630</v>
      </c>
    </row>
    <row r="5" spans="1:9">
      <c r="D5" s="73" t="s">
        <v>65</v>
      </c>
      <c r="E5" s="73" t="s">
        <v>66</v>
      </c>
      <c r="F5" s="73" t="s">
        <v>65</v>
      </c>
      <c r="G5" s="73" t="s">
        <v>66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0.03</v>
      </c>
      <c r="E7">
        <v>0.02</v>
      </c>
      <c r="F7">
        <v>1</v>
      </c>
      <c r="G7">
        <f t="shared" ref="G7:G13" si="0">E7/$E$14</f>
        <v>0.79999999999999993</v>
      </c>
    </row>
    <row r="8" spans="1:9">
      <c r="C8">
        <v>51</v>
      </c>
      <c r="D8">
        <v>0.03</v>
      </c>
      <c r="E8">
        <v>2.0709999999999999E-2</v>
      </c>
      <c r="F8">
        <v>1</v>
      </c>
      <c r="G8">
        <f t="shared" si="0"/>
        <v>0.82839999999999991</v>
      </c>
      <c r="I8">
        <f>E8-E7</f>
        <v>7.0999999999999883E-4</v>
      </c>
    </row>
    <row r="9" spans="1:9">
      <c r="C9">
        <v>52</v>
      </c>
      <c r="D9">
        <v>0.03</v>
      </c>
      <c r="E9">
        <v>2.1430000000000001E-2</v>
      </c>
      <c r="F9">
        <v>1</v>
      </c>
      <c r="G9">
        <f t="shared" si="0"/>
        <v>0.85719999999999996</v>
      </c>
      <c r="I9">
        <f t="shared" ref="I9:I14" si="1">E9-E8</f>
        <v>7.2000000000000189E-4</v>
      </c>
    </row>
    <row r="10" spans="1:9">
      <c r="C10">
        <v>53</v>
      </c>
      <c r="D10">
        <v>0.03</v>
      </c>
      <c r="E10">
        <v>2.214E-2</v>
      </c>
      <c r="F10">
        <v>1</v>
      </c>
      <c r="G10">
        <f t="shared" si="0"/>
        <v>0.88559999999999994</v>
      </c>
      <c r="I10">
        <f t="shared" si="1"/>
        <v>7.0999999999999883E-4</v>
      </c>
    </row>
    <row r="11" spans="1:9">
      <c r="C11">
        <v>54</v>
      </c>
      <c r="D11">
        <v>0.03</v>
      </c>
      <c r="E11">
        <v>2.2859999999999998E-2</v>
      </c>
      <c r="F11">
        <v>1</v>
      </c>
      <c r="G11">
        <f t="shared" si="0"/>
        <v>0.91439999999999988</v>
      </c>
      <c r="I11">
        <f t="shared" si="1"/>
        <v>7.1999999999999842E-4</v>
      </c>
    </row>
    <row r="12" spans="1:9">
      <c r="C12">
        <v>55</v>
      </c>
      <c r="D12">
        <v>0.03</v>
      </c>
      <c r="E12">
        <v>2.3570000000000001E-2</v>
      </c>
      <c r="F12">
        <v>1</v>
      </c>
      <c r="G12">
        <f t="shared" si="0"/>
        <v>0.94279999999999997</v>
      </c>
      <c r="I12">
        <f t="shared" si="1"/>
        <v>7.100000000000023E-4</v>
      </c>
    </row>
    <row r="13" spans="1:9">
      <c r="C13">
        <v>56</v>
      </c>
      <c r="D13">
        <v>0.03</v>
      </c>
      <c r="E13">
        <v>2.4289999999999999E-2</v>
      </c>
      <c r="F13">
        <v>1</v>
      </c>
      <c r="G13">
        <f t="shared" si="0"/>
        <v>0.97159999999999991</v>
      </c>
      <c r="I13">
        <f t="shared" si="1"/>
        <v>7.1999999999999842E-4</v>
      </c>
    </row>
    <row r="14" spans="1:9">
      <c r="C14">
        <v>57</v>
      </c>
      <c r="D14">
        <v>0.03</v>
      </c>
      <c r="E14">
        <v>2.5000000000000001E-2</v>
      </c>
      <c r="F14">
        <v>1</v>
      </c>
      <c r="G14">
        <f>E14/$E$14</f>
        <v>1</v>
      </c>
      <c r="I14">
        <f t="shared" si="1"/>
        <v>7.100000000000023E-4</v>
      </c>
    </row>
    <row r="15" spans="1:9">
      <c r="C15">
        <v>58</v>
      </c>
      <c r="D15">
        <v>0.03</v>
      </c>
      <c r="E15">
        <v>2.5000000000000001E-2</v>
      </c>
      <c r="F15">
        <v>1</v>
      </c>
      <c r="G15">
        <f t="shared" ref="G15:G27" si="2">E15/$E$14</f>
        <v>1</v>
      </c>
    </row>
    <row r="16" spans="1:9">
      <c r="C16">
        <v>59</v>
      </c>
      <c r="D16">
        <v>0.03</v>
      </c>
      <c r="E16">
        <v>2.5000000000000001E-2</v>
      </c>
      <c r="F16">
        <v>1</v>
      </c>
      <c r="G16">
        <f t="shared" si="2"/>
        <v>1</v>
      </c>
    </row>
    <row r="17" spans="3:7">
      <c r="C17">
        <v>60</v>
      </c>
      <c r="D17">
        <v>0.03</v>
      </c>
      <c r="E17">
        <v>2.5000000000000001E-2</v>
      </c>
      <c r="F17">
        <v>1</v>
      </c>
      <c r="G17">
        <f t="shared" si="2"/>
        <v>1</v>
      </c>
    </row>
    <row r="18" spans="3:7">
      <c r="C18">
        <v>61</v>
      </c>
      <c r="D18">
        <v>0.03</v>
      </c>
      <c r="E18">
        <v>2.5000000000000001E-2</v>
      </c>
      <c r="F18">
        <v>1</v>
      </c>
      <c r="G18">
        <f t="shared" si="2"/>
        <v>1</v>
      </c>
    </row>
    <row r="19" spans="3:7">
      <c r="C19">
        <v>62</v>
      </c>
      <c r="D19">
        <v>0.03</v>
      </c>
      <c r="E19">
        <v>2.5000000000000001E-2</v>
      </c>
      <c r="F19">
        <v>1</v>
      </c>
      <c r="G19">
        <f t="shared" si="2"/>
        <v>1</v>
      </c>
    </row>
    <row r="20" spans="3:7">
      <c r="C20">
        <v>63</v>
      </c>
      <c r="D20">
        <v>0.03</v>
      </c>
      <c r="E20">
        <v>2.5000000000000001E-2</v>
      </c>
      <c r="F20">
        <v>1</v>
      </c>
      <c r="G20">
        <f t="shared" si="2"/>
        <v>1</v>
      </c>
    </row>
    <row r="21" spans="3:7">
      <c r="C21">
        <v>64</v>
      </c>
      <c r="D21">
        <v>0.03</v>
      </c>
      <c r="E21">
        <v>2.5000000000000001E-2</v>
      </c>
      <c r="F21">
        <v>1</v>
      </c>
      <c r="G21">
        <f t="shared" si="2"/>
        <v>1</v>
      </c>
    </row>
    <row r="22" spans="3:7">
      <c r="C22">
        <v>65</v>
      </c>
      <c r="D22">
        <v>0.03</v>
      </c>
      <c r="E22">
        <v>2.5000000000000001E-2</v>
      </c>
      <c r="F22">
        <v>1</v>
      </c>
      <c r="G22">
        <f t="shared" si="2"/>
        <v>1</v>
      </c>
    </row>
    <row r="23" spans="3:7">
      <c r="C23">
        <v>66</v>
      </c>
      <c r="D23">
        <v>0.03</v>
      </c>
      <c r="E23">
        <v>2.5000000000000001E-2</v>
      </c>
      <c r="F23">
        <v>1</v>
      </c>
      <c r="G23">
        <f t="shared" si="2"/>
        <v>1</v>
      </c>
    </row>
    <row r="24" spans="3:7">
      <c r="C24">
        <v>67</v>
      </c>
      <c r="D24">
        <v>0.03</v>
      </c>
      <c r="E24">
        <v>2.5000000000000001E-2</v>
      </c>
      <c r="F24">
        <v>1</v>
      </c>
      <c r="G24">
        <f t="shared" si="2"/>
        <v>1</v>
      </c>
    </row>
    <row r="25" spans="3:7">
      <c r="C25">
        <v>68</v>
      </c>
      <c r="D25">
        <v>0.03</v>
      </c>
      <c r="E25">
        <v>2.5000000000000001E-2</v>
      </c>
      <c r="F25">
        <v>1</v>
      </c>
      <c r="G25">
        <f t="shared" si="2"/>
        <v>1</v>
      </c>
    </row>
    <row r="26" spans="3:7">
      <c r="C26">
        <v>69</v>
      </c>
      <c r="D26">
        <v>0.03</v>
      </c>
      <c r="E26">
        <v>2.5000000000000001E-2</v>
      </c>
      <c r="F26">
        <v>1</v>
      </c>
      <c r="G26">
        <f t="shared" si="2"/>
        <v>1</v>
      </c>
    </row>
    <row r="27" spans="3:7">
      <c r="C27">
        <v>70</v>
      </c>
      <c r="D27">
        <v>0.03</v>
      </c>
      <c r="E27">
        <v>2.5000000000000001E-2</v>
      </c>
      <c r="F27">
        <v>1</v>
      </c>
      <c r="G27">
        <f t="shared" si="2"/>
        <v>1</v>
      </c>
    </row>
  </sheetData>
  <hyperlinks>
    <hyperlink ref="A1" location="TOC!A1" display="TOC" xr:uid="{F276CA44-2013-47CF-92FE-D2701ED23D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C3:J36"/>
  <sheetViews>
    <sheetView workbookViewId="0">
      <selection activeCell="D40" sqref="D40"/>
    </sheetView>
  </sheetViews>
  <sheetFormatPr defaultRowHeight="15"/>
  <cols>
    <col min="3" max="5" width="28.5703125" customWidth="1"/>
    <col min="10" max="10" width="9.140625" style="37"/>
  </cols>
  <sheetData>
    <row r="3" spans="3:5">
      <c r="C3" s="61" t="s">
        <v>53</v>
      </c>
      <c r="D3" s="74" t="s">
        <v>54</v>
      </c>
      <c r="E3" s="74"/>
    </row>
    <row r="4" spans="3:5">
      <c r="C4" s="61"/>
      <c r="D4" s="74"/>
      <c r="E4" s="74"/>
    </row>
    <row r="5" spans="3:5">
      <c r="C5" s="61"/>
      <c r="D5" s="75" t="s">
        <v>55</v>
      </c>
      <c r="E5" s="75"/>
    </row>
    <row r="6" spans="3:5" ht="22.5" customHeight="1">
      <c r="C6" s="61"/>
      <c r="D6" s="51" t="s">
        <v>56</v>
      </c>
      <c r="E6" s="52" t="s">
        <v>57</v>
      </c>
    </row>
    <row r="7" spans="3:5">
      <c r="C7" s="53">
        <v>44377</v>
      </c>
      <c r="D7" s="54">
        <v>681682253</v>
      </c>
      <c r="E7" s="55">
        <v>56666712</v>
      </c>
    </row>
    <row r="8" spans="3:5">
      <c r="C8" s="56">
        <v>44742</v>
      </c>
      <c r="D8" s="57">
        <v>670783510</v>
      </c>
      <c r="E8" s="58">
        <v>62791995</v>
      </c>
    </row>
    <row r="9" spans="3:5">
      <c r="C9" s="56">
        <v>45107</v>
      </c>
      <c r="D9" s="57">
        <v>652785810</v>
      </c>
      <c r="E9" s="58">
        <v>66356981</v>
      </c>
    </row>
    <row r="10" spans="3:5">
      <c r="C10" s="56">
        <v>45473</v>
      </c>
      <c r="D10" s="57">
        <v>629840622</v>
      </c>
      <c r="E10" s="58">
        <v>70293375</v>
      </c>
    </row>
    <row r="11" spans="3:5">
      <c r="C11" s="56">
        <v>45838</v>
      </c>
      <c r="D11" s="57">
        <v>601217433</v>
      </c>
      <c r="E11" s="58">
        <v>62939672</v>
      </c>
    </row>
    <row r="12" spans="3:5">
      <c r="C12" s="56">
        <v>46203</v>
      </c>
      <c r="D12" s="57">
        <v>578197350</v>
      </c>
      <c r="E12" s="58">
        <v>65356690</v>
      </c>
    </row>
    <row r="13" spans="3:5">
      <c r="C13" s="56">
        <v>46568</v>
      </c>
      <c r="D13" s="57">
        <v>551065677</v>
      </c>
      <c r="E13" s="58">
        <v>67099240</v>
      </c>
    </row>
    <row r="14" spans="3:5">
      <c r="C14" s="56">
        <v>46934</v>
      </c>
      <c r="D14" s="57">
        <v>520232282</v>
      </c>
      <c r="E14" s="58">
        <v>68889716</v>
      </c>
    </row>
    <row r="15" spans="3:5">
      <c r="C15" s="56">
        <v>47299</v>
      </c>
      <c r="D15" s="57">
        <v>485388465</v>
      </c>
      <c r="E15" s="58">
        <v>69719679</v>
      </c>
    </row>
    <row r="16" spans="3:5">
      <c r="C16" s="56">
        <v>47664</v>
      </c>
      <c r="D16" s="57">
        <v>447247062</v>
      </c>
      <c r="E16" s="58">
        <v>71582214</v>
      </c>
    </row>
    <row r="17" spans="3:10">
      <c r="C17" s="56">
        <v>48029</v>
      </c>
      <c r="D17" s="57">
        <v>404509139</v>
      </c>
      <c r="E17" s="58">
        <v>66820991</v>
      </c>
    </row>
    <row r="18" spans="3:10">
      <c r="C18" s="56">
        <v>48395</v>
      </c>
      <c r="D18" s="57">
        <v>363704610</v>
      </c>
      <c r="E18" s="58">
        <v>65340882</v>
      </c>
    </row>
    <row r="19" spans="3:10">
      <c r="C19" s="56">
        <v>48760</v>
      </c>
      <c r="D19" s="57">
        <v>321574800</v>
      </c>
      <c r="E19" s="58">
        <v>58885219</v>
      </c>
    </row>
    <row r="20" spans="3:10">
      <c r="C20" s="56">
        <v>49125</v>
      </c>
      <c r="D20" s="57">
        <v>283173690</v>
      </c>
      <c r="E20" s="58">
        <v>55943662</v>
      </c>
    </row>
    <row r="21" spans="3:10">
      <c r="C21" s="56">
        <v>49490</v>
      </c>
      <c r="D21" s="57">
        <v>245127276</v>
      </c>
      <c r="E21" s="58">
        <v>51688744</v>
      </c>
    </row>
    <row r="22" spans="3:10">
      <c r="C22" s="56">
        <v>49856</v>
      </c>
      <c r="D22" s="57">
        <v>208818935</v>
      </c>
      <c r="E22" s="58">
        <v>44617932</v>
      </c>
    </row>
    <row r="23" spans="3:10">
      <c r="C23" s="56">
        <v>50221</v>
      </c>
      <c r="D23" s="57">
        <v>177283114</v>
      </c>
      <c r="E23" s="58">
        <v>40857584</v>
      </c>
    </row>
    <row r="24" spans="3:10">
      <c r="C24" s="56">
        <v>50586</v>
      </c>
      <c r="D24" s="57">
        <v>147429519</v>
      </c>
      <c r="E24" s="58">
        <v>36858183</v>
      </c>
      <c r="J24"/>
    </row>
    <row r="25" spans="3:10">
      <c r="C25" s="56">
        <v>50951</v>
      </c>
      <c r="D25" s="57">
        <v>119623188</v>
      </c>
      <c r="E25" s="58">
        <v>33824885</v>
      </c>
    </row>
    <row r="26" spans="3:10">
      <c r="C26" s="56">
        <v>51317</v>
      </c>
      <c r="D26" s="57">
        <v>93008079</v>
      </c>
      <c r="E26" s="58">
        <v>31867972</v>
      </c>
    </row>
    <row r="27" spans="3:10">
      <c r="C27" s="56">
        <v>51682</v>
      </c>
      <c r="D27" s="57">
        <v>66554159</v>
      </c>
      <c r="E27" s="58">
        <v>19558395</v>
      </c>
    </row>
    <row r="28" spans="3:10">
      <c r="C28" s="56">
        <v>52047</v>
      </c>
      <c r="D28" s="57">
        <v>50981588</v>
      </c>
      <c r="E28" s="58">
        <v>19260368</v>
      </c>
    </row>
    <row r="29" spans="3:10">
      <c r="C29" s="56">
        <v>52412</v>
      </c>
      <c r="D29" s="57">
        <v>34627220</v>
      </c>
      <c r="E29" s="58">
        <v>17423283</v>
      </c>
    </row>
    <row r="30" spans="3:10">
      <c r="C30" s="56">
        <v>52778</v>
      </c>
      <c r="D30" s="57">
        <v>19028343</v>
      </c>
      <c r="E30" s="58">
        <v>11317568</v>
      </c>
    </row>
    <row r="31" spans="3:10">
      <c r="C31" s="56">
        <v>53143</v>
      </c>
      <c r="D31" s="57">
        <v>8653344</v>
      </c>
      <c r="E31" s="58">
        <v>4855994</v>
      </c>
    </row>
    <row r="32" spans="3:10">
      <c r="C32" s="56">
        <v>53508</v>
      </c>
      <c r="D32" s="57">
        <v>4235998</v>
      </c>
      <c r="E32" s="58">
        <v>4381750</v>
      </c>
    </row>
    <row r="33" spans="3:5">
      <c r="C33" s="56">
        <v>53873</v>
      </c>
      <c r="D33" s="50"/>
      <c r="E33" s="50"/>
    </row>
    <row r="34" spans="3:5">
      <c r="C34" s="56">
        <v>54239</v>
      </c>
      <c r="D34" s="50"/>
      <c r="E34" s="50"/>
    </row>
    <row r="35" spans="3:5">
      <c r="C35" s="56">
        <v>54604</v>
      </c>
      <c r="D35" s="50"/>
      <c r="E35" s="50"/>
    </row>
    <row r="36" spans="3:5">
      <c r="C36" s="59">
        <v>54969</v>
      </c>
      <c r="D36" s="60"/>
      <c r="E36" s="60"/>
    </row>
  </sheetData>
  <mergeCells count="2">
    <mergeCell ref="D3:E4"/>
    <mergeCell ref="D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7C1E-1AC0-4107-B27B-D06206DA430E}">
  <dimension ref="B2:D35"/>
  <sheetViews>
    <sheetView workbookViewId="0">
      <selection activeCell="C6" sqref="C6:D32"/>
    </sheetView>
  </sheetViews>
  <sheetFormatPr defaultRowHeight="15"/>
  <cols>
    <col min="2" max="4" width="20.28515625" customWidth="1"/>
  </cols>
  <sheetData>
    <row r="2" spans="2:4">
      <c r="B2" s="76" t="s">
        <v>53</v>
      </c>
      <c r="C2" s="74" t="s">
        <v>54</v>
      </c>
      <c r="D2" s="74"/>
    </row>
    <row r="3" spans="2:4">
      <c r="B3" s="76"/>
      <c r="C3" s="74"/>
      <c r="D3" s="74"/>
    </row>
    <row r="4" spans="2:4">
      <c r="B4" s="76"/>
      <c r="C4" s="75" t="s">
        <v>55</v>
      </c>
      <c r="D4" s="75"/>
    </row>
    <row r="5" spans="2:4">
      <c r="B5" s="76"/>
      <c r="C5" s="51" t="s">
        <v>56</v>
      </c>
      <c r="D5" s="52" t="s">
        <v>57</v>
      </c>
    </row>
    <row r="6" spans="2:4">
      <c r="B6" s="53">
        <v>44377</v>
      </c>
      <c r="C6" s="55">
        <v>156438496</v>
      </c>
      <c r="D6" s="55">
        <v>12672395</v>
      </c>
    </row>
    <row r="7" spans="2:4">
      <c r="B7" s="56">
        <v>44742</v>
      </c>
      <c r="C7" s="58">
        <v>154280763</v>
      </c>
      <c r="D7" s="58">
        <v>13704617</v>
      </c>
    </row>
    <row r="8" spans="2:4">
      <c r="B8" s="56">
        <v>45107</v>
      </c>
      <c r="C8" s="58">
        <v>150904249</v>
      </c>
      <c r="D8" s="58">
        <v>14414507</v>
      </c>
    </row>
    <row r="9" spans="2:4">
      <c r="B9" s="56">
        <v>45473</v>
      </c>
      <c r="C9" s="58">
        <v>146557065</v>
      </c>
      <c r="D9" s="58">
        <v>13109648</v>
      </c>
    </row>
    <row r="10" spans="2:4">
      <c r="B10" s="56">
        <v>45838</v>
      </c>
      <c r="C10" s="58">
        <v>143255333</v>
      </c>
      <c r="D10" s="58">
        <v>13533878</v>
      </c>
    </row>
    <row r="11" spans="2:4">
      <c r="B11" s="56">
        <v>46203</v>
      </c>
      <c r="C11" s="58">
        <v>139283655</v>
      </c>
      <c r="D11" s="58">
        <v>13943207</v>
      </c>
    </row>
    <row r="12" spans="2:4">
      <c r="B12" s="56">
        <v>46568</v>
      </c>
      <c r="C12" s="58">
        <v>134610543</v>
      </c>
      <c r="D12" s="58">
        <v>14299145</v>
      </c>
    </row>
    <row r="13" spans="2:4">
      <c r="B13" s="56">
        <v>46934</v>
      </c>
      <c r="C13" s="58">
        <v>129242131</v>
      </c>
      <c r="D13" s="58">
        <v>14664871</v>
      </c>
    </row>
    <row r="14" spans="2:4">
      <c r="B14" s="56">
        <v>47299</v>
      </c>
      <c r="C14" s="58">
        <v>123119621</v>
      </c>
      <c r="D14" s="58">
        <v>14937341</v>
      </c>
    </row>
    <row r="15" spans="2:4">
      <c r="B15" s="56">
        <v>47664</v>
      </c>
      <c r="C15" s="58">
        <v>116286687</v>
      </c>
      <c r="D15" s="58">
        <v>15320615</v>
      </c>
    </row>
    <row r="16" spans="2:4">
      <c r="B16" s="56">
        <v>48029</v>
      </c>
      <c r="C16" s="58">
        <v>108578988</v>
      </c>
      <c r="D16" s="58">
        <v>15020081</v>
      </c>
    </row>
    <row r="17" spans="2:4">
      <c r="B17" s="56">
        <v>48395</v>
      </c>
      <c r="C17" s="58">
        <v>100642622</v>
      </c>
      <c r="D17" s="58">
        <v>14972171</v>
      </c>
    </row>
    <row r="18" spans="2:4">
      <c r="B18" s="56">
        <v>48760</v>
      </c>
      <c r="C18" s="58">
        <v>92200273</v>
      </c>
      <c r="D18" s="58">
        <v>14257628</v>
      </c>
    </row>
    <row r="19" spans="2:4">
      <c r="B19" s="56">
        <v>49125</v>
      </c>
      <c r="C19" s="58">
        <v>83906087</v>
      </c>
      <c r="D19" s="58">
        <v>14000466</v>
      </c>
    </row>
    <row r="20" spans="2:4">
      <c r="B20" s="56">
        <v>49490</v>
      </c>
      <c r="C20" s="58">
        <v>75297318</v>
      </c>
      <c r="D20" s="58">
        <v>13507370</v>
      </c>
    </row>
    <row r="21" spans="2:4">
      <c r="B21" s="56">
        <v>49856</v>
      </c>
      <c r="C21" s="58">
        <v>66595998</v>
      </c>
      <c r="D21" s="58">
        <v>12573812</v>
      </c>
    </row>
    <row r="22" spans="2:4">
      <c r="B22" s="56">
        <v>50221</v>
      </c>
      <c r="C22" s="58">
        <v>58251267</v>
      </c>
      <c r="D22" s="58">
        <v>12075873</v>
      </c>
    </row>
    <row r="23" spans="2:4">
      <c r="B23" s="56">
        <v>50586</v>
      </c>
      <c r="C23" s="58">
        <v>49837476</v>
      </c>
      <c r="D23" s="58">
        <v>11541799</v>
      </c>
    </row>
    <row r="24" spans="2:4">
      <c r="B24" s="56">
        <v>50951</v>
      </c>
      <c r="C24" s="58">
        <v>41387169</v>
      </c>
      <c r="D24" s="58">
        <v>11157933</v>
      </c>
    </row>
    <row r="25" spans="2:4">
      <c r="B25" s="56">
        <v>51317</v>
      </c>
      <c r="C25" s="58">
        <v>32742416</v>
      </c>
      <c r="D25" s="58">
        <v>10987512</v>
      </c>
    </row>
    <row r="26" spans="2:4">
      <c r="B26" s="56">
        <v>51682</v>
      </c>
      <c r="C26" s="58">
        <v>23668813</v>
      </c>
      <c r="D26" s="58">
        <v>8565616</v>
      </c>
    </row>
    <row r="27" spans="2:4">
      <c r="B27" s="56">
        <v>52047</v>
      </c>
      <c r="C27" s="58">
        <v>16465289</v>
      </c>
      <c r="D27" s="58">
        <v>7530981</v>
      </c>
    </row>
    <row r="28" spans="2:4">
      <c r="B28" s="56">
        <v>52412</v>
      </c>
      <c r="C28" s="58">
        <v>9827751</v>
      </c>
      <c r="D28" s="58">
        <v>6552964</v>
      </c>
    </row>
    <row r="29" spans="2:4">
      <c r="B29" s="56">
        <v>52778</v>
      </c>
      <c r="C29" s="58">
        <v>3737255</v>
      </c>
      <c r="D29" s="58">
        <v>2171442</v>
      </c>
    </row>
    <row r="30" spans="2:4">
      <c r="B30" s="56">
        <v>53143</v>
      </c>
      <c r="C30" s="58">
        <v>1752707</v>
      </c>
      <c r="D30" s="58">
        <v>1052860</v>
      </c>
    </row>
    <row r="31" spans="2:4">
      <c r="B31" s="56">
        <v>53508</v>
      </c>
      <c r="C31" s="58">
        <v>786309</v>
      </c>
      <c r="D31" s="58">
        <v>802747</v>
      </c>
    </row>
    <row r="32" spans="2:4">
      <c r="B32" s="56">
        <v>53873</v>
      </c>
      <c r="C32" s="58">
        <v>10983</v>
      </c>
      <c r="D32" s="58">
        <v>11361</v>
      </c>
    </row>
    <row r="33" spans="2:4">
      <c r="B33" s="56">
        <v>54239</v>
      </c>
      <c r="C33" s="50"/>
      <c r="D33" s="50"/>
    </row>
    <row r="34" spans="2:4">
      <c r="B34" s="56">
        <v>54604</v>
      </c>
      <c r="C34" s="50"/>
      <c r="D34" s="50"/>
    </row>
    <row r="35" spans="2:4">
      <c r="B35" s="59">
        <v>54969</v>
      </c>
      <c r="C35" s="60"/>
      <c r="D35" s="60"/>
    </row>
  </sheetData>
  <mergeCells count="3">
    <mergeCell ref="B2:B5"/>
    <mergeCell ref="C2:D3"/>
    <mergeCell ref="C4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M109"/>
  <sheetViews>
    <sheetView workbookViewId="0">
      <selection activeCell="D44" sqref="D44"/>
    </sheetView>
  </sheetViews>
  <sheetFormatPr defaultRowHeight="15"/>
  <cols>
    <col min="1" max="1" width="13.7109375" customWidth="1"/>
    <col min="4" max="4" width="18.5703125" customWidth="1"/>
    <col min="5" max="5" width="13.42578125" customWidth="1"/>
    <col min="6" max="6" width="15.140625" customWidth="1"/>
    <col min="7" max="7" width="13.28515625" style="44" customWidth="1"/>
    <col min="8" max="8" width="13.140625" style="44" customWidth="1"/>
    <col min="9" max="9" width="17.7109375" style="44" customWidth="1"/>
    <col min="10" max="10" width="23.7109375" style="44" customWidth="1"/>
    <col min="11" max="12" width="17.7109375" customWidth="1"/>
  </cols>
  <sheetData>
    <row r="1" spans="1:13">
      <c r="A1" s="2" t="s">
        <v>2</v>
      </c>
      <c r="C1" s="3"/>
      <c r="D1" s="1"/>
      <c r="E1" s="4"/>
      <c r="F1" s="5"/>
      <c r="G1" s="43"/>
    </row>
    <row r="2" spans="1:13">
      <c r="A2" t="s">
        <v>33</v>
      </c>
      <c r="B2" t="s">
        <v>52</v>
      </c>
      <c r="C2" s="3"/>
      <c r="D2" s="1"/>
      <c r="E2" s="4"/>
      <c r="F2" s="5"/>
      <c r="G2" s="43"/>
    </row>
    <row r="3" spans="1:13">
      <c r="A3" t="s">
        <v>34</v>
      </c>
      <c r="B3" t="s">
        <v>36</v>
      </c>
      <c r="C3" s="3"/>
      <c r="D3" s="1"/>
      <c r="E3" s="4"/>
      <c r="F3" s="7"/>
      <c r="G3" s="43"/>
    </row>
    <row r="4" spans="1:13">
      <c r="A4" t="s">
        <v>35</v>
      </c>
      <c r="B4">
        <v>20180630</v>
      </c>
      <c r="C4" s="3"/>
      <c r="D4" s="1"/>
      <c r="E4" s="4"/>
      <c r="F4" s="5"/>
      <c r="G4" s="43"/>
    </row>
    <row r="5" spans="1:13">
      <c r="C5" s="3"/>
      <c r="D5" s="1"/>
      <c r="E5" s="4"/>
      <c r="F5" s="5"/>
      <c r="G5" s="43"/>
    </row>
    <row r="6" spans="1:13" s="3" customFormat="1" ht="36">
      <c r="C6" s="6"/>
      <c r="D6" s="20" t="s">
        <v>7</v>
      </c>
      <c r="E6" s="21" t="s">
        <v>8</v>
      </c>
      <c r="F6" s="22" t="s">
        <v>9</v>
      </c>
      <c r="G6" s="23" t="s">
        <v>10</v>
      </c>
      <c r="H6" s="22" t="s">
        <v>11</v>
      </c>
      <c r="I6" s="24" t="s">
        <v>12</v>
      </c>
      <c r="J6" s="25" t="s">
        <v>13</v>
      </c>
    </row>
    <row r="7" spans="1:13" ht="13.5" customHeight="1">
      <c r="C7" t="s">
        <v>37</v>
      </c>
      <c r="D7" s="8" t="s">
        <v>3</v>
      </c>
      <c r="E7" s="8" t="s">
        <v>4</v>
      </c>
      <c r="F7" s="38" t="s">
        <v>6</v>
      </c>
      <c r="G7" s="45" t="s">
        <v>5</v>
      </c>
      <c r="H7" s="46" t="s">
        <v>39</v>
      </c>
      <c r="I7" s="46" t="s">
        <v>38</v>
      </c>
      <c r="J7" s="46" t="s">
        <v>40</v>
      </c>
      <c r="K7" s="46" t="s">
        <v>47</v>
      </c>
      <c r="L7" s="46" t="s">
        <v>48</v>
      </c>
      <c r="M7" s="46" t="s">
        <v>49</v>
      </c>
    </row>
    <row r="8" spans="1:13" ht="13.5" customHeight="1">
      <c r="C8" t="s">
        <v>41</v>
      </c>
      <c r="D8" s="9" t="s">
        <v>14</v>
      </c>
      <c r="E8" s="10">
        <v>37802</v>
      </c>
      <c r="F8" s="11">
        <v>5</v>
      </c>
      <c r="G8" s="39">
        <v>559000737</v>
      </c>
      <c r="H8" s="39">
        <v>106802257</v>
      </c>
      <c r="I8" s="39">
        <v>487653675</v>
      </c>
      <c r="J8" s="39">
        <v>109225522</v>
      </c>
      <c r="K8" t="s">
        <v>50</v>
      </c>
      <c r="L8" t="s">
        <v>51</v>
      </c>
      <c r="M8" t="b">
        <v>0</v>
      </c>
    </row>
    <row r="9" spans="1:13" ht="13.5" customHeight="1">
      <c r="C9" t="s">
        <v>41</v>
      </c>
      <c r="D9" s="12" t="s">
        <v>14</v>
      </c>
      <c r="E9" s="13">
        <v>39994</v>
      </c>
      <c r="F9" s="14">
        <v>11</v>
      </c>
      <c r="G9" s="40">
        <v>1910436079</v>
      </c>
      <c r="H9" s="40">
        <v>205187942</v>
      </c>
      <c r="I9" s="40">
        <v>1831918546</v>
      </c>
      <c r="J9" s="40">
        <v>209244477</v>
      </c>
      <c r="K9" t="s">
        <v>50</v>
      </c>
      <c r="L9" t="s">
        <v>51</v>
      </c>
      <c r="M9" t="b">
        <v>0</v>
      </c>
    </row>
    <row r="10" spans="1:13" ht="13.5" customHeight="1">
      <c r="C10" t="s">
        <v>41</v>
      </c>
      <c r="D10" s="9" t="s">
        <v>14</v>
      </c>
      <c r="E10" s="10">
        <v>40724</v>
      </c>
      <c r="F10" s="11">
        <v>13</v>
      </c>
      <c r="G10" s="39">
        <v>1647991256</v>
      </c>
      <c r="H10" s="39">
        <v>157576227</v>
      </c>
      <c r="I10" s="39">
        <v>1600352528</v>
      </c>
      <c r="J10" s="39">
        <v>160543824</v>
      </c>
      <c r="K10" t="s">
        <v>50</v>
      </c>
      <c r="L10" t="s">
        <v>51</v>
      </c>
      <c r="M10" t="b">
        <v>0</v>
      </c>
    </row>
    <row r="11" spans="1:13" ht="13.5" customHeight="1">
      <c r="C11" t="s">
        <v>41</v>
      </c>
      <c r="D11" s="12" t="s">
        <v>14</v>
      </c>
      <c r="E11" s="13">
        <v>41455</v>
      </c>
      <c r="F11" s="14">
        <v>15</v>
      </c>
      <c r="G11" s="40">
        <v>5267680342</v>
      </c>
      <c r="H11" s="40">
        <v>479314401</v>
      </c>
      <c r="I11" s="40">
        <v>5140611294</v>
      </c>
      <c r="J11" s="40">
        <v>488114749</v>
      </c>
      <c r="K11" t="s">
        <v>50</v>
      </c>
      <c r="L11" t="s">
        <v>51</v>
      </c>
      <c r="M11" t="b">
        <v>0</v>
      </c>
    </row>
    <row r="12" spans="1:13" ht="13.5" customHeight="1">
      <c r="C12" t="s">
        <v>41</v>
      </c>
      <c r="D12" s="9" t="s">
        <v>14</v>
      </c>
      <c r="E12" s="10">
        <v>43281</v>
      </c>
      <c r="F12" s="11">
        <v>20</v>
      </c>
      <c r="G12" s="39">
        <v>2881969570</v>
      </c>
      <c r="H12" s="39">
        <v>-91258849</v>
      </c>
      <c r="I12" s="39">
        <v>3178106328</v>
      </c>
      <c r="J12" s="39">
        <v>59254620</v>
      </c>
      <c r="K12" t="s">
        <v>50</v>
      </c>
      <c r="L12" t="s">
        <v>51</v>
      </c>
      <c r="M12" t="b">
        <v>0</v>
      </c>
    </row>
    <row r="13" spans="1:13" ht="13.5" customHeight="1">
      <c r="C13" t="s">
        <v>41</v>
      </c>
      <c r="D13" s="12" t="s">
        <v>15</v>
      </c>
      <c r="E13" s="13">
        <v>43281</v>
      </c>
      <c r="F13" s="14">
        <v>20</v>
      </c>
      <c r="G13" s="40">
        <v>934076514</v>
      </c>
      <c r="H13" s="40">
        <v>-8592162</v>
      </c>
      <c r="I13" s="40">
        <v>1008349671</v>
      </c>
      <c r="J13" s="40">
        <v>18800308</v>
      </c>
      <c r="K13" t="s">
        <v>50</v>
      </c>
      <c r="L13" t="s">
        <v>51</v>
      </c>
      <c r="M13" t="b">
        <v>0</v>
      </c>
    </row>
    <row r="14" spans="1:13" ht="13.5" customHeight="1">
      <c r="C14" t="s">
        <v>41</v>
      </c>
      <c r="D14" s="9" t="s">
        <v>16</v>
      </c>
      <c r="E14" s="10">
        <v>38533</v>
      </c>
      <c r="F14" s="11">
        <v>7</v>
      </c>
      <c r="G14" s="39">
        <v>-69039017</v>
      </c>
      <c r="H14" s="39">
        <v>-10292806</v>
      </c>
      <c r="I14" s="39">
        <v>-63224787</v>
      </c>
      <c r="J14" s="39">
        <v>-10516258</v>
      </c>
      <c r="K14" t="s">
        <v>50</v>
      </c>
      <c r="L14" t="s">
        <v>51</v>
      </c>
      <c r="M14" t="b">
        <v>0</v>
      </c>
    </row>
    <row r="15" spans="1:13" ht="13.5" customHeight="1">
      <c r="C15" t="s">
        <v>41</v>
      </c>
      <c r="D15" s="12" t="s">
        <v>17</v>
      </c>
      <c r="E15" s="13">
        <v>38168</v>
      </c>
      <c r="F15" s="14">
        <v>6</v>
      </c>
      <c r="G15" s="40">
        <v>-136366073</v>
      </c>
      <c r="H15" s="40">
        <v>-22780528</v>
      </c>
      <c r="I15" s="40">
        <v>-122347337</v>
      </c>
      <c r="J15" s="40">
        <v>-23286283</v>
      </c>
      <c r="K15" t="s">
        <v>50</v>
      </c>
      <c r="L15" t="s">
        <v>51</v>
      </c>
      <c r="M15" t="b">
        <v>0</v>
      </c>
    </row>
    <row r="16" spans="1:13" ht="13.5" customHeight="1">
      <c r="C16" t="s">
        <v>41</v>
      </c>
      <c r="D16" s="9" t="s">
        <v>18</v>
      </c>
      <c r="E16" s="10">
        <v>38168</v>
      </c>
      <c r="F16" s="11">
        <v>6</v>
      </c>
      <c r="G16" s="39">
        <v>189149343</v>
      </c>
      <c r="H16" s="39">
        <v>31598196</v>
      </c>
      <c r="I16" s="39">
        <v>169704369</v>
      </c>
      <c r="J16" s="39">
        <v>32299714</v>
      </c>
      <c r="K16" t="s">
        <v>50</v>
      </c>
      <c r="L16" t="s">
        <v>51</v>
      </c>
      <c r="M16" t="b">
        <v>0</v>
      </c>
    </row>
    <row r="17" spans="3:13" ht="13.5" customHeight="1">
      <c r="C17" t="s">
        <v>41</v>
      </c>
      <c r="D17" s="12" t="s">
        <v>19</v>
      </c>
      <c r="E17" s="13">
        <v>37802</v>
      </c>
      <c r="F17" s="14">
        <v>5</v>
      </c>
      <c r="G17" s="40">
        <v>-1631648</v>
      </c>
      <c r="H17" s="40">
        <v>-311741</v>
      </c>
      <c r="I17" s="40">
        <v>-1423395</v>
      </c>
      <c r="J17" s="40">
        <v>-318815</v>
      </c>
      <c r="K17" t="s">
        <v>50</v>
      </c>
      <c r="L17" t="s">
        <v>51</v>
      </c>
      <c r="M17" t="b">
        <v>0</v>
      </c>
    </row>
    <row r="18" spans="3:13" ht="13.5" customHeight="1">
      <c r="C18" t="s">
        <v>41</v>
      </c>
      <c r="D18" s="9" t="s">
        <v>20</v>
      </c>
      <c r="E18" s="15" t="s">
        <v>21</v>
      </c>
      <c r="F18" s="11">
        <v>14</v>
      </c>
      <c r="G18" s="39">
        <v>10151814275</v>
      </c>
      <c r="H18" s="39">
        <v>923113727</v>
      </c>
      <c r="I18" s="39">
        <v>9907565010</v>
      </c>
      <c r="J18" s="39">
        <v>940075131</v>
      </c>
      <c r="K18" t="s">
        <v>50</v>
      </c>
      <c r="L18" t="s">
        <v>51</v>
      </c>
      <c r="M18" t="b">
        <v>0</v>
      </c>
    </row>
    <row r="19" spans="3:13" ht="13.5" customHeight="1">
      <c r="C19" t="s">
        <v>41</v>
      </c>
      <c r="D19" s="12" t="s">
        <v>22</v>
      </c>
      <c r="E19" s="13">
        <v>39994</v>
      </c>
      <c r="F19" s="14">
        <v>21</v>
      </c>
      <c r="G19" s="40">
        <v>1151940780</v>
      </c>
      <c r="H19" s="40">
        <v>81108993</v>
      </c>
      <c r="I19" s="40">
        <v>1148676840</v>
      </c>
      <c r="J19" s="40">
        <v>82354825</v>
      </c>
      <c r="K19" t="s">
        <v>50</v>
      </c>
      <c r="L19" t="s">
        <v>51</v>
      </c>
      <c r="M19" t="b">
        <v>0</v>
      </c>
    </row>
    <row r="20" spans="3:13" ht="13.5" customHeight="1">
      <c r="C20" t="s">
        <v>41</v>
      </c>
      <c r="D20" s="9" t="s">
        <v>23</v>
      </c>
      <c r="E20" s="10">
        <v>40359</v>
      </c>
      <c r="F20" s="11">
        <v>22</v>
      </c>
      <c r="G20" s="39">
        <v>-44717195</v>
      </c>
      <c r="H20" s="39">
        <v>-3065207</v>
      </c>
      <c r="I20" s="39">
        <v>-44676724</v>
      </c>
      <c r="J20" s="39">
        <v>-3111056</v>
      </c>
      <c r="K20" t="s">
        <v>50</v>
      </c>
      <c r="L20" t="s">
        <v>51</v>
      </c>
      <c r="M20" t="b">
        <v>0</v>
      </c>
    </row>
    <row r="21" spans="3:13" ht="13.5" customHeight="1">
      <c r="C21" t="s">
        <v>41</v>
      </c>
      <c r="D21" s="12" t="s">
        <v>24</v>
      </c>
      <c r="E21" s="13">
        <v>40724</v>
      </c>
      <c r="F21" s="14">
        <v>23</v>
      </c>
      <c r="G21" s="40">
        <v>23577822</v>
      </c>
      <c r="H21" s="40">
        <v>1576148</v>
      </c>
      <c r="I21" s="40">
        <v>23597889</v>
      </c>
      <c r="J21" s="40">
        <v>1599101</v>
      </c>
      <c r="K21" t="s">
        <v>50</v>
      </c>
      <c r="L21" t="s">
        <v>51</v>
      </c>
      <c r="M21" t="b">
        <v>0</v>
      </c>
    </row>
    <row r="22" spans="3:13" ht="13.5" customHeight="1">
      <c r="C22" t="s">
        <v>41</v>
      </c>
      <c r="D22" s="9" t="s">
        <v>25</v>
      </c>
      <c r="E22" s="15" t="s">
        <v>21</v>
      </c>
      <c r="F22" s="11">
        <v>25</v>
      </c>
      <c r="G22" s="39">
        <v>315570047</v>
      </c>
      <c r="H22" s="39">
        <v>20157242</v>
      </c>
      <c r="I22" s="39">
        <v>316809137</v>
      </c>
      <c r="J22" s="39">
        <v>20435289</v>
      </c>
      <c r="K22" t="s">
        <v>50</v>
      </c>
      <c r="L22" t="s">
        <v>51</v>
      </c>
      <c r="M22" t="b">
        <v>0</v>
      </c>
    </row>
    <row r="23" spans="3:13" ht="13.5" customHeight="1">
      <c r="C23" t="s">
        <v>41</v>
      </c>
      <c r="D23" s="12" t="s">
        <v>26</v>
      </c>
      <c r="E23" s="16" t="s">
        <v>21</v>
      </c>
      <c r="F23" s="14">
        <v>25</v>
      </c>
      <c r="G23" s="40">
        <v>368944037</v>
      </c>
      <c r="H23" s="40">
        <v>23566540</v>
      </c>
      <c r="I23" s="40">
        <v>370392701</v>
      </c>
      <c r="J23" s="40">
        <v>23891615</v>
      </c>
      <c r="K23" t="s">
        <v>50</v>
      </c>
      <c r="L23" t="s">
        <v>51</v>
      </c>
      <c r="M23" t="b">
        <v>0</v>
      </c>
    </row>
    <row r="24" spans="3:13" ht="13.5" customHeight="1">
      <c r="C24" t="s">
        <v>41</v>
      </c>
      <c r="D24" s="9" t="s">
        <v>25</v>
      </c>
      <c r="E24" s="10">
        <v>41820</v>
      </c>
      <c r="F24" s="11">
        <v>26</v>
      </c>
      <c r="G24" s="39">
        <v>4771682987</v>
      </c>
      <c r="H24" s="39">
        <v>252688869</v>
      </c>
      <c r="I24" s="39">
        <v>4844317397</v>
      </c>
      <c r="J24" s="39">
        <v>320339633</v>
      </c>
      <c r="K24" t="s">
        <v>50</v>
      </c>
      <c r="L24" t="s">
        <v>51</v>
      </c>
      <c r="M24" t="b">
        <v>0</v>
      </c>
    </row>
    <row r="25" spans="3:13" ht="13.5" customHeight="1">
      <c r="C25" t="s">
        <v>41</v>
      </c>
      <c r="D25" s="12" t="s">
        <v>25</v>
      </c>
      <c r="E25" s="13">
        <v>42185</v>
      </c>
      <c r="F25" s="14">
        <v>27</v>
      </c>
      <c r="G25" s="40">
        <v>3932319360</v>
      </c>
      <c r="H25" s="40">
        <v>156561942</v>
      </c>
      <c r="I25" s="40">
        <v>4045632783</v>
      </c>
      <c r="J25" s="40">
        <v>211603112</v>
      </c>
      <c r="K25" t="s">
        <v>50</v>
      </c>
      <c r="L25" t="s">
        <v>51</v>
      </c>
      <c r="M25" t="b">
        <v>0</v>
      </c>
    </row>
    <row r="26" spans="3:13" ht="13.5" customHeight="1">
      <c r="C26" t="s">
        <v>41</v>
      </c>
      <c r="D26" s="9" t="s">
        <v>25</v>
      </c>
      <c r="E26" s="10">
        <v>42551</v>
      </c>
      <c r="F26" s="11">
        <v>28</v>
      </c>
      <c r="G26" s="39">
        <v>3853924983</v>
      </c>
      <c r="H26" s="39">
        <v>103868746</v>
      </c>
      <c r="I26" s="39">
        <v>4016257066</v>
      </c>
      <c r="J26" s="39">
        <v>157833518</v>
      </c>
      <c r="K26" t="s">
        <v>50</v>
      </c>
      <c r="L26" t="s">
        <v>51</v>
      </c>
      <c r="M26" t="b">
        <v>0</v>
      </c>
    </row>
    <row r="27" spans="3:13" ht="13.5" customHeight="1">
      <c r="C27" t="s">
        <v>41</v>
      </c>
      <c r="D27" s="12" t="s">
        <v>25</v>
      </c>
      <c r="E27" s="13">
        <v>42916</v>
      </c>
      <c r="F27" s="14">
        <v>29</v>
      </c>
      <c r="G27" s="40">
        <v>-2696855467</v>
      </c>
      <c r="H27" s="40">
        <v>-37380480</v>
      </c>
      <c r="I27" s="40">
        <v>-2846968680</v>
      </c>
      <c r="J27" s="40">
        <v>-75677180</v>
      </c>
      <c r="K27" t="s">
        <v>50</v>
      </c>
      <c r="L27" t="s">
        <v>51</v>
      </c>
      <c r="M27" t="b">
        <v>0</v>
      </c>
    </row>
    <row r="28" spans="3:13" ht="13.5" customHeight="1">
      <c r="C28" t="s">
        <v>41</v>
      </c>
      <c r="D28" s="17" t="s">
        <v>25</v>
      </c>
      <c r="E28" s="18">
        <v>43281</v>
      </c>
      <c r="F28" s="19">
        <v>30</v>
      </c>
      <c r="G28" s="41">
        <v>234520284</v>
      </c>
      <c r="H28" s="41">
        <v>68508930</v>
      </c>
      <c r="I28" s="41">
        <v>180070516</v>
      </c>
      <c r="J28" s="41">
        <v>2459373</v>
      </c>
      <c r="K28" t="s">
        <v>50</v>
      </c>
      <c r="L28" t="s">
        <v>51</v>
      </c>
      <c r="M28" t="b">
        <v>0</v>
      </c>
    </row>
    <row r="29" spans="3:13" ht="13.5" customHeight="1">
      <c r="C29" t="s">
        <v>42</v>
      </c>
      <c r="D29" s="9" t="s">
        <v>14</v>
      </c>
      <c r="E29" s="26">
        <v>37802</v>
      </c>
      <c r="F29" s="27">
        <v>5</v>
      </c>
      <c r="G29" s="39">
        <v>59879734</v>
      </c>
      <c r="H29" s="39">
        <v>11440577</v>
      </c>
      <c r="I29" s="39">
        <v>52237091</v>
      </c>
      <c r="J29" s="39">
        <v>11700155</v>
      </c>
      <c r="K29" t="s">
        <v>50</v>
      </c>
      <c r="L29" t="s">
        <v>51</v>
      </c>
      <c r="M29" t="b">
        <v>0</v>
      </c>
    </row>
    <row r="30" spans="3:13">
      <c r="C30" t="s">
        <v>42</v>
      </c>
      <c r="D30" s="12" t="s">
        <v>14</v>
      </c>
      <c r="E30" s="28">
        <v>39994</v>
      </c>
      <c r="F30" s="29">
        <v>11</v>
      </c>
      <c r="G30" s="40">
        <v>63259776</v>
      </c>
      <c r="H30" s="40">
        <v>6794335</v>
      </c>
      <c r="I30" s="40">
        <v>60659845</v>
      </c>
      <c r="J30" s="40">
        <v>6928658</v>
      </c>
      <c r="K30" t="s">
        <v>50</v>
      </c>
      <c r="L30" t="s">
        <v>51</v>
      </c>
      <c r="M30" t="b">
        <v>0</v>
      </c>
    </row>
    <row r="31" spans="3:13">
      <c r="C31" t="s">
        <v>42</v>
      </c>
      <c r="D31" s="9" t="s">
        <v>14</v>
      </c>
      <c r="E31" s="26">
        <v>40724</v>
      </c>
      <c r="F31" s="27">
        <v>13</v>
      </c>
      <c r="G31" s="39">
        <v>60512013</v>
      </c>
      <c r="H31" s="39">
        <v>5785986</v>
      </c>
      <c r="I31" s="39">
        <v>58762783</v>
      </c>
      <c r="J31" s="39">
        <v>5894952</v>
      </c>
      <c r="K31" t="s">
        <v>50</v>
      </c>
      <c r="L31" t="s">
        <v>51</v>
      </c>
      <c r="M31" t="b">
        <v>0</v>
      </c>
    </row>
    <row r="32" spans="3:13">
      <c r="C32" t="s">
        <v>42</v>
      </c>
      <c r="D32" s="12" t="s">
        <v>14</v>
      </c>
      <c r="E32" s="28">
        <v>41455</v>
      </c>
      <c r="F32" s="29">
        <v>15</v>
      </c>
      <c r="G32" s="40">
        <v>162839357</v>
      </c>
      <c r="H32" s="40">
        <v>14817006</v>
      </c>
      <c r="I32" s="40">
        <v>158911282</v>
      </c>
      <c r="J32" s="40">
        <v>15089050</v>
      </c>
      <c r="K32" t="s">
        <v>50</v>
      </c>
      <c r="L32" t="s">
        <v>51</v>
      </c>
      <c r="M32" t="b">
        <v>0</v>
      </c>
    </row>
    <row r="33" spans="3:13">
      <c r="C33" t="s">
        <v>42</v>
      </c>
      <c r="D33" s="9" t="s">
        <v>14</v>
      </c>
      <c r="E33" s="26">
        <v>42916</v>
      </c>
      <c r="F33" s="27">
        <v>19</v>
      </c>
      <c r="G33" s="39">
        <v>10636102</v>
      </c>
      <c r="H33" s="39">
        <v>200445</v>
      </c>
      <c r="I33" s="39">
        <v>11173288</v>
      </c>
      <c r="J33" s="39">
        <v>407439</v>
      </c>
      <c r="K33" t="s">
        <v>50</v>
      </c>
      <c r="L33" t="s">
        <v>51</v>
      </c>
      <c r="M33" t="b">
        <v>0</v>
      </c>
    </row>
    <row r="34" spans="3:13">
      <c r="C34" t="s">
        <v>42</v>
      </c>
      <c r="D34" s="12" t="s">
        <v>14</v>
      </c>
      <c r="E34" s="28">
        <v>43281</v>
      </c>
      <c r="F34" s="29">
        <v>20</v>
      </c>
      <c r="G34" s="40">
        <v>127279731</v>
      </c>
      <c r="H34" s="40">
        <v>-5368191</v>
      </c>
      <c r="I34" s="40">
        <v>141742212</v>
      </c>
      <c r="J34" s="40">
        <v>2642731</v>
      </c>
      <c r="K34" t="s">
        <v>50</v>
      </c>
      <c r="L34" t="s">
        <v>51</v>
      </c>
      <c r="M34" t="b">
        <v>0</v>
      </c>
    </row>
    <row r="35" spans="3:13" ht="24">
      <c r="C35" t="s">
        <v>42</v>
      </c>
      <c r="D35" s="9" t="s">
        <v>17</v>
      </c>
      <c r="E35" s="26">
        <v>38168</v>
      </c>
      <c r="F35" s="27">
        <v>6</v>
      </c>
      <c r="G35" s="39">
        <v>-4681393</v>
      </c>
      <c r="H35" s="39">
        <v>-782046</v>
      </c>
      <c r="I35" s="39">
        <v>-4200135</v>
      </c>
      <c r="J35" s="39">
        <v>-799409</v>
      </c>
      <c r="K35" t="s">
        <v>50</v>
      </c>
      <c r="L35" t="s">
        <v>51</v>
      </c>
      <c r="M35" t="b">
        <v>0</v>
      </c>
    </row>
    <row r="36" spans="3:13" ht="24">
      <c r="C36" t="s">
        <v>42</v>
      </c>
      <c r="D36" s="12" t="s">
        <v>18</v>
      </c>
      <c r="E36" s="28">
        <v>38168</v>
      </c>
      <c r="F36" s="29">
        <v>6</v>
      </c>
      <c r="G36" s="40">
        <v>8503127</v>
      </c>
      <c r="H36" s="40">
        <v>1420483</v>
      </c>
      <c r="I36" s="40">
        <v>7628987</v>
      </c>
      <c r="J36" s="40">
        <v>1452020</v>
      </c>
      <c r="K36" t="s">
        <v>50</v>
      </c>
      <c r="L36" t="s">
        <v>51</v>
      </c>
      <c r="M36" t="b">
        <v>0</v>
      </c>
    </row>
    <row r="37" spans="3:13">
      <c r="C37" t="s">
        <v>42</v>
      </c>
      <c r="D37" s="9" t="s">
        <v>22</v>
      </c>
      <c r="E37" s="26">
        <v>39994</v>
      </c>
      <c r="F37" s="27">
        <v>21</v>
      </c>
      <c r="G37" s="39">
        <v>39836274</v>
      </c>
      <c r="H37" s="39">
        <v>2804901</v>
      </c>
      <c r="I37" s="39">
        <v>39723401</v>
      </c>
      <c r="J37" s="39">
        <v>2847984</v>
      </c>
      <c r="K37" t="s">
        <v>50</v>
      </c>
      <c r="L37" t="s">
        <v>51</v>
      </c>
      <c r="M37" t="b">
        <v>0</v>
      </c>
    </row>
    <row r="38" spans="3:13">
      <c r="C38" t="s">
        <v>42</v>
      </c>
      <c r="D38" s="12" t="s">
        <v>23</v>
      </c>
      <c r="E38" s="28">
        <v>40359</v>
      </c>
      <c r="F38" s="29">
        <v>22</v>
      </c>
      <c r="G38" s="40">
        <v>5463641</v>
      </c>
      <c r="H38" s="40">
        <v>374513</v>
      </c>
      <c r="I38" s="40">
        <v>5458696</v>
      </c>
      <c r="J38" s="40">
        <v>380115</v>
      </c>
      <c r="K38" t="s">
        <v>50</v>
      </c>
      <c r="L38" t="s">
        <v>51</v>
      </c>
      <c r="M38" t="b">
        <v>0</v>
      </c>
    </row>
    <row r="39" spans="3:13">
      <c r="C39" t="s">
        <v>42</v>
      </c>
      <c r="D39" s="9" t="s">
        <v>24</v>
      </c>
      <c r="E39" s="26">
        <v>40724</v>
      </c>
      <c r="F39" s="27">
        <v>23</v>
      </c>
      <c r="G39" s="39">
        <v>-7379808</v>
      </c>
      <c r="H39" s="39">
        <v>-493331</v>
      </c>
      <c r="I39" s="39">
        <v>-7386089</v>
      </c>
      <c r="J39" s="39">
        <v>-500515</v>
      </c>
      <c r="K39" t="s">
        <v>50</v>
      </c>
      <c r="L39" t="s">
        <v>51</v>
      </c>
      <c r="M39" t="b">
        <v>0</v>
      </c>
    </row>
    <row r="40" spans="3:13">
      <c r="C40" t="s">
        <v>42</v>
      </c>
      <c r="D40" s="12" t="s">
        <v>25</v>
      </c>
      <c r="E40" s="30" t="s">
        <v>21</v>
      </c>
      <c r="F40" s="29">
        <v>25</v>
      </c>
      <c r="G40" s="40">
        <v>97416544</v>
      </c>
      <c r="H40" s="40">
        <v>6222545</v>
      </c>
      <c r="I40" s="40">
        <v>97799052</v>
      </c>
      <c r="J40" s="40">
        <v>6308378</v>
      </c>
      <c r="K40" t="s">
        <v>50</v>
      </c>
      <c r="L40" t="s">
        <v>51</v>
      </c>
      <c r="M40" t="b">
        <v>0</v>
      </c>
    </row>
    <row r="41" spans="3:13">
      <c r="C41" t="s">
        <v>42</v>
      </c>
      <c r="D41" s="9" t="s">
        <v>26</v>
      </c>
      <c r="E41" s="31" t="s">
        <v>21</v>
      </c>
      <c r="F41" s="27">
        <v>25</v>
      </c>
      <c r="G41" s="39">
        <v>-1471097</v>
      </c>
      <c r="H41" s="39">
        <v>-93967</v>
      </c>
      <c r="I41" s="39">
        <v>-1476873</v>
      </c>
      <c r="J41" s="39">
        <v>-95263</v>
      </c>
      <c r="K41" t="s">
        <v>50</v>
      </c>
      <c r="L41" t="s">
        <v>51</v>
      </c>
      <c r="M41" t="b">
        <v>0</v>
      </c>
    </row>
    <row r="42" spans="3:13">
      <c r="C42" t="s">
        <v>42</v>
      </c>
      <c r="D42" s="12" t="s">
        <v>25</v>
      </c>
      <c r="E42" s="28">
        <v>41820</v>
      </c>
      <c r="F42" s="29">
        <v>26</v>
      </c>
      <c r="G42" s="40">
        <v>149259360</v>
      </c>
      <c r="H42" s="40">
        <v>7904167</v>
      </c>
      <c r="I42" s="40">
        <v>151531381</v>
      </c>
      <c r="J42" s="40">
        <v>10020299</v>
      </c>
      <c r="K42" t="s">
        <v>50</v>
      </c>
      <c r="L42" t="s">
        <v>51</v>
      </c>
      <c r="M42" t="b">
        <v>0</v>
      </c>
    </row>
    <row r="43" spans="3:13">
      <c r="C43" t="s">
        <v>42</v>
      </c>
      <c r="D43" s="9" t="s">
        <v>25</v>
      </c>
      <c r="E43" s="26">
        <v>42185</v>
      </c>
      <c r="F43" s="27">
        <v>27</v>
      </c>
      <c r="G43" s="39">
        <v>165321909</v>
      </c>
      <c r="H43" s="39">
        <v>6582151</v>
      </c>
      <c r="I43" s="39">
        <v>170085813</v>
      </c>
      <c r="J43" s="39">
        <v>8896182</v>
      </c>
      <c r="K43" t="s">
        <v>50</v>
      </c>
      <c r="L43" t="s">
        <v>51</v>
      </c>
      <c r="M43" t="b">
        <v>0</v>
      </c>
    </row>
    <row r="44" spans="3:13">
      <c r="C44" t="s">
        <v>42</v>
      </c>
      <c r="D44" s="12" t="s">
        <v>25</v>
      </c>
      <c r="E44" s="28">
        <v>42551</v>
      </c>
      <c r="F44" s="29">
        <v>28</v>
      </c>
      <c r="G44" s="40">
        <v>241851865</v>
      </c>
      <c r="H44" s="40">
        <v>6518251</v>
      </c>
      <c r="I44" s="40">
        <v>252038964</v>
      </c>
      <c r="J44" s="40">
        <v>9904793</v>
      </c>
      <c r="K44" t="s">
        <v>50</v>
      </c>
      <c r="L44" t="s">
        <v>51</v>
      </c>
      <c r="M44" t="b">
        <v>0</v>
      </c>
    </row>
    <row r="45" spans="3:13">
      <c r="C45" t="s">
        <v>42</v>
      </c>
      <c r="D45" s="9" t="s">
        <v>25</v>
      </c>
      <c r="E45" s="26">
        <v>42916</v>
      </c>
      <c r="F45" s="27">
        <v>29</v>
      </c>
      <c r="G45" s="39">
        <v>-154507502</v>
      </c>
      <c r="H45" s="39">
        <v>-2141592</v>
      </c>
      <c r="I45" s="39">
        <v>-163107747</v>
      </c>
      <c r="J45" s="39">
        <v>-4335676</v>
      </c>
      <c r="K45" t="s">
        <v>50</v>
      </c>
      <c r="L45" t="s">
        <v>51</v>
      </c>
      <c r="M45" t="b">
        <v>0</v>
      </c>
    </row>
    <row r="46" spans="3:13">
      <c r="C46" t="s">
        <v>42</v>
      </c>
      <c r="D46" s="12" t="s">
        <v>25</v>
      </c>
      <c r="E46" s="28">
        <v>43281</v>
      </c>
      <c r="F46" s="29">
        <v>30</v>
      </c>
      <c r="G46" s="40">
        <v>9233460</v>
      </c>
      <c r="H46" s="40">
        <v>3802869</v>
      </c>
      <c r="I46" s="40">
        <v>5946084</v>
      </c>
      <c r="J46" s="40">
        <v>81211</v>
      </c>
      <c r="K46" t="s">
        <v>50</v>
      </c>
      <c r="L46" t="s">
        <v>51</v>
      </c>
      <c r="M46" t="b">
        <v>0</v>
      </c>
    </row>
    <row r="47" spans="3:13">
      <c r="C47" t="s">
        <v>42</v>
      </c>
      <c r="D47" s="17" t="s">
        <v>15</v>
      </c>
      <c r="E47" s="32">
        <v>43281</v>
      </c>
      <c r="F47" s="33">
        <v>20</v>
      </c>
      <c r="G47" s="41">
        <v>46880642</v>
      </c>
      <c r="H47" s="41">
        <v>727995</v>
      </c>
      <c r="I47" s="41">
        <v>49409243</v>
      </c>
      <c r="J47" s="41">
        <v>921217</v>
      </c>
      <c r="K47" t="s">
        <v>50</v>
      </c>
      <c r="L47" t="s">
        <v>51</v>
      </c>
      <c r="M47" t="b">
        <v>0</v>
      </c>
    </row>
    <row r="48" spans="3:13">
      <c r="C48" t="s">
        <v>43</v>
      </c>
      <c r="D48" s="9" t="s">
        <v>14</v>
      </c>
      <c r="E48" s="10">
        <v>37802</v>
      </c>
      <c r="F48" s="11">
        <v>5</v>
      </c>
      <c r="G48" s="39">
        <v>-2171244</v>
      </c>
      <c r="H48" s="39">
        <v>-414836</v>
      </c>
      <c r="I48" s="39">
        <v>-1894121</v>
      </c>
      <c r="J48" s="39">
        <v>-424249</v>
      </c>
      <c r="K48" t="s">
        <v>50</v>
      </c>
      <c r="L48" t="s">
        <v>51</v>
      </c>
      <c r="M48" t="b">
        <v>0</v>
      </c>
    </row>
    <row r="49" spans="3:13">
      <c r="C49" t="s">
        <v>43</v>
      </c>
      <c r="D49" s="12" t="s">
        <v>14</v>
      </c>
      <c r="E49" s="13">
        <v>39994</v>
      </c>
      <c r="F49" s="14">
        <v>11</v>
      </c>
      <c r="G49" s="40">
        <v>244585127</v>
      </c>
      <c r="H49" s="40">
        <v>26269353</v>
      </c>
      <c r="I49" s="40">
        <v>234532856</v>
      </c>
      <c r="J49" s="40">
        <v>26788694</v>
      </c>
      <c r="K49" t="s">
        <v>50</v>
      </c>
      <c r="L49" t="s">
        <v>51</v>
      </c>
      <c r="M49" t="b">
        <v>0</v>
      </c>
    </row>
    <row r="50" spans="3:13">
      <c r="C50" t="s">
        <v>43</v>
      </c>
      <c r="D50" s="9" t="s">
        <v>14</v>
      </c>
      <c r="E50" s="10">
        <v>40724</v>
      </c>
      <c r="F50" s="11">
        <v>13</v>
      </c>
      <c r="G50" s="39">
        <v>165981656</v>
      </c>
      <c r="H50" s="39">
        <v>15870693</v>
      </c>
      <c r="I50" s="39">
        <v>161183600</v>
      </c>
      <c r="J50" s="39">
        <v>16169582</v>
      </c>
      <c r="K50" t="s">
        <v>50</v>
      </c>
      <c r="L50" t="s">
        <v>51</v>
      </c>
      <c r="M50" t="b">
        <v>0</v>
      </c>
    </row>
    <row r="51" spans="3:13">
      <c r="C51" t="s">
        <v>43</v>
      </c>
      <c r="D51" s="12" t="s">
        <v>14</v>
      </c>
      <c r="E51" s="13">
        <v>41455</v>
      </c>
      <c r="F51" s="14">
        <v>15</v>
      </c>
      <c r="G51" s="40">
        <v>515966443</v>
      </c>
      <c r="H51" s="40">
        <v>46948587</v>
      </c>
      <c r="I51" s="40">
        <v>503520098</v>
      </c>
      <c r="J51" s="40">
        <v>47810576</v>
      </c>
      <c r="K51" t="s">
        <v>50</v>
      </c>
      <c r="L51" t="s">
        <v>51</v>
      </c>
      <c r="M51" t="b">
        <v>0</v>
      </c>
    </row>
    <row r="52" spans="3:13">
      <c r="C52" t="s">
        <v>43</v>
      </c>
      <c r="D52" s="9" t="s">
        <v>14</v>
      </c>
      <c r="E52" s="10">
        <v>42916</v>
      </c>
      <c r="F52" s="11">
        <v>19</v>
      </c>
      <c r="G52" s="39">
        <v>183572986</v>
      </c>
      <c r="H52" s="39">
        <v>3459560</v>
      </c>
      <c r="I52" s="39">
        <v>192844498</v>
      </c>
      <c r="J52" s="39">
        <v>7032155</v>
      </c>
      <c r="K52" t="s">
        <v>50</v>
      </c>
      <c r="L52" t="s">
        <v>51</v>
      </c>
      <c r="M52" t="b">
        <v>0</v>
      </c>
    </row>
    <row r="53" spans="3:13">
      <c r="C53" t="s">
        <v>43</v>
      </c>
      <c r="D53" s="12" t="s">
        <v>14</v>
      </c>
      <c r="E53" s="13">
        <v>43281</v>
      </c>
      <c r="F53" s="14">
        <v>20</v>
      </c>
      <c r="G53" s="40">
        <v>366406891</v>
      </c>
      <c r="H53" s="40">
        <v>-20879634</v>
      </c>
      <c r="I53" s="40">
        <v>413653435</v>
      </c>
      <c r="J53" s="40">
        <v>7712416</v>
      </c>
      <c r="K53" t="s">
        <v>50</v>
      </c>
      <c r="L53" t="s">
        <v>51</v>
      </c>
      <c r="M53" t="b">
        <v>0</v>
      </c>
    </row>
    <row r="54" spans="3:13" ht="24">
      <c r="C54" t="s">
        <v>43</v>
      </c>
      <c r="D54" s="9" t="s">
        <v>17</v>
      </c>
      <c r="E54" s="10">
        <v>38168</v>
      </c>
      <c r="F54" s="11">
        <v>6</v>
      </c>
      <c r="G54" s="39">
        <v>-5281642</v>
      </c>
      <c r="H54" s="39">
        <v>-882321</v>
      </c>
      <c r="I54" s="39">
        <v>-4738677</v>
      </c>
      <c r="J54" s="39">
        <v>-901909</v>
      </c>
      <c r="K54" t="s">
        <v>50</v>
      </c>
      <c r="L54" t="s">
        <v>51</v>
      </c>
      <c r="M54" t="b">
        <v>0</v>
      </c>
    </row>
    <row r="55" spans="3:13" ht="24">
      <c r="C55" t="s">
        <v>43</v>
      </c>
      <c r="D55" s="12" t="s">
        <v>27</v>
      </c>
      <c r="E55" s="13">
        <v>37437</v>
      </c>
      <c r="F55" s="14">
        <v>4</v>
      </c>
      <c r="G55" s="40">
        <v>61259046</v>
      </c>
      <c r="H55" s="40">
        <v>13766412</v>
      </c>
      <c r="I55" s="40">
        <v>51307092</v>
      </c>
      <c r="J55" s="40">
        <v>14085311</v>
      </c>
      <c r="K55" t="s">
        <v>50</v>
      </c>
      <c r="L55" t="s">
        <v>51</v>
      </c>
      <c r="M55" t="b">
        <v>0</v>
      </c>
    </row>
    <row r="56" spans="3:13">
      <c r="C56" t="s">
        <v>43</v>
      </c>
      <c r="D56" s="9" t="s">
        <v>22</v>
      </c>
      <c r="E56" s="10">
        <v>39994</v>
      </c>
      <c r="F56" s="11">
        <v>21</v>
      </c>
      <c r="G56" s="39">
        <v>149922325</v>
      </c>
      <c r="H56" s="39">
        <v>10556141</v>
      </c>
      <c r="I56" s="39">
        <v>149497531</v>
      </c>
      <c r="J56" s="39">
        <v>10718283</v>
      </c>
      <c r="K56" t="s">
        <v>50</v>
      </c>
      <c r="L56" t="s">
        <v>51</v>
      </c>
      <c r="M56" t="b">
        <v>0</v>
      </c>
    </row>
    <row r="57" spans="3:13">
      <c r="C57" t="s">
        <v>43</v>
      </c>
      <c r="D57" s="12" t="s">
        <v>23</v>
      </c>
      <c r="E57" s="13">
        <v>40359</v>
      </c>
      <c r="F57" s="14">
        <v>22</v>
      </c>
      <c r="G57" s="40">
        <v>-112440481</v>
      </c>
      <c r="H57" s="40">
        <v>-7707401</v>
      </c>
      <c r="I57" s="40">
        <v>-112338717</v>
      </c>
      <c r="J57" s="40">
        <v>-7822687</v>
      </c>
      <c r="K57" t="s">
        <v>50</v>
      </c>
      <c r="L57" t="s">
        <v>51</v>
      </c>
      <c r="M57" t="b">
        <v>0</v>
      </c>
    </row>
    <row r="58" spans="3:13">
      <c r="C58" t="s">
        <v>43</v>
      </c>
      <c r="D58" s="9" t="s">
        <v>24</v>
      </c>
      <c r="E58" s="10">
        <v>40724</v>
      </c>
      <c r="F58" s="11">
        <v>23</v>
      </c>
      <c r="G58" s="39">
        <v>-10262351</v>
      </c>
      <c r="H58" s="39">
        <v>-686025</v>
      </c>
      <c r="I58" s="39">
        <v>-10271085</v>
      </c>
      <c r="J58" s="39">
        <v>-696016</v>
      </c>
      <c r="K58" t="s">
        <v>50</v>
      </c>
      <c r="L58" t="s">
        <v>51</v>
      </c>
      <c r="M58" t="b">
        <v>0</v>
      </c>
    </row>
    <row r="59" spans="3:13">
      <c r="C59" t="s">
        <v>43</v>
      </c>
      <c r="D59" s="12" t="s">
        <v>25</v>
      </c>
      <c r="E59" s="16" t="s">
        <v>21</v>
      </c>
      <c r="F59" s="14">
        <v>25</v>
      </c>
      <c r="G59" s="40">
        <v>841437589</v>
      </c>
      <c r="H59" s="40">
        <v>53747372</v>
      </c>
      <c r="I59" s="40">
        <v>844741506</v>
      </c>
      <c r="J59" s="40">
        <v>54488759</v>
      </c>
      <c r="K59" t="s">
        <v>50</v>
      </c>
      <c r="L59" t="s">
        <v>51</v>
      </c>
      <c r="M59" t="b">
        <v>0</v>
      </c>
    </row>
    <row r="60" spans="3:13">
      <c r="C60" t="s">
        <v>43</v>
      </c>
      <c r="D60" s="9" t="s">
        <v>26</v>
      </c>
      <c r="E60" s="15" t="s">
        <v>21</v>
      </c>
      <c r="F60" s="11">
        <v>25</v>
      </c>
      <c r="G60" s="39">
        <v>-43611484</v>
      </c>
      <c r="H60" s="39">
        <v>-2785712</v>
      </c>
      <c r="I60" s="39">
        <v>-43782725</v>
      </c>
      <c r="J60" s="39">
        <v>-2824138</v>
      </c>
      <c r="K60" t="s">
        <v>50</v>
      </c>
      <c r="L60" t="s">
        <v>51</v>
      </c>
      <c r="M60" t="b">
        <v>0</v>
      </c>
    </row>
    <row r="61" spans="3:13">
      <c r="C61" t="s">
        <v>43</v>
      </c>
      <c r="D61" s="12" t="s">
        <v>25</v>
      </c>
      <c r="E61" s="13">
        <v>41820</v>
      </c>
      <c r="F61" s="14">
        <v>26</v>
      </c>
      <c r="G61" s="40">
        <v>187845240</v>
      </c>
      <c r="H61" s="40">
        <v>9947518</v>
      </c>
      <c r="I61" s="40">
        <v>190704614</v>
      </c>
      <c r="J61" s="40">
        <v>12610703</v>
      </c>
      <c r="K61" t="s">
        <v>50</v>
      </c>
      <c r="L61" t="s">
        <v>51</v>
      </c>
      <c r="M61" t="b">
        <v>0</v>
      </c>
    </row>
    <row r="62" spans="3:13">
      <c r="C62" t="s">
        <v>43</v>
      </c>
      <c r="D62" s="9" t="s">
        <v>25</v>
      </c>
      <c r="E62" s="10">
        <v>42185</v>
      </c>
      <c r="F62" s="11">
        <v>27</v>
      </c>
      <c r="G62" s="39">
        <v>455601435</v>
      </c>
      <c r="H62" s="39">
        <v>18139383</v>
      </c>
      <c r="I62" s="39">
        <v>468730012</v>
      </c>
      <c r="J62" s="39">
        <v>24516493</v>
      </c>
      <c r="K62" t="s">
        <v>50</v>
      </c>
      <c r="L62" t="s">
        <v>51</v>
      </c>
      <c r="M62" t="b">
        <v>0</v>
      </c>
    </row>
    <row r="63" spans="3:13">
      <c r="C63" t="s">
        <v>43</v>
      </c>
      <c r="D63" s="12" t="s">
        <v>25</v>
      </c>
      <c r="E63" s="13">
        <v>42551</v>
      </c>
      <c r="F63" s="14">
        <v>28</v>
      </c>
      <c r="G63" s="40">
        <v>443233180</v>
      </c>
      <c r="H63" s="40">
        <v>11945763</v>
      </c>
      <c r="I63" s="40">
        <v>461902709</v>
      </c>
      <c r="J63" s="40">
        <v>18152157</v>
      </c>
      <c r="K63" t="s">
        <v>50</v>
      </c>
      <c r="L63" t="s">
        <v>51</v>
      </c>
      <c r="M63" t="b">
        <v>0</v>
      </c>
    </row>
    <row r="64" spans="3:13">
      <c r="C64" t="s">
        <v>43</v>
      </c>
      <c r="D64" s="9" t="s">
        <v>25</v>
      </c>
      <c r="E64" s="10">
        <v>42916</v>
      </c>
      <c r="F64" s="11">
        <v>29</v>
      </c>
      <c r="G64" s="39">
        <v>-469707347</v>
      </c>
      <c r="H64" s="39">
        <v>-6510503</v>
      </c>
      <c r="I64" s="39">
        <v>-495852344</v>
      </c>
      <c r="J64" s="39">
        <v>-13180583</v>
      </c>
      <c r="K64" t="s">
        <v>50</v>
      </c>
      <c r="L64" t="s">
        <v>51</v>
      </c>
      <c r="M64" t="b">
        <v>0</v>
      </c>
    </row>
    <row r="65" spans="3:13">
      <c r="C65" t="s">
        <v>43</v>
      </c>
      <c r="D65" s="12" t="s">
        <v>25</v>
      </c>
      <c r="E65" s="13">
        <v>43281</v>
      </c>
      <c r="F65" s="14">
        <v>30</v>
      </c>
      <c r="G65" s="40">
        <v>-70674678</v>
      </c>
      <c r="H65" s="40">
        <v>13406243</v>
      </c>
      <c r="I65" s="40">
        <v>-89489432</v>
      </c>
      <c r="J65" s="40">
        <v>-1222232</v>
      </c>
      <c r="K65" t="s">
        <v>50</v>
      </c>
      <c r="L65" t="s">
        <v>51</v>
      </c>
      <c r="M65" t="b">
        <v>0</v>
      </c>
    </row>
    <row r="66" spans="3:13">
      <c r="C66" t="s">
        <v>43</v>
      </c>
      <c r="D66" s="17" t="s">
        <v>15</v>
      </c>
      <c r="E66" s="18">
        <v>43281</v>
      </c>
      <c r="F66" s="19">
        <v>20</v>
      </c>
      <c r="G66" s="41">
        <v>137773344</v>
      </c>
      <c r="H66" s="41">
        <v>-2110689</v>
      </c>
      <c r="I66" s="41">
        <v>149600792</v>
      </c>
      <c r="J66" s="41">
        <v>2789252</v>
      </c>
      <c r="K66" t="s">
        <v>50</v>
      </c>
      <c r="L66" t="s">
        <v>51</v>
      </c>
      <c r="M66" t="b">
        <v>0</v>
      </c>
    </row>
    <row r="67" spans="3:13" ht="15" customHeight="1">
      <c r="C67" t="s">
        <v>44</v>
      </c>
      <c r="D67" s="9" t="s">
        <v>14</v>
      </c>
      <c r="E67" s="26">
        <v>37802</v>
      </c>
      <c r="F67" s="27">
        <v>5</v>
      </c>
      <c r="G67" s="39">
        <v>234537629</v>
      </c>
      <c r="H67" s="47">
        <v>44810581</v>
      </c>
      <c r="I67" s="47">
        <v>204602837</v>
      </c>
      <c r="J67" s="47">
        <v>45827301</v>
      </c>
      <c r="K67" t="s">
        <v>50</v>
      </c>
      <c r="L67" t="s">
        <v>51</v>
      </c>
      <c r="M67" t="b">
        <v>0</v>
      </c>
    </row>
    <row r="68" spans="3:13" ht="15" customHeight="1">
      <c r="C68" t="s">
        <v>44</v>
      </c>
      <c r="D68" s="12" t="s">
        <v>14</v>
      </c>
      <c r="E68" s="28">
        <v>39994</v>
      </c>
      <c r="F68" s="29">
        <v>11</v>
      </c>
      <c r="G68" s="40">
        <v>634379858</v>
      </c>
      <c r="H68" s="48">
        <v>68134757</v>
      </c>
      <c r="I68" s="48">
        <v>608307307</v>
      </c>
      <c r="J68" s="48">
        <v>69481771</v>
      </c>
      <c r="K68" t="s">
        <v>50</v>
      </c>
      <c r="L68" t="s">
        <v>51</v>
      </c>
      <c r="M68" t="b">
        <v>0</v>
      </c>
    </row>
    <row r="69" spans="3:13" ht="15" customHeight="1">
      <c r="C69" t="s">
        <v>44</v>
      </c>
      <c r="D69" s="9" t="s">
        <v>14</v>
      </c>
      <c r="E69" s="26">
        <v>40724</v>
      </c>
      <c r="F69" s="27">
        <v>13</v>
      </c>
      <c r="G69" s="39">
        <v>698744117</v>
      </c>
      <c r="H69" s="47">
        <v>66811921</v>
      </c>
      <c r="I69" s="47">
        <v>678545417</v>
      </c>
      <c r="J69" s="47">
        <v>68070175</v>
      </c>
      <c r="K69" t="s">
        <v>50</v>
      </c>
      <c r="L69" t="s">
        <v>51</v>
      </c>
      <c r="M69" t="b">
        <v>0</v>
      </c>
    </row>
    <row r="70" spans="3:13" ht="15" customHeight="1">
      <c r="C70" t="s">
        <v>44</v>
      </c>
      <c r="D70" s="12" t="s">
        <v>14</v>
      </c>
      <c r="E70" s="28">
        <v>41455</v>
      </c>
      <c r="F70" s="29">
        <v>15</v>
      </c>
      <c r="G70" s="40">
        <v>2420624390</v>
      </c>
      <c r="H70" s="48">
        <v>220256366</v>
      </c>
      <c r="I70" s="48">
        <v>2362233141</v>
      </c>
      <c r="J70" s="48">
        <v>224300335</v>
      </c>
      <c r="K70" t="s">
        <v>50</v>
      </c>
      <c r="L70" t="s">
        <v>51</v>
      </c>
      <c r="M70" t="b">
        <v>0</v>
      </c>
    </row>
    <row r="71" spans="3:13" ht="15" customHeight="1">
      <c r="C71" t="s">
        <v>44</v>
      </c>
      <c r="D71" s="9" t="s">
        <v>14</v>
      </c>
      <c r="E71" s="26">
        <v>42916</v>
      </c>
      <c r="F71" s="27">
        <v>19</v>
      </c>
      <c r="G71" s="39">
        <v>147559200</v>
      </c>
      <c r="H71" s="47">
        <v>2780855</v>
      </c>
      <c r="I71" s="47">
        <v>155011805</v>
      </c>
      <c r="J71" s="47">
        <v>5652570</v>
      </c>
      <c r="K71" t="s">
        <v>50</v>
      </c>
      <c r="L71" t="s">
        <v>51</v>
      </c>
      <c r="M71" t="b">
        <v>0</v>
      </c>
    </row>
    <row r="72" spans="3:13" ht="15" customHeight="1">
      <c r="C72" t="s">
        <v>44</v>
      </c>
      <c r="D72" s="12" t="s">
        <v>14</v>
      </c>
      <c r="E72" s="28">
        <v>43281</v>
      </c>
      <c r="F72" s="29">
        <v>20</v>
      </c>
      <c r="G72" s="40">
        <v>1405715169</v>
      </c>
      <c r="H72" s="48">
        <v>-48296903</v>
      </c>
      <c r="I72" s="48">
        <v>1554073936</v>
      </c>
      <c r="J72" s="48">
        <v>28975135</v>
      </c>
      <c r="K72" t="s">
        <v>50</v>
      </c>
      <c r="L72" t="s">
        <v>51</v>
      </c>
      <c r="M72" t="b">
        <v>0</v>
      </c>
    </row>
    <row r="73" spans="3:13" ht="15" customHeight="1">
      <c r="C73" t="s">
        <v>44</v>
      </c>
      <c r="D73" s="9" t="s">
        <v>28</v>
      </c>
      <c r="E73" s="26">
        <v>38898</v>
      </c>
      <c r="F73" s="27">
        <v>8</v>
      </c>
      <c r="G73" s="39">
        <v>227500234</v>
      </c>
      <c r="H73" s="47">
        <v>30745372</v>
      </c>
      <c r="I73" s="47">
        <v>211621990</v>
      </c>
      <c r="J73" s="47">
        <v>31397747</v>
      </c>
      <c r="K73" t="s">
        <v>50</v>
      </c>
      <c r="L73" t="s">
        <v>51</v>
      </c>
      <c r="M73" t="b">
        <v>0</v>
      </c>
    </row>
    <row r="74" spans="3:13" ht="24" customHeight="1">
      <c r="C74" t="s">
        <v>44</v>
      </c>
      <c r="D74" s="12" t="s">
        <v>17</v>
      </c>
      <c r="E74" s="28">
        <v>38168</v>
      </c>
      <c r="F74" s="29">
        <v>6</v>
      </c>
      <c r="G74" s="40">
        <v>-39066162</v>
      </c>
      <c r="H74" s="48">
        <v>-6526167</v>
      </c>
      <c r="I74" s="48">
        <v>-35050074</v>
      </c>
      <c r="J74" s="48">
        <v>-6671056</v>
      </c>
      <c r="K74" t="s">
        <v>50</v>
      </c>
      <c r="L74" t="s">
        <v>51</v>
      </c>
      <c r="M74" t="b">
        <v>0</v>
      </c>
    </row>
    <row r="75" spans="3:13" ht="15" customHeight="1">
      <c r="C75" t="s">
        <v>44</v>
      </c>
      <c r="D75" s="9" t="s">
        <v>29</v>
      </c>
      <c r="E75" s="26">
        <v>38168</v>
      </c>
      <c r="F75" s="27">
        <v>6</v>
      </c>
      <c r="G75" s="39">
        <v>12748636</v>
      </c>
      <c r="H75" s="47">
        <v>2129713</v>
      </c>
      <c r="I75" s="47">
        <v>11438048</v>
      </c>
      <c r="J75" s="47">
        <v>2176996</v>
      </c>
      <c r="K75" t="s">
        <v>50</v>
      </c>
      <c r="L75" t="s">
        <v>51</v>
      </c>
      <c r="M75" t="b">
        <v>0</v>
      </c>
    </row>
    <row r="76" spans="3:13" ht="15" customHeight="1">
      <c r="C76" t="s">
        <v>44</v>
      </c>
      <c r="D76" s="12" t="s">
        <v>22</v>
      </c>
      <c r="E76" s="28">
        <v>39994</v>
      </c>
      <c r="F76" s="29">
        <v>21</v>
      </c>
      <c r="G76" s="40">
        <v>373490651</v>
      </c>
      <c r="H76" s="48">
        <v>26297750</v>
      </c>
      <c r="I76" s="48">
        <v>372432393</v>
      </c>
      <c r="J76" s="48">
        <v>26701683</v>
      </c>
      <c r="K76" t="s">
        <v>50</v>
      </c>
      <c r="L76" t="s">
        <v>51</v>
      </c>
      <c r="M76" t="b">
        <v>0</v>
      </c>
    </row>
    <row r="77" spans="3:13" ht="15" customHeight="1">
      <c r="C77" t="s">
        <v>44</v>
      </c>
      <c r="D77" s="9" t="s">
        <v>23</v>
      </c>
      <c r="E77" s="26">
        <v>40359</v>
      </c>
      <c r="F77" s="27">
        <v>22</v>
      </c>
      <c r="G77" s="39">
        <v>44365601</v>
      </c>
      <c r="H77" s="47">
        <v>3041106</v>
      </c>
      <c r="I77" s="47">
        <v>44325448</v>
      </c>
      <c r="J77" s="47">
        <v>3086595</v>
      </c>
      <c r="K77" t="s">
        <v>50</v>
      </c>
      <c r="L77" t="s">
        <v>51</v>
      </c>
      <c r="M77" t="b">
        <v>0</v>
      </c>
    </row>
    <row r="78" spans="3:13" ht="15" customHeight="1">
      <c r="C78" t="s">
        <v>44</v>
      </c>
      <c r="D78" s="12" t="s">
        <v>24</v>
      </c>
      <c r="E78" s="28">
        <v>40724</v>
      </c>
      <c r="F78" s="29">
        <v>23</v>
      </c>
      <c r="G78" s="40">
        <v>299693979</v>
      </c>
      <c r="H78" s="48">
        <v>20034172</v>
      </c>
      <c r="I78" s="48">
        <v>299949049</v>
      </c>
      <c r="J78" s="48">
        <v>20325926</v>
      </c>
      <c r="K78" t="s">
        <v>50</v>
      </c>
      <c r="L78" t="s">
        <v>51</v>
      </c>
      <c r="M78" t="b">
        <v>0</v>
      </c>
    </row>
    <row r="79" spans="3:13" ht="15" customHeight="1">
      <c r="C79" t="s">
        <v>44</v>
      </c>
      <c r="D79" s="9" t="s">
        <v>25</v>
      </c>
      <c r="E79" s="31" t="s">
        <v>21</v>
      </c>
      <c r="F79" s="27">
        <v>25</v>
      </c>
      <c r="G79" s="39">
        <v>4674490420</v>
      </c>
      <c r="H79" s="47">
        <v>298586109</v>
      </c>
      <c r="I79" s="47">
        <v>4692844876</v>
      </c>
      <c r="J79" s="47">
        <v>302704781</v>
      </c>
      <c r="K79" t="s">
        <v>50</v>
      </c>
      <c r="L79" t="s">
        <v>51</v>
      </c>
      <c r="M79" t="b">
        <v>0</v>
      </c>
    </row>
    <row r="80" spans="3:13" ht="15" customHeight="1">
      <c r="C80" t="s">
        <v>44</v>
      </c>
      <c r="D80" s="12" t="s">
        <v>26</v>
      </c>
      <c r="E80" s="30" t="s">
        <v>21</v>
      </c>
      <c r="F80" s="29">
        <v>25</v>
      </c>
      <c r="G80" s="40">
        <v>-2588353</v>
      </c>
      <c r="H80" s="48">
        <v>-165333</v>
      </c>
      <c r="I80" s="48">
        <v>-2598516</v>
      </c>
      <c r="J80" s="48">
        <v>-167613</v>
      </c>
      <c r="K80" t="s">
        <v>50</v>
      </c>
      <c r="L80" t="s">
        <v>51</v>
      </c>
      <c r="M80" t="b">
        <v>0</v>
      </c>
    </row>
    <row r="81" spans="3:13" ht="15" customHeight="1">
      <c r="C81" t="s">
        <v>44</v>
      </c>
      <c r="D81" s="9" t="s">
        <v>25</v>
      </c>
      <c r="E81" s="26">
        <v>41820</v>
      </c>
      <c r="F81" s="27">
        <v>26</v>
      </c>
      <c r="G81" s="39">
        <v>1633436005</v>
      </c>
      <c r="H81" s="47">
        <v>86500109</v>
      </c>
      <c r="I81" s="47">
        <v>1658300117</v>
      </c>
      <c r="J81" s="47">
        <v>109658226</v>
      </c>
      <c r="K81" t="s">
        <v>50</v>
      </c>
      <c r="L81" t="s">
        <v>51</v>
      </c>
      <c r="M81" t="b">
        <v>0</v>
      </c>
    </row>
    <row r="82" spans="3:13" ht="15" customHeight="1">
      <c r="C82" t="s">
        <v>44</v>
      </c>
      <c r="D82" s="12" t="s">
        <v>25</v>
      </c>
      <c r="E82" s="28">
        <v>42185</v>
      </c>
      <c r="F82" s="29">
        <v>27</v>
      </c>
      <c r="G82" s="40">
        <v>1574634807</v>
      </c>
      <c r="H82" s="48">
        <v>62692742</v>
      </c>
      <c r="I82" s="48">
        <v>1620009366</v>
      </c>
      <c r="J82" s="48">
        <v>84733104</v>
      </c>
      <c r="K82" t="s">
        <v>50</v>
      </c>
      <c r="L82" t="s">
        <v>51</v>
      </c>
      <c r="M82" t="b">
        <v>0</v>
      </c>
    </row>
    <row r="83" spans="3:13" ht="15" customHeight="1">
      <c r="C83" t="s">
        <v>44</v>
      </c>
      <c r="D83" s="9" t="s">
        <v>25</v>
      </c>
      <c r="E83" s="26">
        <v>42551</v>
      </c>
      <c r="F83" s="27">
        <v>28</v>
      </c>
      <c r="G83" s="39">
        <v>1767302858</v>
      </c>
      <c r="H83" s="47">
        <v>47631319</v>
      </c>
      <c r="I83" s="47">
        <v>1841743839</v>
      </c>
      <c r="J83" s="47">
        <v>72378064</v>
      </c>
      <c r="K83" t="s">
        <v>50</v>
      </c>
      <c r="L83" t="s">
        <v>51</v>
      </c>
      <c r="M83" t="b">
        <v>0</v>
      </c>
    </row>
    <row r="84" spans="3:13" ht="15" customHeight="1">
      <c r="C84" t="s">
        <v>44</v>
      </c>
      <c r="D84" s="12" t="s">
        <v>25</v>
      </c>
      <c r="E84" s="28">
        <v>42916</v>
      </c>
      <c r="F84" s="29">
        <v>29</v>
      </c>
      <c r="G84" s="40">
        <v>-879920035</v>
      </c>
      <c r="H84" s="48">
        <v>-12196365</v>
      </c>
      <c r="I84" s="48">
        <v>-928898419</v>
      </c>
      <c r="J84" s="48">
        <v>-24691671</v>
      </c>
      <c r="K84" t="s">
        <v>50</v>
      </c>
      <c r="L84" t="s">
        <v>51</v>
      </c>
      <c r="M84" t="b">
        <v>0</v>
      </c>
    </row>
    <row r="85" spans="3:13" ht="15" customHeight="1">
      <c r="C85" t="s">
        <v>44</v>
      </c>
      <c r="D85" s="9" t="s">
        <v>25</v>
      </c>
      <c r="E85" s="26">
        <v>43281</v>
      </c>
      <c r="F85" s="27">
        <v>30</v>
      </c>
      <c r="G85" s="39">
        <v>-161999890</v>
      </c>
      <c r="H85" s="47">
        <v>13124690</v>
      </c>
      <c r="I85" s="47">
        <v>-186916167</v>
      </c>
      <c r="J85" s="47">
        <v>-2552870</v>
      </c>
      <c r="K85" t="s">
        <v>50</v>
      </c>
      <c r="L85" t="s">
        <v>51</v>
      </c>
      <c r="M85" t="b">
        <v>0</v>
      </c>
    </row>
    <row r="86" spans="3:13" ht="15" customHeight="1">
      <c r="C86" t="s">
        <v>44</v>
      </c>
      <c r="D86" s="34" t="s">
        <v>15</v>
      </c>
      <c r="E86" s="35">
        <v>43281</v>
      </c>
      <c r="F86" s="36">
        <v>20</v>
      </c>
      <c r="G86" s="42">
        <v>400190035</v>
      </c>
      <c r="H86" s="49">
        <v>-11160952</v>
      </c>
      <c r="I86" s="49">
        <v>439748316</v>
      </c>
      <c r="J86" s="49">
        <v>8198945</v>
      </c>
      <c r="K86" t="s">
        <v>50</v>
      </c>
      <c r="L86" t="s">
        <v>51</v>
      </c>
      <c r="M86" t="b">
        <v>0</v>
      </c>
    </row>
    <row r="87" spans="3:13" ht="15" customHeight="1">
      <c r="C87" t="s">
        <v>45</v>
      </c>
      <c r="D87" s="9" t="s">
        <v>14</v>
      </c>
      <c r="E87" s="10">
        <v>37802</v>
      </c>
      <c r="F87" s="11">
        <v>5</v>
      </c>
      <c r="G87" s="39">
        <v>38522695</v>
      </c>
      <c r="H87" s="39">
        <v>7360117</v>
      </c>
      <c r="I87" s="39">
        <v>33605920</v>
      </c>
      <c r="J87" s="39">
        <v>7527113</v>
      </c>
      <c r="K87" t="s">
        <v>50</v>
      </c>
      <c r="L87" t="s">
        <v>51</v>
      </c>
      <c r="M87" t="b">
        <v>0</v>
      </c>
    </row>
    <row r="88" spans="3:13">
      <c r="C88" t="s">
        <v>45</v>
      </c>
      <c r="D88" s="12" t="s">
        <v>14</v>
      </c>
      <c r="E88" s="13">
        <v>39994</v>
      </c>
      <c r="F88" s="14">
        <v>11</v>
      </c>
      <c r="G88" s="40">
        <v>155082460</v>
      </c>
      <c r="H88" s="40">
        <v>16656433</v>
      </c>
      <c r="I88" s="40">
        <v>148708683</v>
      </c>
      <c r="J88" s="40">
        <v>16985728</v>
      </c>
      <c r="K88" t="s">
        <v>50</v>
      </c>
      <c r="L88" t="s">
        <v>51</v>
      </c>
      <c r="M88" t="b">
        <v>0</v>
      </c>
    </row>
    <row r="89" spans="3:13">
      <c r="C89" t="s">
        <v>45</v>
      </c>
      <c r="D89" s="9" t="s">
        <v>14</v>
      </c>
      <c r="E89" s="10">
        <v>40724</v>
      </c>
      <c r="F89" s="11">
        <v>13</v>
      </c>
      <c r="G89" s="39">
        <v>181184881</v>
      </c>
      <c r="H89" s="39">
        <v>17324382</v>
      </c>
      <c r="I89" s="39">
        <v>175947343</v>
      </c>
      <c r="J89" s="39">
        <v>17650648</v>
      </c>
      <c r="K89" t="s">
        <v>50</v>
      </c>
      <c r="L89" t="s">
        <v>51</v>
      </c>
      <c r="M89" t="b">
        <v>0</v>
      </c>
    </row>
    <row r="90" spans="3:13">
      <c r="C90" t="s">
        <v>45</v>
      </c>
      <c r="D90" s="12" t="s">
        <v>14</v>
      </c>
      <c r="E90" s="13">
        <v>41455</v>
      </c>
      <c r="F90" s="14">
        <v>15</v>
      </c>
      <c r="G90" s="40">
        <v>860625893</v>
      </c>
      <c r="H90" s="40">
        <v>78309684</v>
      </c>
      <c r="I90" s="40">
        <v>839865538</v>
      </c>
      <c r="J90" s="40">
        <v>79747472</v>
      </c>
      <c r="K90" t="s">
        <v>50</v>
      </c>
      <c r="L90" t="s">
        <v>51</v>
      </c>
      <c r="M90" t="b">
        <v>0</v>
      </c>
    </row>
    <row r="91" spans="3:13">
      <c r="C91" t="s">
        <v>45</v>
      </c>
      <c r="D91" s="9" t="s">
        <v>14</v>
      </c>
      <c r="E91" s="10">
        <v>43281</v>
      </c>
      <c r="F91" s="11">
        <v>20</v>
      </c>
      <c r="G91" s="39">
        <v>386653071</v>
      </c>
      <c r="H91" s="39">
        <v>-12735921</v>
      </c>
      <c r="I91" s="39">
        <v>426892925</v>
      </c>
      <c r="J91" s="39">
        <v>7959261</v>
      </c>
      <c r="K91" t="s">
        <v>50</v>
      </c>
      <c r="L91" t="s">
        <v>51</v>
      </c>
      <c r="M91" t="b">
        <v>0</v>
      </c>
    </row>
    <row r="92" spans="3:13" ht="24">
      <c r="C92" t="s">
        <v>45</v>
      </c>
      <c r="D92" s="12" t="s">
        <v>30</v>
      </c>
      <c r="E92" s="13">
        <v>39629</v>
      </c>
      <c r="F92" s="14">
        <v>10</v>
      </c>
      <c r="G92" s="40">
        <v>-180465242</v>
      </c>
      <c r="H92" s="40">
        <v>-20743254</v>
      </c>
      <c r="I92" s="40">
        <v>-171640819</v>
      </c>
      <c r="J92" s="40">
        <v>-21163256</v>
      </c>
      <c r="K92" t="s">
        <v>50</v>
      </c>
      <c r="L92" t="s">
        <v>51</v>
      </c>
      <c r="M92" t="b">
        <v>0</v>
      </c>
    </row>
    <row r="93" spans="3:13" ht="24">
      <c r="C93" t="s">
        <v>45</v>
      </c>
      <c r="D93" s="9" t="s">
        <v>31</v>
      </c>
      <c r="E93" s="10">
        <v>38533</v>
      </c>
      <c r="F93" s="11">
        <v>7</v>
      </c>
      <c r="G93" s="39">
        <v>130208068</v>
      </c>
      <c r="H93" s="39">
        <v>19412303</v>
      </c>
      <c r="I93" s="39">
        <v>119242390</v>
      </c>
      <c r="J93" s="39">
        <v>19833736</v>
      </c>
      <c r="K93" t="s">
        <v>50</v>
      </c>
      <c r="L93" t="s">
        <v>51</v>
      </c>
      <c r="M93" t="b">
        <v>0</v>
      </c>
    </row>
    <row r="94" spans="3:13" ht="24">
      <c r="C94" t="s">
        <v>45</v>
      </c>
      <c r="D94" s="12" t="s">
        <v>17</v>
      </c>
      <c r="E94" s="13">
        <v>38168</v>
      </c>
      <c r="F94" s="14">
        <v>6</v>
      </c>
      <c r="G94" s="40">
        <v>-13322174</v>
      </c>
      <c r="H94" s="40">
        <v>-2225525</v>
      </c>
      <c r="I94" s="40">
        <v>-11952625</v>
      </c>
      <c r="J94" s="40">
        <v>-2274935</v>
      </c>
      <c r="K94" t="s">
        <v>50</v>
      </c>
      <c r="L94" t="s">
        <v>51</v>
      </c>
      <c r="M94" t="b">
        <v>0</v>
      </c>
    </row>
    <row r="95" spans="3:13" ht="24">
      <c r="C95" t="s">
        <v>45</v>
      </c>
      <c r="D95" s="9" t="s">
        <v>19</v>
      </c>
      <c r="E95" s="10">
        <v>37802</v>
      </c>
      <c r="F95" s="11">
        <v>5</v>
      </c>
      <c r="G95" s="39">
        <v>6103094</v>
      </c>
      <c r="H95" s="39">
        <v>1166052</v>
      </c>
      <c r="I95" s="39">
        <v>5324136</v>
      </c>
      <c r="J95" s="39">
        <v>1192509</v>
      </c>
      <c r="K95" t="s">
        <v>50</v>
      </c>
      <c r="L95" t="s">
        <v>51</v>
      </c>
      <c r="M95" t="b">
        <v>0</v>
      </c>
    </row>
    <row r="96" spans="3:13" ht="24">
      <c r="C96" t="s">
        <v>45</v>
      </c>
      <c r="D96" s="12" t="s">
        <v>27</v>
      </c>
      <c r="E96" s="13">
        <v>37437</v>
      </c>
      <c r="F96" s="14">
        <v>4</v>
      </c>
      <c r="G96" s="40">
        <v>1138222</v>
      </c>
      <c r="H96" s="40">
        <v>255786</v>
      </c>
      <c r="I96" s="40">
        <v>953310</v>
      </c>
      <c r="J96" s="40">
        <v>261712</v>
      </c>
      <c r="K96" t="s">
        <v>50</v>
      </c>
      <c r="L96" t="s">
        <v>51</v>
      </c>
      <c r="M96" t="b">
        <v>0</v>
      </c>
    </row>
    <row r="97" spans="3:13" ht="24">
      <c r="C97" t="s">
        <v>45</v>
      </c>
      <c r="D97" s="9" t="s">
        <v>32</v>
      </c>
      <c r="E97" s="10">
        <v>37072</v>
      </c>
      <c r="F97" s="11">
        <v>3</v>
      </c>
      <c r="G97" s="39">
        <v>1372913</v>
      </c>
      <c r="H97" s="39">
        <v>377957</v>
      </c>
      <c r="I97" s="39">
        <v>1078055</v>
      </c>
      <c r="J97" s="39">
        <v>386880</v>
      </c>
      <c r="K97" t="s">
        <v>50</v>
      </c>
      <c r="L97" t="s">
        <v>51</v>
      </c>
      <c r="M97" t="b">
        <v>0</v>
      </c>
    </row>
    <row r="98" spans="3:13" ht="24">
      <c r="C98" t="s">
        <v>45</v>
      </c>
      <c r="D98" s="12" t="s">
        <v>20</v>
      </c>
      <c r="E98" s="16" t="s">
        <v>21</v>
      </c>
      <c r="F98" s="14">
        <v>19</v>
      </c>
      <c r="G98" s="40">
        <v>1559894599</v>
      </c>
      <c r="H98" s="40">
        <v>116585040</v>
      </c>
      <c r="I98" s="40">
        <v>1548490719</v>
      </c>
      <c r="J98" s="40">
        <v>118472037</v>
      </c>
      <c r="K98" t="s">
        <v>50</v>
      </c>
      <c r="L98" t="s">
        <v>51</v>
      </c>
      <c r="M98" t="b">
        <v>0</v>
      </c>
    </row>
    <row r="99" spans="3:13">
      <c r="C99" t="s">
        <v>45</v>
      </c>
      <c r="D99" s="9" t="s">
        <v>22</v>
      </c>
      <c r="E99" s="10">
        <v>39994</v>
      </c>
      <c r="F99" s="11">
        <v>21</v>
      </c>
      <c r="G99" s="39">
        <v>302377140</v>
      </c>
      <c r="H99" s="39">
        <v>21290596</v>
      </c>
      <c r="I99" s="39">
        <v>301520377</v>
      </c>
      <c r="J99" s="39">
        <v>21617619</v>
      </c>
      <c r="K99" t="s">
        <v>50</v>
      </c>
      <c r="L99" t="s">
        <v>51</v>
      </c>
      <c r="M99" t="b">
        <v>0</v>
      </c>
    </row>
    <row r="100" spans="3:13">
      <c r="C100" t="s">
        <v>45</v>
      </c>
      <c r="D100" s="12" t="s">
        <v>23</v>
      </c>
      <c r="E100" s="13">
        <v>40359</v>
      </c>
      <c r="F100" s="14">
        <v>22</v>
      </c>
      <c r="G100" s="40">
        <v>100891975</v>
      </c>
      <c r="H100" s="40">
        <v>6915791</v>
      </c>
      <c r="I100" s="40">
        <v>100800663</v>
      </c>
      <c r="J100" s="40">
        <v>7019236</v>
      </c>
      <c r="K100" t="s">
        <v>50</v>
      </c>
      <c r="L100" t="s">
        <v>51</v>
      </c>
      <c r="M100" t="b">
        <v>0</v>
      </c>
    </row>
    <row r="101" spans="3:13">
      <c r="C101" t="s">
        <v>45</v>
      </c>
      <c r="D101" s="9" t="s">
        <v>24</v>
      </c>
      <c r="E101" s="10">
        <v>40724</v>
      </c>
      <c r="F101" s="11">
        <v>23</v>
      </c>
      <c r="G101" s="39">
        <v>-44680942</v>
      </c>
      <c r="H101" s="39">
        <v>-2986866</v>
      </c>
      <c r="I101" s="39">
        <v>-44718970</v>
      </c>
      <c r="J101" s="39">
        <v>-3030363</v>
      </c>
      <c r="K101" t="s">
        <v>50</v>
      </c>
      <c r="L101" t="s">
        <v>51</v>
      </c>
      <c r="M101" t="b">
        <v>0</v>
      </c>
    </row>
    <row r="102" spans="3:13">
      <c r="C102" t="s">
        <v>45</v>
      </c>
      <c r="D102" s="12" t="s">
        <v>25</v>
      </c>
      <c r="E102" s="16" t="s">
        <v>21</v>
      </c>
      <c r="F102" s="14">
        <v>25</v>
      </c>
      <c r="G102" s="40">
        <v>219000492</v>
      </c>
      <c r="H102" s="40">
        <v>13988799</v>
      </c>
      <c r="I102" s="40">
        <v>219860401</v>
      </c>
      <c r="J102" s="40">
        <v>14181759</v>
      </c>
      <c r="K102" t="s">
        <v>50</v>
      </c>
      <c r="L102" t="s">
        <v>51</v>
      </c>
      <c r="M102" t="b">
        <v>0</v>
      </c>
    </row>
    <row r="103" spans="3:13">
      <c r="C103" t="s">
        <v>45</v>
      </c>
      <c r="D103" s="9" t="s">
        <v>26</v>
      </c>
      <c r="E103" s="15" t="s">
        <v>21</v>
      </c>
      <c r="F103" s="11">
        <v>25</v>
      </c>
      <c r="G103" s="39">
        <v>-21093015</v>
      </c>
      <c r="H103" s="39">
        <v>-1347330</v>
      </c>
      <c r="I103" s="39">
        <v>-21175837</v>
      </c>
      <c r="J103" s="39">
        <v>-1365915</v>
      </c>
      <c r="K103" t="s">
        <v>50</v>
      </c>
      <c r="L103" t="s">
        <v>51</v>
      </c>
      <c r="M103" t="b">
        <v>0</v>
      </c>
    </row>
    <row r="104" spans="3:13">
      <c r="C104" t="s">
        <v>45</v>
      </c>
      <c r="D104" s="12" t="s">
        <v>25</v>
      </c>
      <c r="E104" s="13">
        <v>41820</v>
      </c>
      <c r="F104" s="14">
        <v>26</v>
      </c>
      <c r="G104" s="40">
        <v>471927906</v>
      </c>
      <c r="H104" s="40">
        <v>24991377</v>
      </c>
      <c r="I104" s="40">
        <v>479111578</v>
      </c>
      <c r="J104" s="40">
        <v>31682158</v>
      </c>
      <c r="K104" t="s">
        <v>50</v>
      </c>
      <c r="L104" t="s">
        <v>51</v>
      </c>
      <c r="M104" t="b">
        <v>0</v>
      </c>
    </row>
    <row r="105" spans="3:13">
      <c r="C105" t="s">
        <v>45</v>
      </c>
      <c r="D105" s="9" t="s">
        <v>25</v>
      </c>
      <c r="E105" s="10">
        <v>42185</v>
      </c>
      <c r="F105" s="11">
        <v>27</v>
      </c>
      <c r="G105" s="39">
        <v>532376773</v>
      </c>
      <c r="H105" s="39">
        <v>21196127</v>
      </c>
      <c r="I105" s="39">
        <v>547717702</v>
      </c>
      <c r="J105" s="39">
        <v>28647872</v>
      </c>
      <c r="K105" t="s">
        <v>50</v>
      </c>
      <c r="L105" t="s">
        <v>51</v>
      </c>
      <c r="M105" t="b">
        <v>0</v>
      </c>
    </row>
    <row r="106" spans="3:13">
      <c r="C106" t="s">
        <v>45</v>
      </c>
      <c r="D106" s="12" t="s">
        <v>25</v>
      </c>
      <c r="E106" s="13">
        <v>42551</v>
      </c>
      <c r="F106" s="14">
        <v>28</v>
      </c>
      <c r="G106" s="40">
        <v>337895759</v>
      </c>
      <c r="H106" s="40">
        <v>9106770</v>
      </c>
      <c r="I106" s="40">
        <v>352128346</v>
      </c>
      <c r="J106" s="40">
        <v>13838172</v>
      </c>
      <c r="K106" t="s">
        <v>50</v>
      </c>
      <c r="L106" t="s">
        <v>51</v>
      </c>
      <c r="M106" t="b">
        <v>0</v>
      </c>
    </row>
    <row r="107" spans="3:13">
      <c r="C107" t="s">
        <v>45</v>
      </c>
      <c r="D107" s="9" t="s">
        <v>25</v>
      </c>
      <c r="E107" s="10">
        <v>42916</v>
      </c>
      <c r="F107" s="11">
        <v>29</v>
      </c>
      <c r="G107" s="39">
        <v>-212330623</v>
      </c>
      <c r="H107" s="39">
        <v>-2943065</v>
      </c>
      <c r="I107" s="39">
        <v>-224149436</v>
      </c>
      <c r="J107" s="39">
        <v>-5958266</v>
      </c>
      <c r="K107" t="s">
        <v>50</v>
      </c>
      <c r="L107" t="s">
        <v>51</v>
      </c>
      <c r="M107" t="b">
        <v>0</v>
      </c>
    </row>
    <row r="108" spans="3:13">
      <c r="C108" t="s">
        <v>45</v>
      </c>
      <c r="D108" s="12" t="s">
        <v>25</v>
      </c>
      <c r="E108" s="13">
        <v>43281</v>
      </c>
      <c r="F108" s="14">
        <v>30</v>
      </c>
      <c r="G108" s="40">
        <v>-63668700</v>
      </c>
      <c r="H108" s="40">
        <v>1637576</v>
      </c>
      <c r="I108" s="40">
        <v>-69819431</v>
      </c>
      <c r="J108" s="40">
        <v>-953582</v>
      </c>
      <c r="K108" t="s">
        <v>50</v>
      </c>
      <c r="L108" t="s">
        <v>51</v>
      </c>
      <c r="M108" t="b">
        <v>0</v>
      </c>
    </row>
    <row r="109" spans="3:13">
      <c r="C109" t="s">
        <v>45</v>
      </c>
      <c r="D109" s="17" t="s">
        <v>15</v>
      </c>
      <c r="E109" s="18">
        <v>43281</v>
      </c>
      <c r="F109" s="19">
        <v>20</v>
      </c>
      <c r="G109" s="41">
        <v>93575224</v>
      </c>
      <c r="H109" s="41">
        <v>-4698739</v>
      </c>
      <c r="I109" s="41">
        <v>104985903</v>
      </c>
      <c r="J109" s="41">
        <v>1957423</v>
      </c>
      <c r="K109" t="s">
        <v>50</v>
      </c>
      <c r="L109" t="s">
        <v>51</v>
      </c>
      <c r="M109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Init_unrecReturn</vt:lpstr>
      <vt:lpstr>Init_amort_misc</vt:lpstr>
      <vt:lpstr>Init_amort_sfty</vt:lpstr>
      <vt:lpstr>benFactor_misc</vt:lpstr>
      <vt:lpstr>benFactor_sfty</vt:lpstr>
      <vt:lpstr>init_amort_misc_raw</vt:lpstr>
      <vt:lpstr>init_amort_sfty_raw</vt:lpstr>
      <vt:lpstr>Init_amort_old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2021-09-15T12:58:40Z</dcterms:modified>
</cp:coreProperties>
</file>