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6E09E99-5654-4D20-8729-833A70291F32}" xr6:coauthVersionLast="45" xr6:coauthVersionMax="45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5" l="1"/>
  <c r="E3" i="25"/>
  <c r="E4" i="25"/>
  <c r="E5" i="25"/>
  <c r="E6" i="25"/>
  <c r="E7" i="25"/>
  <c r="E8" i="25"/>
  <c r="E9" i="25"/>
  <c r="E10" i="25"/>
  <c r="E11" i="25"/>
  <c r="E18" i="25"/>
  <c r="K39" i="23"/>
  <c r="K38" i="23"/>
  <c r="K37" i="23"/>
  <c r="K36" i="23"/>
  <c r="K35" i="23"/>
  <c r="K32" i="23"/>
  <c r="K29" i="23"/>
  <c r="K30" i="23"/>
  <c r="K31" i="23"/>
  <c r="K28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<sst xmlns="http://schemas.openxmlformats.org/spreadsheetml/2006/main" count="1618" uniqueCount="392">
  <si>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</si>
  <si>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</si>
  <si>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</si>
  <si>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</si>
  <si>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</si>
  <si>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</si>
  <si>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</si>
  <si>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</si>
  <si>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</si>
  <si>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</si>
  <si>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</si>
  <si>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</si>
  <si>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</si>
  <si>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</si>
  <si>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</si>
  <si>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</si>
  <si>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</si>
  <si>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</si>
  <si>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</si>
  <si>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</si>
  <si>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</si>
  <si>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</si>
  <si>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</si>
  <si>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</si>
  <si>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</si>
  <si>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</si>
  <si>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</si>
  <si>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</si>
  <si>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</si>
  <si>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</si>
  <si>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</si>
  <si>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</si>
  <si>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</si>
  <si>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</si>
  <si>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</si>
  <si>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</si>
  <si>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</si>
  <si>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</si>
  <si>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</si>
  <si>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</si>
  <si>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</si>
  <si>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</si>
  <si>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</si>
  <si>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</si>
  <si>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</si>
  <si>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</si>
  <si>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</si>
  <si>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</si>
  <si>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</si>
  <si>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</si>
  <si>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</si>
  <si>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</si>
  <si>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</si>
  <si>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</si>
  <si>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</si>
  <si>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</si>
  <si>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</si>
  <si>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</si>
  <si>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</si>
  <si>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</si>
  <si>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</si>
  <si>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</si>
  <si>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</si>
  <si>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</si>
  <si>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</si>
  <si>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</si>
  <si>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</si>
  <si>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</si>
  <si>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</si>
  <si>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</si>
  <si>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</si>
  <si>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</si>
  <si>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</si>
  <si>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</si>
  <si>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</si>
  <si>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</si>
  <si>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</si>
  <si>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</si>
  <si>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</si>
  <si>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</si>
  <si>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</si>
  <si>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</si>
  <si>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</si>
  <si>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</si>
  <si>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</si>
  <si>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</si>
  <si>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</si>
  <si>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</si>
  <si>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</si>
  <si>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</si>
  <si>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</si>
  <si>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</si>
  <si>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</si>
  <si>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</si>
  <si>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</si>
  <si>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</si>
  <si>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</si>
  <si>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</si>
  <si>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</si>
  <si>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</si>
  <si>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</si>
  <si>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</si>
  <si>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</si>
  <si>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</si>
  <si>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</si>
  <si>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</si>
  <si>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</si>
  <si>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</si>
  <si>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</si>
  <si>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</si>
  <si>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</si>
  <si>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</si>
  <si>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</si>
  <si>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</si>
  <si>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</si>
  <si>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</si>
  <si>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</si>
  <si>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</si>
  <si>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</si>
  <si>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</si>
  <si>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</si>
  <si>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</si>
  <si>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</si>
  <si>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</si>
  <si>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</si>
  <si>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</si>
  <si>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</si>
  <si>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</si>
  <si>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</si>
  <si>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</si>
  <si>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</si>
  <si>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</si>
  <si>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</si>
  <si>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</si>
  <si>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</si>
  <si>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</si>
  <si>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</si>
  <si>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</si>
  <si>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</si>
  <si>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</si>
  <si>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</si>
  <si>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</si>
  <si>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</si>
  <si>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</si>
  <si>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</si>
  <si>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</si>
  <si>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</si>
  <si>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</si>
  <si>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</si>
  <si>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</si>
  <si>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</si>
  <si>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</si>
  <si>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</si>
  <si>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</si>
  <si>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</si>
  <si>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</si>
  <si>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</si>
  <si>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</si>
  <si>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</si>
  <si>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</si>
  <si>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</si>
  <si>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</si>
  <si>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</si>
  <si>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</si>
  <si>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</si>
  <si>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</si>
  <si>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</si>
  <si>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</si>
  <si>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</si>
  <si>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</si>
  <si>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</si>
  <si>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</si>
  <si>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</si>
  <si>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</si>
  <si>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</si>
  <si>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</si>
  <si>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</si>
  <si>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</si>
  <si>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</si>
  <si>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</si>
  <si>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</si>
  <si>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</si>
  <si>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</si>
  <si>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</si>
  <si>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</si>
  <si>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</si>
  <si>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</si>
  <si>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</si>
  <si>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</si>
  <si>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</si>
  <si>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</si>
  <si>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</si>
  <si>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</si>
  <si>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</si>
  <si>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</si>
  <si>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</si>
  <si>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</si>
  <si>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</si>
  <si>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</si>
  <si>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</si>
  <si>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</si>
  <si>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</si>
  <si>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</si>
  <si>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</si>
  <si>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</si>
  <si>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</si>
  <si>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</si>
  <si>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</si>
  <si>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</si>
  <si>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</si>
  <si>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</si>
  <si>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</si>
  <si>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</si>
  <si>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</si>
  <si>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</si>
  <si>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</si>
  <si>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</si>
  <si>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</si>
  <si>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</si>
  <si>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</si>
  <si>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</si>
  <si>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</si>
  <si>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</si>
  <si>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</si>
  <si>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</si>
  <si>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</si>
  <si>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</si>
  <si>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</si>
  <si>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</si>
  <si>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</si>
  <si>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</si>
  <si>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</si>
  <si>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</si>
  <si>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</si>
  <si>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</si>
  <si>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</si>
  <si>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</si>
  <si>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</si>
  <si>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</si>
  <si>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</si>
  <si>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</si>
  <si>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</si>
  <si>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</si>
  <si>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</si>
  <si>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</si>
  <si>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</si>
  <si>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</si>
  <si>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</si>
  <si>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</si>
  <si>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</si>
  <si>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</si>
  <si>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</si>
  <si>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</si>
  <si>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</si>
  <si>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</si>
  <si>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</si>
  <si>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</si>
  <si>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</si>
  <si>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</si>
  <si>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</si>
  <si>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</si>
  <si>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</si>
  <si>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</si>
  <si>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</si>
  <si>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</si>
  <si>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</si>
  <si>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</si>
  <si>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</si>
  <si>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</si>
  <si>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</si>
  <si>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</si>
  <si>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</si>
  <si>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</si>
  <si>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</si>
  <si>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</si>
  <si>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</si>
  <si>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</si>
  <si>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</si>
  <si>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</si>
  <si>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</si>
  <si>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</si>
  <si>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</si>
  <si>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</si>
  <si>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</si>
  <si>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</si>
  <si>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</si>
  <si>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</si>
  <si>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</si>
  <si>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</si>
  <si>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</si>
  <si>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</si>
  <si>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</si>
  <si>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</si>
  <si>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</si>
  <si>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</si>
  <si>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</si>
  <si>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</si>
  <si>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</si>
  <si>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</si>
  <si>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</si>
  <si>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</si>
  <si>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</si>
  <si>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</si>
  <si>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</si>
  <si>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</si>
  <si>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</si>
  <si>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</si>
  <si>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</si>
  <si>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</si>
  <si>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</si>
  <si>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</si>
  <si>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</si>
  <si>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</si>
  <si>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</si>
  <si>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</si>
  <si>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</si>
  <si>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</si>
  <si>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</si>
  <si>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</si>
  <si>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</si>
  <si>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</si>
  <si>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</si>
  <si>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</si>
  <si>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</si>
  <si>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</si>
  <si>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</si>
  <si>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</si>
  <si>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</si>
  <si>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</si>
  <si>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</si>
  <si>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</si>
  <si>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</si>
  <si>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</si>
  <si>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</si>
  <si>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</si>
  <si>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</si>
  <si>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</si>
  <si>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</si>
  <si>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misc2t_colaCut2lowerDR_lowERC</t>
  </si>
  <si>
    <t>misc2t_colaCut2lowerDR_highERC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</si>
  <si>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</si>
  <si>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</si>
  <si>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</si>
  <si>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</si>
  <si>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</si>
  <si>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</si>
  <si>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</si>
  <si>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</si>
  <si>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</si>
  <si>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</si>
  <si>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</si>
  <si>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</si>
  <si>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</si>
  <si>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</si>
  <si>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</si>
  <si>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sfty2t_colaCut2lowerDR_lowERC</t>
  </si>
  <si>
    <t>sfty2t_colaCut2lowerDR_highERC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</si>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</sst>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3"/>
  <sheetViews>
    <sheetView zoomScaleNormal="100" workbookViewId="0">
      <pane xSplit="3" ySplit="4" topLeftCell="K23" activePane="bottomRight" state="frozen"/>
      <selection pane="topRight" activeCell="E1" sqref="E1"/>
      <selection pane="bottomLeft" activeCell="A5" sqref="A5"/>
      <selection pane="bottomRight" activeCell="C36" sqref="C36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5.5703125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341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341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341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341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325</v>
      </c>
      <c r="B10" t="s">
        <v>234</v>
      </c>
      <c r="C10" t="b">
        <v>0</v>
      </c>
      <c r="D10" t="b">
        <v>0</v>
      </c>
      <c r="E10" t="s">
        <v>307</v>
      </c>
      <c r="F10" t="b">
        <v>0</v>
      </c>
      <c r="G10" t="s">
        <v>325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340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341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A12" t="s">
        <v>326</v>
      </c>
      <c r="B12" t="s">
        <v>138</v>
      </c>
      <c r="C12" t="b">
        <v>0</v>
      </c>
      <c r="D12" t="b">
        <v>0</v>
      </c>
      <c r="E12" t="s">
        <v>309</v>
      </c>
      <c r="F12" t="b">
        <v>0</v>
      </c>
      <c r="G12" t="s">
        <v>325</v>
      </c>
      <c r="H12" t="b">
        <v>0</v>
      </c>
      <c r="I12" t="b">
        <v>1</v>
      </c>
      <c r="J12" t="b">
        <v>0</v>
      </c>
      <c r="K12">
        <v>0.02</v>
      </c>
      <c r="L12">
        <v>0</v>
      </c>
      <c r="O12" t="s">
        <v>340</v>
      </c>
      <c r="P12" t="s">
        <v>35</v>
      </c>
      <c r="Q12">
        <v>20</v>
      </c>
      <c r="R12">
        <v>2.75E-2</v>
      </c>
      <c r="S12">
        <v>5</v>
      </c>
      <c r="T12">
        <v>999</v>
      </c>
      <c r="U12">
        <v>0</v>
      </c>
      <c r="V12" t="s">
        <v>341</v>
      </c>
      <c r="W12" t="b">
        <v>0</v>
      </c>
      <c r="X12" t="s">
        <v>119</v>
      </c>
      <c r="Y12" t="s">
        <v>20</v>
      </c>
      <c r="Z12">
        <v>7.0000000000000007E-2</v>
      </c>
      <c r="AA12">
        <v>7.7200000000000005E-2</v>
      </c>
      <c r="AB12" s="3">
        <v>0.12</v>
      </c>
      <c r="AC12" s="5">
        <v>2.5000000000000001E-2</v>
      </c>
      <c r="AD12" s="38">
        <v>123</v>
      </c>
      <c r="AE12" t="s">
        <v>130</v>
      </c>
      <c r="AF12" t="s">
        <v>131</v>
      </c>
      <c r="AG12" s="23"/>
      <c r="AH12" s="23"/>
      <c r="AI12" s="44">
        <v>81825573157</v>
      </c>
      <c r="AJ12" s="44">
        <v>81825573157</v>
      </c>
      <c r="AK12" s="43">
        <v>0.1</v>
      </c>
      <c r="AL12" t="b">
        <v>1</v>
      </c>
      <c r="AM12" t="b">
        <v>1</v>
      </c>
      <c r="AN12" t="b">
        <v>0</v>
      </c>
      <c r="AO12">
        <v>0</v>
      </c>
      <c r="AP12" t="s">
        <v>3</v>
      </c>
      <c r="AQ12" t="b">
        <v>1</v>
      </c>
      <c r="AR12" s="22" t="b">
        <v>1</v>
      </c>
    </row>
    <row r="13" spans="1:44">
      <c r="A13" t="s">
        <v>327</v>
      </c>
      <c r="B13" t="s">
        <v>196</v>
      </c>
      <c r="C13" t="b">
        <v>0</v>
      </c>
      <c r="D13" t="b">
        <v>0</v>
      </c>
      <c r="E13" t="s">
        <v>309</v>
      </c>
      <c r="F13" t="b">
        <v>0</v>
      </c>
      <c r="G13" t="s">
        <v>325</v>
      </c>
      <c r="H13" t="b">
        <v>1</v>
      </c>
      <c r="I13" t="b">
        <v>1</v>
      </c>
      <c r="J13" t="b">
        <v>0</v>
      </c>
      <c r="K13">
        <v>0.02</v>
      </c>
      <c r="L13">
        <v>0</v>
      </c>
      <c r="O13" t="s">
        <v>340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341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5" spans="1:44">
      <c r="A15" t="s">
        <v>328</v>
      </c>
      <c r="B15" t="s">
        <v>136</v>
      </c>
      <c r="C15" t="b">
        <v>0</v>
      </c>
      <c r="D15" t="b">
        <v>0</v>
      </c>
      <c r="E15" t="s">
        <v>310</v>
      </c>
      <c r="F15" t="b">
        <v>0</v>
      </c>
      <c r="G15" t="s">
        <v>325</v>
      </c>
      <c r="H15" t="b">
        <v>0</v>
      </c>
      <c r="I15" t="b">
        <v>1</v>
      </c>
      <c r="J15" t="b">
        <v>1</v>
      </c>
      <c r="K15">
        <v>0.02</v>
      </c>
      <c r="L15">
        <v>0</v>
      </c>
      <c r="O15" t="s">
        <v>340</v>
      </c>
      <c r="P15" t="s">
        <v>35</v>
      </c>
      <c r="Q15">
        <v>20</v>
      </c>
      <c r="R15">
        <v>2.75E-2</v>
      </c>
      <c r="S15">
        <v>5</v>
      </c>
      <c r="T15">
        <v>999</v>
      </c>
      <c r="U15">
        <v>0</v>
      </c>
      <c r="V15" t="s">
        <v>341</v>
      </c>
      <c r="W15" t="b">
        <v>0</v>
      </c>
      <c r="X15" t="s">
        <v>119</v>
      </c>
      <c r="Y15" t="s">
        <v>20</v>
      </c>
      <c r="Z15">
        <v>7.0000000000000007E-2</v>
      </c>
      <c r="AA15">
        <v>7.7200000000000005E-2</v>
      </c>
      <c r="AB15" s="3">
        <v>0.12</v>
      </c>
      <c r="AC15" s="5">
        <v>2.5000000000000001E-2</v>
      </c>
      <c r="AD15" s="38">
        <v>123</v>
      </c>
      <c r="AE15" t="s">
        <v>31</v>
      </c>
      <c r="AF15" t="s">
        <v>31</v>
      </c>
      <c r="AG15" s="23">
        <v>0.6976</v>
      </c>
      <c r="AH15" s="23">
        <v>0.6976</v>
      </c>
      <c r="AK15" s="43">
        <v>0.1</v>
      </c>
      <c r="AL15" t="b">
        <v>1</v>
      </c>
      <c r="AM15" t="b">
        <v>1</v>
      </c>
      <c r="AN15" t="b">
        <v>0</v>
      </c>
      <c r="AO15">
        <v>0</v>
      </c>
      <c r="AP15" t="s">
        <v>3</v>
      </c>
      <c r="AQ15" t="b">
        <v>1</v>
      </c>
      <c r="AR15" s="22" t="b">
        <v>1</v>
      </c>
    </row>
    <row r="16" spans="1:44">
      <c r="A16" t="s">
        <v>329</v>
      </c>
      <c r="B16" t="s">
        <v>168</v>
      </c>
      <c r="C16" t="b">
        <v>0</v>
      </c>
      <c r="D16" t="b">
        <v>0</v>
      </c>
      <c r="E16" t="s">
        <v>310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>
        <v>0.02</v>
      </c>
      <c r="L16">
        <v>0</v>
      </c>
      <c r="O16" t="s">
        <v>340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341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8" spans="1:44">
      <c r="A18" t="s">
        <v>330</v>
      </c>
      <c r="B18" t="s">
        <v>145</v>
      </c>
      <c r="C18" t="b">
        <v>0</v>
      </c>
      <c r="D18" t="b">
        <v>0</v>
      </c>
      <c r="E18" t="s">
        <v>312</v>
      </c>
      <c r="F18" t="b">
        <v>0</v>
      </c>
      <c r="G18" t="s">
        <v>325</v>
      </c>
      <c r="H18" t="b">
        <v>0</v>
      </c>
      <c r="I18" t="b">
        <v>1</v>
      </c>
      <c r="J18" t="b">
        <v>1</v>
      </c>
      <c r="K18">
        <v>0.02</v>
      </c>
      <c r="L18">
        <v>0</v>
      </c>
      <c r="O18" t="s">
        <v>340</v>
      </c>
      <c r="P18" t="s">
        <v>35</v>
      </c>
      <c r="Q18">
        <v>20</v>
      </c>
      <c r="R18">
        <v>2.75E-2</v>
      </c>
      <c r="S18">
        <v>5</v>
      </c>
      <c r="T18">
        <v>999</v>
      </c>
      <c r="U18">
        <v>0</v>
      </c>
      <c r="V18" t="s">
        <v>341</v>
      </c>
      <c r="W18" t="b">
        <v>0</v>
      </c>
      <c r="X18" t="s">
        <v>119</v>
      </c>
      <c r="Y18" t="s">
        <v>20</v>
      </c>
      <c r="Z18">
        <v>7.0000000000000007E-2</v>
      </c>
      <c r="AA18">
        <v>7.7200000000000005E-2</v>
      </c>
      <c r="AB18" s="3">
        <v>0.12</v>
      </c>
      <c r="AC18" s="5">
        <v>2.5000000000000001E-2</v>
      </c>
      <c r="AD18" s="38">
        <v>123</v>
      </c>
      <c r="AE18" t="s">
        <v>31</v>
      </c>
      <c r="AF18" t="s">
        <v>31</v>
      </c>
      <c r="AG18" s="23">
        <v>0.6976</v>
      </c>
      <c r="AH18" s="23">
        <v>0.6976</v>
      </c>
      <c r="AK18" s="43">
        <v>0.1</v>
      </c>
      <c r="AL18" t="b">
        <v>1</v>
      </c>
      <c r="AM18" t="b">
        <v>1</v>
      </c>
      <c r="AN18" t="b">
        <v>0</v>
      </c>
      <c r="AO18">
        <v>0</v>
      </c>
      <c r="AP18" t="s">
        <v>3</v>
      </c>
      <c r="AQ18" t="b">
        <v>1</v>
      </c>
      <c r="AR18" s="22" t="b">
        <v>1</v>
      </c>
    </row>
    <row r="19" spans="1:44">
      <c r="A19" t="s">
        <v>331</v>
      </c>
      <c r="B19" t="s">
        <v>146</v>
      </c>
      <c r="C19" t="b">
        <v>0</v>
      </c>
      <c r="D19" t="b">
        <v>0</v>
      </c>
      <c r="E19" t="s">
        <v>312</v>
      </c>
      <c r="F19" t="b">
        <v>0</v>
      </c>
      <c r="G19" t="s">
        <v>325</v>
      </c>
      <c r="H19" t="b">
        <v>1</v>
      </c>
      <c r="I19" t="b">
        <v>1</v>
      </c>
      <c r="J19" t="b">
        <v>1</v>
      </c>
      <c r="K19">
        <v>0.02</v>
      </c>
      <c r="L19">
        <v>0</v>
      </c>
      <c r="O19" t="s">
        <v>340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341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B20" s="3"/>
      <c r="AC20" s="5"/>
      <c r="AD20" s="38"/>
      <c r="AG20" s="23"/>
      <c r="AH20" s="23"/>
      <c r="AK20" s="43"/>
      <c r="AR20" s="22"/>
    </row>
    <row r="21" spans="1:44">
      <c r="B21" s="56" t="s">
        <v>233</v>
      </c>
    </row>
    <row r="22" spans="1:44">
      <c r="A22" t="s">
        <v>332</v>
      </c>
      <c r="B22" t="s">
        <v>138</v>
      </c>
      <c r="C22" t="b">
        <v>0</v>
      </c>
      <c r="D22" t="b">
        <v>0</v>
      </c>
      <c r="E22" t="s">
        <v>308</v>
      </c>
      <c r="F22" t="b">
        <v>0</v>
      </c>
      <c r="G22" t="s">
        <v>325</v>
      </c>
      <c r="H22" t="b">
        <v>0</v>
      </c>
      <c r="I22" t="b">
        <v>1</v>
      </c>
      <c r="J22" t="b">
        <v>0</v>
      </c>
      <c r="K22">
        <v>0.02</v>
      </c>
      <c r="L22">
        <v>0</v>
      </c>
      <c r="O22" t="s">
        <v>340</v>
      </c>
      <c r="P22" t="s">
        <v>35</v>
      </c>
      <c r="Q22">
        <v>20</v>
      </c>
      <c r="R22">
        <v>2.75E-2</v>
      </c>
      <c r="S22">
        <v>5</v>
      </c>
      <c r="T22">
        <v>999</v>
      </c>
      <c r="U22">
        <v>0</v>
      </c>
      <c r="V22" t="s">
        <v>341</v>
      </c>
      <c r="W22" t="b">
        <v>0</v>
      </c>
      <c r="X22" t="s">
        <v>119</v>
      </c>
      <c r="Y22" t="s">
        <v>20</v>
      </c>
      <c r="Z22">
        <v>7.0000000000000007E-2</v>
      </c>
      <c r="AA22">
        <v>7.7200000000000005E-2</v>
      </c>
      <c r="AB22" s="3">
        <v>0.12</v>
      </c>
      <c r="AC22" s="5">
        <v>2.5000000000000001E-2</v>
      </c>
      <c r="AD22" s="38">
        <v>123</v>
      </c>
      <c r="AE22" t="s">
        <v>130</v>
      </c>
      <c r="AF22" t="s">
        <v>131</v>
      </c>
      <c r="AG22" s="23"/>
      <c r="AH22" s="23"/>
      <c r="AI22" s="44">
        <v>81825573157</v>
      </c>
      <c r="AJ22" s="44">
        <v>81825573157</v>
      </c>
      <c r="AK22" s="43">
        <v>0.1</v>
      </c>
      <c r="AL22" t="b">
        <v>1</v>
      </c>
      <c r="AM22" t="b">
        <v>1</v>
      </c>
      <c r="AN22" t="b">
        <v>0</v>
      </c>
      <c r="AO22">
        <v>0</v>
      </c>
      <c r="AP22" t="s">
        <v>3</v>
      </c>
      <c r="AQ22" t="b">
        <v>1</v>
      </c>
      <c r="AR22" s="22" t="b">
        <v>1</v>
      </c>
    </row>
    <row r="23" spans="1:44">
      <c r="A23" t="s">
        <v>333</v>
      </c>
      <c r="B23" t="s">
        <v>196</v>
      </c>
      <c r="C23" t="b">
        <v>0</v>
      </c>
      <c r="D23" t="b">
        <v>0</v>
      </c>
      <c r="E23" t="s">
        <v>308</v>
      </c>
      <c r="F23" t="b">
        <v>0</v>
      </c>
      <c r="G23" t="s">
        <v>325</v>
      </c>
      <c r="H23" t="b">
        <v>1</v>
      </c>
      <c r="I23" t="b">
        <v>1</v>
      </c>
      <c r="J23" t="b">
        <v>0</v>
      </c>
      <c r="K23">
        <v>0.02</v>
      </c>
      <c r="L23">
        <v>0</v>
      </c>
      <c r="O23" t="s">
        <v>340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341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5" spans="1:44">
      <c r="A25" t="s">
        <v>334</v>
      </c>
      <c r="B25" t="s">
        <v>136</v>
      </c>
      <c r="C25" t="b">
        <v>0</v>
      </c>
      <c r="D25" t="b">
        <v>0</v>
      </c>
      <c r="E25" t="s">
        <v>313</v>
      </c>
      <c r="F25" t="b">
        <v>0</v>
      </c>
      <c r="G25" t="s">
        <v>325</v>
      </c>
      <c r="H25" t="b">
        <v>0</v>
      </c>
      <c r="I25" t="b">
        <v>1</v>
      </c>
      <c r="J25" t="b">
        <v>1</v>
      </c>
      <c r="K25">
        <v>0.02</v>
      </c>
      <c r="L25">
        <v>0.01</v>
      </c>
      <c r="O25" t="s">
        <v>340</v>
      </c>
      <c r="P25" t="s">
        <v>35</v>
      </c>
      <c r="Q25">
        <v>20</v>
      </c>
      <c r="R25">
        <v>2.75E-2</v>
      </c>
      <c r="S25">
        <v>5</v>
      </c>
      <c r="T25">
        <v>999</v>
      </c>
      <c r="U25">
        <v>0</v>
      </c>
      <c r="V25" t="s">
        <v>341</v>
      </c>
      <c r="W25" t="b">
        <v>0</v>
      </c>
      <c r="X25" t="s">
        <v>119</v>
      </c>
      <c r="Y25" t="s">
        <v>20</v>
      </c>
      <c r="Z25">
        <v>7.0000000000000007E-2</v>
      </c>
      <c r="AA25">
        <v>7.7200000000000005E-2</v>
      </c>
      <c r="AB25" s="3">
        <v>0.12</v>
      </c>
      <c r="AC25" s="5">
        <v>2.5000000000000001E-2</v>
      </c>
      <c r="AD25" s="38">
        <v>123</v>
      </c>
      <c r="AE25" t="s">
        <v>31</v>
      </c>
      <c r="AF25" t="s">
        <v>31</v>
      </c>
      <c r="AG25" s="23">
        <v>0.6976</v>
      </c>
      <c r="AH25" s="23">
        <v>0.6976</v>
      </c>
      <c r="AK25" s="43">
        <v>0.1</v>
      </c>
      <c r="AL25" t="b">
        <v>1</v>
      </c>
      <c r="AM25" t="b">
        <v>1</v>
      </c>
      <c r="AN25" t="b">
        <v>0</v>
      </c>
      <c r="AO25">
        <v>0</v>
      </c>
      <c r="AP25" t="s">
        <v>3</v>
      </c>
      <c r="AQ25" t="b">
        <v>1</v>
      </c>
      <c r="AR25" s="22" t="b">
        <v>1</v>
      </c>
    </row>
    <row r="26" spans="1:44">
      <c r="A26" t="s">
        <v>335</v>
      </c>
      <c r="B26" t="s">
        <v>168</v>
      </c>
      <c r="C26" t="b">
        <v>0</v>
      </c>
      <c r="D26" t="b">
        <v>0</v>
      </c>
      <c r="E26" t="s">
        <v>313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>
        <v>0.02</v>
      </c>
      <c r="L26">
        <v>0.01</v>
      </c>
      <c r="O26" t="s">
        <v>340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341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8" spans="1:44">
      <c r="A28" t="s">
        <v>336</v>
      </c>
      <c r="B28" t="s">
        <v>145</v>
      </c>
      <c r="C28" t="b">
        <v>0</v>
      </c>
      <c r="D28" t="b">
        <v>0</v>
      </c>
      <c r="E28" t="s">
        <v>314</v>
      </c>
      <c r="F28" t="b">
        <v>0</v>
      </c>
      <c r="G28" t="s">
        <v>325</v>
      </c>
      <c r="H28" t="b">
        <v>0</v>
      </c>
      <c r="I28" t="b">
        <v>1</v>
      </c>
      <c r="J28" t="b">
        <v>1</v>
      </c>
      <c r="K28">
        <v>0.02</v>
      </c>
      <c r="L28">
        <v>0.01</v>
      </c>
      <c r="O28" t="s">
        <v>340</v>
      </c>
      <c r="P28" t="s">
        <v>35</v>
      </c>
      <c r="Q28">
        <v>20</v>
      </c>
      <c r="R28">
        <v>2.75E-2</v>
      </c>
      <c r="S28">
        <v>5</v>
      </c>
      <c r="T28">
        <v>999</v>
      </c>
      <c r="U28">
        <v>0</v>
      </c>
      <c r="V28" t="s">
        <v>341</v>
      </c>
      <c r="W28" t="b">
        <v>0</v>
      </c>
      <c r="X28" t="s">
        <v>119</v>
      </c>
      <c r="Y28" t="s">
        <v>20</v>
      </c>
      <c r="Z28">
        <v>7.0000000000000007E-2</v>
      </c>
      <c r="AA28">
        <v>7.7200000000000005E-2</v>
      </c>
      <c r="AB28" s="3">
        <v>0.12</v>
      </c>
      <c r="AC28" s="5">
        <v>2.5000000000000001E-2</v>
      </c>
      <c r="AD28" s="38">
        <v>123</v>
      </c>
      <c r="AE28" t="s">
        <v>31</v>
      </c>
      <c r="AF28" t="s">
        <v>31</v>
      </c>
      <c r="AG28" s="23">
        <v>0.6976</v>
      </c>
      <c r="AH28" s="23">
        <v>0.6976</v>
      </c>
      <c r="AK28" s="43">
        <v>0.1</v>
      </c>
      <c r="AL28" t="b">
        <v>1</v>
      </c>
      <c r="AM28" t="b">
        <v>1</v>
      </c>
      <c r="AN28" t="b">
        <v>0</v>
      </c>
      <c r="AO28">
        <v>0</v>
      </c>
      <c r="AP28" t="s">
        <v>3</v>
      </c>
      <c r="AQ28" t="b">
        <v>1</v>
      </c>
      <c r="AR28" s="22" t="b">
        <v>1</v>
      </c>
    </row>
    <row r="29" spans="1:44">
      <c r="A29" t="s">
        <v>337</v>
      </c>
      <c r="B29" t="s">
        <v>146</v>
      </c>
      <c r="C29" t="b">
        <v>0</v>
      </c>
      <c r="D29" t="b">
        <v>0</v>
      </c>
      <c r="E29" t="s">
        <v>314</v>
      </c>
      <c r="F29" t="b">
        <v>0</v>
      </c>
      <c r="G29" t="s">
        <v>325</v>
      </c>
      <c r="H29" t="b">
        <v>1</v>
      </c>
      <c r="I29" t="b">
        <v>1</v>
      </c>
      <c r="J29" t="b">
        <v>1</v>
      </c>
      <c r="K29">
        <v>0.02</v>
      </c>
      <c r="L29">
        <v>0.01</v>
      </c>
      <c r="O29" t="s">
        <v>340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341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3" spans="1:44">
      <c r="B33" s="56" t="s">
        <v>236</v>
      </c>
    </row>
    <row r="34" spans="1:44">
      <c r="A34" t="s">
        <v>342</v>
      </c>
      <c r="B34" t="s">
        <v>235</v>
      </c>
      <c r="C34" t="b">
        <v>1</v>
      </c>
      <c r="D34" t="b">
        <v>0</v>
      </c>
      <c r="E34" t="s">
        <v>357</v>
      </c>
      <c r="F34" t="b">
        <v>0</v>
      </c>
      <c r="G34" t="s">
        <v>342</v>
      </c>
      <c r="H34" t="b">
        <v>0</v>
      </c>
      <c r="I34" t="b">
        <v>0</v>
      </c>
      <c r="J34" t="b">
        <v>0</v>
      </c>
      <c r="K34">
        <v>0.02</v>
      </c>
      <c r="L34">
        <v>0</v>
      </c>
      <c r="O34" t="s">
        <v>340</v>
      </c>
      <c r="P34" t="s">
        <v>35</v>
      </c>
      <c r="Q34">
        <v>20</v>
      </c>
      <c r="R34">
        <v>2.75E-2</v>
      </c>
      <c r="S34">
        <v>5</v>
      </c>
      <c r="T34">
        <v>999</v>
      </c>
      <c r="U34">
        <v>0</v>
      </c>
      <c r="V34" t="s">
        <v>341</v>
      </c>
      <c r="W34" t="b">
        <v>0</v>
      </c>
      <c r="X34" t="s">
        <v>119</v>
      </c>
      <c r="Y34" t="s">
        <v>20</v>
      </c>
      <c r="Z34">
        <v>7.0000000000000007E-2</v>
      </c>
      <c r="AA34">
        <v>7.7200000000000005E-2</v>
      </c>
      <c r="AB34" s="3">
        <v>0.12</v>
      </c>
      <c r="AC34" s="5">
        <v>2.5000000000000001E-2</v>
      </c>
      <c r="AD34" s="38">
        <v>123</v>
      </c>
      <c r="AE34" t="s">
        <v>31</v>
      </c>
      <c r="AF34" t="s">
        <v>31</v>
      </c>
      <c r="AG34" s="23">
        <v>0.69179999999999997</v>
      </c>
      <c r="AH34" s="23">
        <v>0.69179999999999997</v>
      </c>
      <c r="AK34" s="43">
        <v>0.1</v>
      </c>
      <c r="AL34" t="b">
        <v>1</v>
      </c>
      <c r="AM34" t="b">
        <v>1</v>
      </c>
      <c r="AN34" t="b">
        <v>0</v>
      </c>
      <c r="AO34">
        <v>0</v>
      </c>
      <c r="AP34" t="s">
        <v>3</v>
      </c>
      <c r="AQ34" t="b">
        <v>1</v>
      </c>
      <c r="AR34" s="22" t="b">
        <v>1</v>
      </c>
    </row>
    <row r="35" spans="1:44">
      <c r="AB35" s="3"/>
      <c r="AC35" s="5"/>
      <c r="AD35" s="38"/>
      <c r="AG35" s="23"/>
      <c r="AH35" s="23"/>
      <c r="AK35" s="43"/>
      <c r="AR35" s="22"/>
    </row>
    <row r="36" spans="1:44">
      <c r="B36" s="56" t="s">
        <v>238</v>
      </c>
      <c r="AB36" s="3"/>
      <c r="AC36" s="5"/>
      <c r="AD36" s="38"/>
      <c r="AG36" s="23"/>
      <c r="AH36" s="23"/>
      <c r="AK36" s="43"/>
      <c r="AR36" s="22"/>
    </row>
    <row r="37" spans="1:44">
      <c r="A37" t="s">
        <v>343</v>
      </c>
      <c r="B37" t="s">
        <v>138</v>
      </c>
      <c r="C37" t="b">
        <v>0</v>
      </c>
      <c r="D37" t="b">
        <v>0</v>
      </c>
      <c r="E37" t="s">
        <v>361</v>
      </c>
      <c r="F37" t="b">
        <v>0</v>
      </c>
      <c r="G37" t="s">
        <v>342</v>
      </c>
      <c r="H37" t="b">
        <v>0</v>
      </c>
      <c r="I37" t="b">
        <v>1</v>
      </c>
      <c r="J37" t="b">
        <v>0</v>
      </c>
      <c r="K37">
        <v>0.02</v>
      </c>
      <c r="L37">
        <v>0</v>
      </c>
      <c r="O37" t="s">
        <v>340</v>
      </c>
      <c r="P37" t="s">
        <v>35</v>
      </c>
      <c r="Q37">
        <v>20</v>
      </c>
      <c r="R37">
        <v>2.75E-2</v>
      </c>
      <c r="S37">
        <v>5</v>
      </c>
      <c r="T37">
        <v>999</v>
      </c>
      <c r="U37">
        <v>0</v>
      </c>
      <c r="V37" t="s">
        <v>341</v>
      </c>
      <c r="W37" t="b">
        <v>0</v>
      </c>
      <c r="X37" t="s">
        <v>119</v>
      </c>
      <c r="Y37" t="s">
        <v>20</v>
      </c>
      <c r="Z37">
        <v>7.0000000000000007E-2</v>
      </c>
      <c r="AA37">
        <v>7.7200000000000005E-2</v>
      </c>
      <c r="AB37" s="3">
        <v>0.12</v>
      </c>
      <c r="AC37" s="5">
        <v>2.5000000000000001E-2</v>
      </c>
      <c r="AD37" s="38">
        <v>123</v>
      </c>
      <c r="AE37" t="s">
        <v>130</v>
      </c>
      <c r="AF37" t="s">
        <v>131</v>
      </c>
      <c r="AG37" s="23"/>
      <c r="AH37" s="23"/>
      <c r="AI37" s="44">
        <v>81825573157</v>
      </c>
      <c r="AJ37" s="44">
        <v>81825573157</v>
      </c>
      <c r="AK37" s="43">
        <v>0.1</v>
      </c>
      <c r="AL37" t="b">
        <v>1</v>
      </c>
      <c r="AM37" t="b">
        <v>1</v>
      </c>
      <c r="AN37" t="b">
        <v>0</v>
      </c>
      <c r="AO37">
        <v>0</v>
      </c>
      <c r="AP37" t="s">
        <v>3</v>
      </c>
      <c r="AQ37" t="b">
        <v>1</v>
      </c>
      <c r="AR37" s="22" t="b">
        <v>1</v>
      </c>
    </row>
    <row r="38" spans="1:44">
      <c r="A38" t="s">
        <v>344</v>
      </c>
      <c r="B38" t="s">
        <v>196</v>
      </c>
      <c r="C38" t="b">
        <v>0</v>
      </c>
      <c r="D38" t="b">
        <v>0</v>
      </c>
      <c r="E38" t="s">
        <v>361</v>
      </c>
      <c r="F38" t="b">
        <v>0</v>
      </c>
      <c r="G38" t="s">
        <v>342</v>
      </c>
      <c r="H38" t="b">
        <v>1</v>
      </c>
      <c r="I38" t="b">
        <v>1</v>
      </c>
      <c r="J38" t="b">
        <v>0</v>
      </c>
      <c r="K38">
        <v>0.02</v>
      </c>
      <c r="L38">
        <v>0</v>
      </c>
      <c r="O38" t="s">
        <v>340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341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G39" s="23"/>
      <c r="AH39" s="23"/>
    </row>
    <row r="40" spans="1:44">
      <c r="A40" t="s">
        <v>345</v>
      </c>
      <c r="B40" t="s">
        <v>136</v>
      </c>
      <c r="C40" t="b">
        <v>0</v>
      </c>
      <c r="D40" t="b">
        <v>0</v>
      </c>
      <c r="E40" t="s">
        <v>363</v>
      </c>
      <c r="F40" t="b">
        <v>0</v>
      </c>
      <c r="G40" t="s">
        <v>342</v>
      </c>
      <c r="H40" t="b">
        <v>0</v>
      </c>
      <c r="I40" t="b">
        <v>1</v>
      </c>
      <c r="J40" t="b">
        <v>1</v>
      </c>
      <c r="K40">
        <v>0.02</v>
      </c>
      <c r="L40">
        <v>0</v>
      </c>
      <c r="O40" t="s">
        <v>340</v>
      </c>
      <c r="P40" t="s">
        <v>35</v>
      </c>
      <c r="Q40">
        <v>20</v>
      </c>
      <c r="R40">
        <v>2.75E-2</v>
      </c>
      <c r="S40">
        <v>5</v>
      </c>
      <c r="T40">
        <v>999</v>
      </c>
      <c r="U40">
        <v>0</v>
      </c>
      <c r="V40" t="s">
        <v>341</v>
      </c>
      <c r="W40" t="b">
        <v>0</v>
      </c>
      <c r="X40" t="s">
        <v>119</v>
      </c>
      <c r="Y40" t="s">
        <v>20</v>
      </c>
      <c r="Z40">
        <v>7.0000000000000007E-2</v>
      </c>
      <c r="AA40">
        <v>7.7200000000000005E-2</v>
      </c>
      <c r="AB40" s="3">
        <v>0.12</v>
      </c>
      <c r="AC40" s="5">
        <v>2.5000000000000001E-2</v>
      </c>
      <c r="AD40" s="38">
        <v>123</v>
      </c>
      <c r="AE40" t="s">
        <v>31</v>
      </c>
      <c r="AF40" t="s">
        <v>31</v>
      </c>
      <c r="AG40" s="23">
        <v>0.69179999999999997</v>
      </c>
      <c r="AH40" s="23">
        <v>0.69179999999999997</v>
      </c>
      <c r="AK40" s="43">
        <v>0.1</v>
      </c>
      <c r="AL40" t="b">
        <v>1</v>
      </c>
      <c r="AM40" t="b">
        <v>1</v>
      </c>
      <c r="AN40" t="b">
        <v>0</v>
      </c>
      <c r="AO40">
        <v>0</v>
      </c>
      <c r="AP40" t="s">
        <v>3</v>
      </c>
      <c r="AQ40" t="b">
        <v>1</v>
      </c>
      <c r="AR40" s="22" t="b">
        <v>1</v>
      </c>
    </row>
    <row r="41" spans="1:44">
      <c r="A41" t="s">
        <v>346</v>
      </c>
      <c r="B41" t="s">
        <v>168</v>
      </c>
      <c r="C41" t="b">
        <v>0</v>
      </c>
      <c r="D41" t="b">
        <v>0</v>
      </c>
      <c r="E41" t="s">
        <v>363</v>
      </c>
      <c r="F41" t="b">
        <v>0</v>
      </c>
      <c r="G41" t="s">
        <v>342</v>
      </c>
      <c r="H41" t="b">
        <v>1</v>
      </c>
      <c r="I41" t="b">
        <v>1</v>
      </c>
      <c r="J41" t="b">
        <v>1</v>
      </c>
      <c r="K41">
        <v>0.02</v>
      </c>
      <c r="L41">
        <v>0</v>
      </c>
      <c r="O41" t="s">
        <v>340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341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3" spans="1:44">
      <c r="A43" t="s">
        <v>347</v>
      </c>
      <c r="B43" t="s">
        <v>145</v>
      </c>
      <c r="C43" t="b">
        <v>0</v>
      </c>
      <c r="D43" t="b">
        <v>0</v>
      </c>
      <c r="E43" t="s">
        <v>367</v>
      </c>
      <c r="F43" t="b">
        <v>0</v>
      </c>
      <c r="G43" t="s">
        <v>342</v>
      </c>
      <c r="H43" t="b">
        <v>0</v>
      </c>
      <c r="I43" t="b">
        <v>1</v>
      </c>
      <c r="J43" t="b">
        <v>1</v>
      </c>
      <c r="K43">
        <v>0.02</v>
      </c>
      <c r="L43">
        <v>0</v>
      </c>
      <c r="O43" t="s">
        <v>340</v>
      </c>
      <c r="P43" t="s">
        <v>35</v>
      </c>
      <c r="Q43">
        <v>20</v>
      </c>
      <c r="R43">
        <v>2.75E-2</v>
      </c>
      <c r="S43">
        <v>5</v>
      </c>
      <c r="T43">
        <v>999</v>
      </c>
      <c r="U43">
        <v>0</v>
      </c>
      <c r="V43" t="s">
        <v>341</v>
      </c>
      <c r="W43" t="b">
        <v>0</v>
      </c>
      <c r="X43" t="s">
        <v>119</v>
      </c>
      <c r="Y43" t="s">
        <v>20</v>
      </c>
      <c r="Z43">
        <v>7.0000000000000007E-2</v>
      </c>
      <c r="AA43">
        <v>7.7200000000000005E-2</v>
      </c>
      <c r="AB43" s="3">
        <v>0.12</v>
      </c>
      <c r="AC43" s="5">
        <v>2.5000000000000001E-2</v>
      </c>
      <c r="AD43" s="38">
        <v>123</v>
      </c>
      <c r="AE43" t="s">
        <v>31</v>
      </c>
      <c r="AF43" t="s">
        <v>31</v>
      </c>
      <c r="AG43" s="23">
        <v>0.69179999999999997</v>
      </c>
      <c r="AH43" s="23">
        <v>0.69179999999999997</v>
      </c>
      <c r="AK43" s="43">
        <v>0.1</v>
      </c>
      <c r="AL43" t="b">
        <v>1</v>
      </c>
      <c r="AM43" t="b">
        <v>1</v>
      </c>
      <c r="AN43" t="b">
        <v>0</v>
      </c>
      <c r="AO43">
        <v>0</v>
      </c>
      <c r="AP43" t="s">
        <v>3</v>
      </c>
      <c r="AQ43" t="b">
        <v>1</v>
      </c>
      <c r="AR43" s="22" t="b">
        <v>1</v>
      </c>
    </row>
    <row r="44" spans="1:44">
      <c r="A44" t="s">
        <v>348</v>
      </c>
      <c r="B44" t="s">
        <v>146</v>
      </c>
      <c r="C44" t="b">
        <v>0</v>
      </c>
      <c r="D44" t="b">
        <v>0</v>
      </c>
      <c r="E44" t="s">
        <v>367</v>
      </c>
      <c r="F44" t="b">
        <v>0</v>
      </c>
      <c r="G44" t="s">
        <v>342</v>
      </c>
      <c r="H44" t="b">
        <v>1</v>
      </c>
      <c r="I44" t="b">
        <v>1</v>
      </c>
      <c r="J44" t="b">
        <v>1</v>
      </c>
      <c r="K44">
        <v>0.02</v>
      </c>
      <c r="L44">
        <v>0</v>
      </c>
      <c r="O44" t="s">
        <v>340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341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B45" s="3"/>
      <c r="AC45" s="5"/>
      <c r="AD45" s="38"/>
      <c r="AG45" s="23"/>
      <c r="AH45" s="23"/>
      <c r="AK45" s="43"/>
      <c r="AR45" s="22"/>
    </row>
    <row r="46" spans="1:44">
      <c r="B46" s="56" t="s">
        <v>237</v>
      </c>
      <c r="AB46" s="3"/>
      <c r="AC46" s="5"/>
      <c r="AD46" s="38"/>
      <c r="AG46" s="23"/>
      <c r="AH46" s="23"/>
      <c r="AK46" s="43"/>
      <c r="AR46" s="22"/>
    </row>
    <row r="47" spans="1:44">
      <c r="A47" t="s">
        <v>349</v>
      </c>
      <c r="B47" t="s">
        <v>138</v>
      </c>
      <c r="C47" t="b">
        <v>0</v>
      </c>
      <c r="D47" t="b">
        <v>0</v>
      </c>
      <c r="E47" t="s">
        <v>359</v>
      </c>
      <c r="F47" t="b">
        <v>0</v>
      </c>
      <c r="G47" t="s">
        <v>342</v>
      </c>
      <c r="H47" t="b">
        <v>0</v>
      </c>
      <c r="I47" t="b">
        <v>1</v>
      </c>
      <c r="J47" t="b">
        <v>0</v>
      </c>
      <c r="K47">
        <v>0.02</v>
      </c>
      <c r="L47">
        <v>0</v>
      </c>
      <c r="O47" t="s">
        <v>340</v>
      </c>
      <c r="P47" t="s">
        <v>35</v>
      </c>
      <c r="Q47">
        <v>20</v>
      </c>
      <c r="R47">
        <v>2.75E-2</v>
      </c>
      <c r="S47">
        <v>5</v>
      </c>
      <c r="T47">
        <v>999</v>
      </c>
      <c r="U47">
        <v>0</v>
      </c>
      <c r="V47" t="s">
        <v>341</v>
      </c>
      <c r="W47" t="b">
        <v>0</v>
      </c>
      <c r="X47" t="s">
        <v>119</v>
      </c>
      <c r="Y47" t="s">
        <v>20</v>
      </c>
      <c r="Z47">
        <v>7.0000000000000007E-2</v>
      </c>
      <c r="AA47">
        <v>7.7200000000000005E-2</v>
      </c>
      <c r="AB47" s="3">
        <v>0.12</v>
      </c>
      <c r="AC47" s="5">
        <v>2.5000000000000001E-2</v>
      </c>
      <c r="AD47" s="38">
        <v>123</v>
      </c>
      <c r="AE47" t="s">
        <v>130</v>
      </c>
      <c r="AF47" t="s">
        <v>131</v>
      </c>
      <c r="AG47" s="23"/>
      <c r="AH47" s="23"/>
      <c r="AI47" s="44">
        <v>81825573157</v>
      </c>
      <c r="AJ47" s="44">
        <v>81825573157</v>
      </c>
      <c r="AK47" s="43">
        <v>0.1</v>
      </c>
      <c r="AL47" t="b">
        <v>1</v>
      </c>
      <c r="AM47" t="b">
        <v>1</v>
      </c>
      <c r="AN47" t="b">
        <v>0</v>
      </c>
      <c r="AO47">
        <v>0</v>
      </c>
      <c r="AP47" t="s">
        <v>3</v>
      </c>
      <c r="AQ47" t="b">
        <v>1</v>
      </c>
      <c r="AR47" s="22" t="b">
        <v>1</v>
      </c>
    </row>
    <row r="48" spans="1:44">
      <c r="A48" t="s">
        <v>350</v>
      </c>
      <c r="B48" t="s">
        <v>196</v>
      </c>
      <c r="C48" t="b">
        <v>0</v>
      </c>
      <c r="D48" t="b">
        <v>0</v>
      </c>
      <c r="E48" t="s">
        <v>359</v>
      </c>
      <c r="F48" t="b">
        <v>0</v>
      </c>
      <c r="G48" t="s">
        <v>342</v>
      </c>
      <c r="H48" t="b">
        <v>1</v>
      </c>
      <c r="I48" t="b">
        <v>1</v>
      </c>
      <c r="J48" t="b">
        <v>0</v>
      </c>
      <c r="K48">
        <v>0.02</v>
      </c>
      <c r="L48">
        <v>0</v>
      </c>
      <c r="O48" t="s">
        <v>340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341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G49" s="23"/>
      <c r="AH49" s="23"/>
    </row>
    <row r="50" spans="1:44">
      <c r="A50" t="s">
        <v>351</v>
      </c>
      <c r="B50" t="s">
        <v>136</v>
      </c>
      <c r="C50" t="b">
        <v>0</v>
      </c>
      <c r="D50" t="b">
        <v>0</v>
      </c>
      <c r="E50" t="s">
        <v>369</v>
      </c>
      <c r="F50" t="b">
        <v>0</v>
      </c>
      <c r="G50" t="s">
        <v>342</v>
      </c>
      <c r="H50" t="b">
        <v>0</v>
      </c>
      <c r="I50" t="b">
        <v>1</v>
      </c>
      <c r="J50" t="b">
        <v>1</v>
      </c>
      <c r="K50">
        <v>0.02</v>
      </c>
      <c r="L50">
        <v>0.01</v>
      </c>
      <c r="O50" t="s">
        <v>340</v>
      </c>
      <c r="P50" t="s">
        <v>35</v>
      </c>
      <c r="Q50">
        <v>20</v>
      </c>
      <c r="R50">
        <v>2.75E-2</v>
      </c>
      <c r="S50">
        <v>5</v>
      </c>
      <c r="T50">
        <v>999</v>
      </c>
      <c r="U50">
        <v>0</v>
      </c>
      <c r="V50" t="s">
        <v>341</v>
      </c>
      <c r="W50" t="b">
        <v>0</v>
      </c>
      <c r="X50" t="s">
        <v>119</v>
      </c>
      <c r="Y50" t="s">
        <v>20</v>
      </c>
      <c r="Z50">
        <v>7.0000000000000007E-2</v>
      </c>
      <c r="AA50">
        <v>7.7200000000000005E-2</v>
      </c>
      <c r="AB50" s="3">
        <v>0.12</v>
      </c>
      <c r="AC50" s="5">
        <v>2.5000000000000001E-2</v>
      </c>
      <c r="AD50" s="38">
        <v>123</v>
      </c>
      <c r="AE50" t="s">
        <v>31</v>
      </c>
      <c r="AF50" t="s">
        <v>31</v>
      </c>
      <c r="AG50" s="23">
        <v>0.69179999999999997</v>
      </c>
      <c r="AH50" s="23">
        <v>0.69179999999999997</v>
      </c>
      <c r="AK50" s="43">
        <v>0.1</v>
      </c>
      <c r="AL50" t="b">
        <v>1</v>
      </c>
      <c r="AM50" t="b">
        <v>1</v>
      </c>
      <c r="AN50" t="b">
        <v>0</v>
      </c>
      <c r="AO50">
        <v>0</v>
      </c>
      <c r="AP50" t="s">
        <v>3</v>
      </c>
      <c r="AQ50" t="b">
        <v>1</v>
      </c>
      <c r="AR50" s="22" t="b">
        <v>1</v>
      </c>
    </row>
    <row r="51" spans="1:44">
      <c r="A51" t="s">
        <v>352</v>
      </c>
      <c r="B51" t="s">
        <v>168</v>
      </c>
      <c r="C51" t="b">
        <v>0</v>
      </c>
      <c r="D51" t="b">
        <v>0</v>
      </c>
      <c r="E51" t="s">
        <v>369</v>
      </c>
      <c r="F51" t="b">
        <v>0</v>
      </c>
      <c r="G51" t="s">
        <v>342</v>
      </c>
      <c r="H51" t="b">
        <v>1</v>
      </c>
      <c r="I51" t="b">
        <v>1</v>
      </c>
      <c r="J51" t="b">
        <v>1</v>
      </c>
      <c r="K51">
        <v>0.02</v>
      </c>
      <c r="L51">
        <v>0.01</v>
      </c>
      <c r="O51" t="s">
        <v>340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341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3" spans="1:44">
      <c r="A53" t="s">
        <v>353</v>
      </c>
      <c r="B53" t="s">
        <v>145</v>
      </c>
      <c r="C53" t="b">
        <v>0</v>
      </c>
      <c r="D53" t="b">
        <v>0</v>
      </c>
      <c r="E53" t="s">
        <v>371</v>
      </c>
      <c r="F53" t="b">
        <v>0</v>
      </c>
      <c r="G53" t="s">
        <v>342</v>
      </c>
      <c r="H53" t="b">
        <v>0</v>
      </c>
      <c r="I53" t="b">
        <v>1</v>
      </c>
      <c r="J53" t="b">
        <v>1</v>
      </c>
      <c r="K53">
        <v>0.02</v>
      </c>
      <c r="L53">
        <v>0.01</v>
      </c>
      <c r="O53" t="s">
        <v>340</v>
      </c>
      <c r="P53" t="s">
        <v>35</v>
      </c>
      <c r="Q53">
        <v>20</v>
      </c>
      <c r="R53">
        <v>2.75E-2</v>
      </c>
      <c r="S53">
        <v>5</v>
      </c>
      <c r="T53">
        <v>999</v>
      </c>
      <c r="U53">
        <v>0</v>
      </c>
      <c r="V53" t="s">
        <v>341</v>
      </c>
      <c r="W53" t="b">
        <v>0</v>
      </c>
      <c r="X53" t="s">
        <v>119</v>
      </c>
      <c r="Y53" t="s">
        <v>20</v>
      </c>
      <c r="Z53">
        <v>7.0000000000000007E-2</v>
      </c>
      <c r="AA53">
        <v>7.7200000000000005E-2</v>
      </c>
      <c r="AB53" s="3">
        <v>0.12</v>
      </c>
      <c r="AC53" s="5">
        <v>2.5000000000000001E-2</v>
      </c>
      <c r="AD53" s="38">
        <v>123</v>
      </c>
      <c r="AE53" t="s">
        <v>31</v>
      </c>
      <c r="AF53" t="s">
        <v>31</v>
      </c>
      <c r="AG53" s="23">
        <v>0.69179999999999997</v>
      </c>
      <c r="AH53" s="23">
        <v>0.69179999999999997</v>
      </c>
      <c r="AK53" s="43">
        <v>0.1</v>
      </c>
      <c r="AL53" t="b">
        <v>1</v>
      </c>
      <c r="AM53" t="b">
        <v>1</v>
      </c>
      <c r="AN53" t="b">
        <v>0</v>
      </c>
      <c r="AO53">
        <v>0</v>
      </c>
      <c r="AP53" t="s">
        <v>3</v>
      </c>
      <c r="AQ53" t="b">
        <v>1</v>
      </c>
      <c r="AR53" s="22" t="b">
        <v>1</v>
      </c>
    </row>
    <row r="54" spans="1:44">
      <c r="A54" t="s">
        <v>354</v>
      </c>
      <c r="B54" t="s">
        <v>146</v>
      </c>
      <c r="C54" t="b">
        <v>0</v>
      </c>
      <c r="D54" t="b">
        <v>0</v>
      </c>
      <c r="E54" t="s">
        <v>371</v>
      </c>
      <c r="F54" t="b">
        <v>0</v>
      </c>
      <c r="G54" t="s">
        <v>342</v>
      </c>
      <c r="H54" t="b">
        <v>1</v>
      </c>
      <c r="I54" t="b">
        <v>1</v>
      </c>
      <c r="J54" t="b">
        <v>1</v>
      </c>
      <c r="K54">
        <v>0.02</v>
      </c>
      <c r="L54">
        <v>0.01</v>
      </c>
      <c r="O54" t="s">
        <v>340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341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B55" s="3"/>
      <c r="AC55" s="5"/>
      <c r="AD55" s="38"/>
      <c r="AG55" s="23"/>
      <c r="AH55" s="23"/>
      <c r="AK55" s="43"/>
      <c r="AR55" s="22"/>
    </row>
    <row r="57" spans="1:44">
      <c r="B57" s="56" t="s">
        <v>289</v>
      </c>
    </row>
    <row r="58" spans="1:44">
      <c r="A58" t="s">
        <v>338</v>
      </c>
      <c r="B58" t="s">
        <v>136</v>
      </c>
      <c r="C58" t="b">
        <v>0</v>
      </c>
      <c r="D58" t="b">
        <v>0</v>
      </c>
      <c r="E58" t="s">
        <v>313</v>
      </c>
      <c r="F58" t="b">
        <v>0</v>
      </c>
      <c r="G58" t="s">
        <v>325</v>
      </c>
      <c r="H58" t="b">
        <v>0</v>
      </c>
      <c r="I58" t="b">
        <v>1</v>
      </c>
      <c r="J58" t="b">
        <v>1</v>
      </c>
      <c r="K58">
        <v>0.02</v>
      </c>
      <c r="L58">
        <v>0.01</v>
      </c>
      <c r="M58">
        <v>0.05</v>
      </c>
      <c r="N58">
        <v>1.22</v>
      </c>
      <c r="O58" t="s">
        <v>36</v>
      </c>
      <c r="P58" t="s">
        <v>35</v>
      </c>
      <c r="Q58">
        <v>20</v>
      </c>
      <c r="R58">
        <v>2.75E-2</v>
      </c>
      <c r="S58">
        <v>5</v>
      </c>
      <c r="T58">
        <v>999</v>
      </c>
      <c r="U58">
        <v>0</v>
      </c>
      <c r="V58" t="s">
        <v>341</v>
      </c>
      <c r="W58" t="b">
        <v>0</v>
      </c>
      <c r="X58" t="s">
        <v>119</v>
      </c>
      <c r="Y58" t="s">
        <v>20</v>
      </c>
      <c r="Z58">
        <v>7.0000000000000007E-2</v>
      </c>
      <c r="AA58">
        <v>7.7200000000000005E-2</v>
      </c>
      <c r="AB58" s="3">
        <v>0.12</v>
      </c>
      <c r="AC58" s="5">
        <v>2.5000000000000001E-2</v>
      </c>
      <c r="AD58" s="38">
        <v>123</v>
      </c>
      <c r="AE58" t="s">
        <v>31</v>
      </c>
      <c r="AF58" t="s">
        <v>31</v>
      </c>
      <c r="AG58" s="23">
        <v>0.6976</v>
      </c>
      <c r="AH58" s="23">
        <v>0.6976</v>
      </c>
      <c r="AK58" s="43">
        <v>0.1</v>
      </c>
      <c r="AL58" t="b">
        <v>1</v>
      </c>
      <c r="AM58" t="b">
        <v>1</v>
      </c>
      <c r="AN58" t="b">
        <v>0</v>
      </c>
      <c r="AO58">
        <v>0</v>
      </c>
      <c r="AP58" t="s">
        <v>3</v>
      </c>
      <c r="AQ58" t="b">
        <v>1</v>
      </c>
      <c r="AR58" s="22" t="b">
        <v>1</v>
      </c>
    </row>
    <row r="59" spans="1:44">
      <c r="A59" t="s">
        <v>339</v>
      </c>
      <c r="B59" t="s">
        <v>168</v>
      </c>
      <c r="C59" t="b">
        <v>0</v>
      </c>
      <c r="D59" t="b">
        <v>0</v>
      </c>
      <c r="E59" t="s">
        <v>313</v>
      </c>
      <c r="F59" t="b">
        <v>0</v>
      </c>
      <c r="G59" t="s">
        <v>325</v>
      </c>
      <c r="H59" t="b">
        <v>1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341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B60" s="3"/>
      <c r="AC60" s="5"/>
      <c r="AD60" s="38"/>
      <c r="AG60" s="23"/>
      <c r="AH60" s="23"/>
      <c r="AK60" s="43"/>
      <c r="AR60" s="22"/>
    </row>
    <row r="61" spans="1:44">
      <c r="A61" t="s">
        <v>355</v>
      </c>
      <c r="B61" t="s">
        <v>136</v>
      </c>
      <c r="C61" t="b">
        <v>0</v>
      </c>
      <c r="D61" t="b">
        <v>0</v>
      </c>
      <c r="E61" t="s">
        <v>369</v>
      </c>
      <c r="F61" t="b">
        <v>0</v>
      </c>
      <c r="G61" t="s">
        <v>342</v>
      </c>
      <c r="H61" t="b">
        <v>0</v>
      </c>
      <c r="I61" t="b">
        <v>1</v>
      </c>
      <c r="J61" t="b">
        <v>1</v>
      </c>
      <c r="K61">
        <v>0.02</v>
      </c>
      <c r="L61">
        <v>0.01</v>
      </c>
      <c r="M61">
        <v>0.05</v>
      </c>
      <c r="N61">
        <v>1.25</v>
      </c>
      <c r="O61" t="s">
        <v>36</v>
      </c>
      <c r="P61" t="s">
        <v>35</v>
      </c>
      <c r="Q61">
        <v>20</v>
      </c>
      <c r="R61">
        <v>2.75E-2</v>
      </c>
      <c r="S61">
        <v>5</v>
      </c>
      <c r="T61">
        <v>999</v>
      </c>
      <c r="U61">
        <v>0</v>
      </c>
      <c r="V61" t="s">
        <v>341</v>
      </c>
      <c r="W61" t="b">
        <v>0</v>
      </c>
      <c r="X61" t="s">
        <v>119</v>
      </c>
      <c r="Y61" t="s">
        <v>20</v>
      </c>
      <c r="Z61">
        <v>7.0000000000000007E-2</v>
      </c>
      <c r="AA61">
        <v>7.7200000000000005E-2</v>
      </c>
      <c r="AB61" s="3">
        <v>0.12</v>
      </c>
      <c r="AC61" s="5">
        <v>2.5000000000000001E-2</v>
      </c>
      <c r="AD61" s="38">
        <v>123</v>
      </c>
      <c r="AE61" t="s">
        <v>31</v>
      </c>
      <c r="AF61" t="s">
        <v>31</v>
      </c>
      <c r="AG61" s="23">
        <v>0.69179999999999997</v>
      </c>
      <c r="AH61" s="23">
        <v>0.69179999999999997</v>
      </c>
      <c r="AK61" s="43">
        <v>0.1</v>
      </c>
      <c r="AL61" t="b">
        <v>1</v>
      </c>
      <c r="AM61" t="b">
        <v>1</v>
      </c>
      <c r="AN61" t="b">
        <v>0</v>
      </c>
      <c r="AO61">
        <v>0</v>
      </c>
      <c r="AP61" t="s">
        <v>3</v>
      </c>
      <c r="AQ61" t="b">
        <v>1</v>
      </c>
      <c r="AR61" s="22" t="b">
        <v>1</v>
      </c>
    </row>
    <row r="62" spans="1:44">
      <c r="A62" t="s">
        <v>356</v>
      </c>
      <c r="B62" t="s">
        <v>168</v>
      </c>
      <c r="C62" t="b">
        <v>0</v>
      </c>
      <c r="D62" t="b">
        <v>0</v>
      </c>
      <c r="E62" t="s">
        <v>369</v>
      </c>
      <c r="F62" t="b">
        <v>0</v>
      </c>
      <c r="G62" t="s">
        <v>342</v>
      </c>
      <c r="H62" t="b">
        <v>1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341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B63" s="3"/>
      <c r="AC63" s="5"/>
      <c r="AD63" s="38"/>
      <c r="AG63" s="23"/>
      <c r="AH63" s="23"/>
      <c r="AK63" s="43"/>
      <c r="AR63" s="22"/>
    </row>
    <row r="64" spans="1:44">
      <c r="B64" s="56" t="s">
        <v>303</v>
      </c>
      <c r="AB64" s="3"/>
      <c r="AC64" s="5"/>
      <c r="AD64" s="38"/>
      <c r="AG64" s="23"/>
      <c r="AH64" s="23"/>
      <c r="AK64" s="43"/>
      <c r="AR64" s="22"/>
    </row>
    <row r="65" spans="1:44">
      <c r="A65" t="s">
        <v>299</v>
      </c>
      <c r="B65" t="s">
        <v>234</v>
      </c>
      <c r="C65" t="b">
        <v>0</v>
      </c>
      <c r="D65" t="b">
        <v>0</v>
      </c>
      <c r="E65" t="s">
        <v>296</v>
      </c>
      <c r="F65" t="b">
        <v>0</v>
      </c>
      <c r="G65" t="s">
        <v>299</v>
      </c>
      <c r="H65" t="b">
        <v>0</v>
      </c>
      <c r="I65" t="b">
        <v>0</v>
      </c>
      <c r="J65" t="b">
        <v>0</v>
      </c>
      <c r="K65">
        <v>0.02</v>
      </c>
      <c r="L65">
        <v>0</v>
      </c>
      <c r="O65" t="s">
        <v>36</v>
      </c>
      <c r="P65" t="s">
        <v>35</v>
      </c>
      <c r="Q65">
        <v>20</v>
      </c>
      <c r="R65">
        <v>2.75E-2</v>
      </c>
      <c r="S65">
        <v>5</v>
      </c>
      <c r="T65">
        <v>999</v>
      </c>
      <c r="U65">
        <v>0</v>
      </c>
      <c r="V65" t="s">
        <v>341</v>
      </c>
      <c r="W65" t="b">
        <v>0</v>
      </c>
      <c r="X65" t="s">
        <v>119</v>
      </c>
      <c r="Y65" t="s">
        <v>20</v>
      </c>
      <c r="Z65">
        <v>7.0000000000000007E-2</v>
      </c>
      <c r="AA65">
        <v>7.7200000000000005E-2</v>
      </c>
      <c r="AB65" s="3">
        <v>0.12</v>
      </c>
      <c r="AC65" s="5">
        <v>2.5000000000000001E-2</v>
      </c>
      <c r="AD65" s="38">
        <v>123</v>
      </c>
      <c r="AE65" t="s">
        <v>31</v>
      </c>
      <c r="AF65" t="s">
        <v>31</v>
      </c>
      <c r="AG65" s="23">
        <v>0.6976</v>
      </c>
      <c r="AH65" s="23">
        <v>0.6976</v>
      </c>
      <c r="AK65" s="43">
        <v>0.1</v>
      </c>
      <c r="AL65" t="b">
        <v>1</v>
      </c>
      <c r="AM65" t="b">
        <v>1</v>
      </c>
      <c r="AN65" t="b">
        <v>0</v>
      </c>
      <c r="AO65">
        <v>0</v>
      </c>
      <c r="AP65" t="s">
        <v>3</v>
      </c>
      <c r="AQ65" t="b">
        <v>1</v>
      </c>
      <c r="AR65" s="22" t="b">
        <v>1</v>
      </c>
    </row>
    <row r="66" spans="1:44">
      <c r="A66" t="s">
        <v>300</v>
      </c>
      <c r="B66" t="s">
        <v>234</v>
      </c>
      <c r="C66" t="b">
        <v>0</v>
      </c>
      <c r="D66" t="b">
        <v>0</v>
      </c>
      <c r="E66" t="s">
        <v>300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341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306</v>
      </c>
      <c r="B67" t="s">
        <v>234</v>
      </c>
      <c r="C67" t="b">
        <v>0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1</v>
      </c>
      <c r="K67">
        <v>0.02</v>
      </c>
      <c r="L67">
        <v>0.01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341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B68" s="3"/>
      <c r="AC68" s="5"/>
      <c r="AD68" s="38"/>
      <c r="AG68" s="23"/>
      <c r="AH68" s="23"/>
      <c r="AK68" s="43"/>
      <c r="AR68" s="22"/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B71" s="56" t="s">
        <v>226</v>
      </c>
    </row>
    <row r="72" spans="1:44">
      <c r="A72" t="s">
        <v>144</v>
      </c>
      <c r="B72" t="s">
        <v>137</v>
      </c>
      <c r="C72" t="b">
        <v>0</v>
      </c>
      <c r="D72" t="b">
        <v>0</v>
      </c>
      <c r="E72" t="s">
        <v>142</v>
      </c>
      <c r="F72" t="b">
        <v>0</v>
      </c>
      <c r="G72" t="s">
        <v>139</v>
      </c>
      <c r="H72" t="b">
        <v>0</v>
      </c>
      <c r="I72" t="b">
        <v>1</v>
      </c>
      <c r="J72" t="b">
        <v>1</v>
      </c>
      <c r="K72">
        <v>0.02</v>
      </c>
      <c r="L72">
        <v>0</v>
      </c>
      <c r="O72" t="s">
        <v>36</v>
      </c>
      <c r="P72" t="s">
        <v>35</v>
      </c>
      <c r="Q72">
        <v>20</v>
      </c>
      <c r="R72">
        <v>2.75E-2</v>
      </c>
      <c r="S72">
        <v>5</v>
      </c>
      <c r="T72">
        <v>999</v>
      </c>
      <c r="U72">
        <v>0</v>
      </c>
      <c r="V72" t="s">
        <v>341</v>
      </c>
      <c r="W72" t="b">
        <v>0</v>
      </c>
      <c r="X72" t="s">
        <v>119</v>
      </c>
      <c r="Y72" t="s">
        <v>20</v>
      </c>
      <c r="Z72">
        <v>7.0000000000000007E-2</v>
      </c>
      <c r="AA72">
        <v>7.7200000000000005E-2</v>
      </c>
      <c r="AB72" s="3">
        <v>0.12</v>
      </c>
      <c r="AC72" s="5">
        <v>2.5000000000000001E-2</v>
      </c>
      <c r="AD72" s="38">
        <v>123</v>
      </c>
      <c r="AE72" t="s">
        <v>31</v>
      </c>
      <c r="AF72" t="s">
        <v>31</v>
      </c>
      <c r="AG72" s="23">
        <v>0.6976</v>
      </c>
      <c r="AH72" s="23">
        <v>0.6976</v>
      </c>
      <c r="AK72" s="43">
        <v>0.1</v>
      </c>
      <c r="AL72" t="b">
        <v>1</v>
      </c>
      <c r="AM72" t="b">
        <v>1</v>
      </c>
      <c r="AN72" t="b">
        <v>0</v>
      </c>
      <c r="AO72">
        <v>0</v>
      </c>
      <c r="AP72" t="s">
        <v>3</v>
      </c>
      <c r="AQ72" t="b">
        <v>1</v>
      </c>
      <c r="AR72" s="22" t="b">
        <v>1</v>
      </c>
    </row>
    <row r="73" spans="1:44">
      <c r="A73" t="s">
        <v>268</v>
      </c>
      <c r="B73" t="s">
        <v>146</v>
      </c>
      <c r="C73" t="b">
        <v>0</v>
      </c>
      <c r="D73" t="b">
        <v>0</v>
      </c>
      <c r="E73" t="s">
        <v>143</v>
      </c>
      <c r="F73" t="b">
        <v>0</v>
      </c>
      <c r="G73" t="s">
        <v>139</v>
      </c>
      <c r="H73" t="b">
        <v>1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341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</sheetData>
  <phoneticPr fontId="15" type="noConversion"/>
  <dataValidations count="3">
    <dataValidation type="list" allowBlank="1" showInputMessage="1" showErrorMessage="1" sqref="AM5:AN8 C5:C8 AM50:AN51 AM53:AN55 AM15:AN16 AM43:AN48 AM18:AN20 AM72:AN73 C72:C73 AM22:AN23 AM25:AN26 AM40:AN41 AM28:AN29 C34:C35 AM34:AN38 AM58:AN70 C37:C55 AM10:AN13 C10:C29 C58:C70" xr:uid="{1240F49A-5091-456D-B77A-0673AD56E758}">
      <formula1>"TRUE, FALSE"</formula1>
    </dataValidation>
    <dataValidation type="list" allowBlank="1" showInputMessage="1" showErrorMessage="1" sqref="X5:X8 X50:X51 X28:X29 X53:X55 X15:X16 X18:X20 X72:X73 X22:X23 X25:X26 X34:X38 X43:X48 X40:X41 X58:X70 X10:X13" xr:uid="{8909875A-86FC-4594-BBAF-A364A5851F3C}">
      <formula1>"simple, internal"</formula1>
    </dataValidation>
    <dataValidation type="list" allowBlank="1" showInputMessage="1" showErrorMessage="1" sqref="D5:D8 D50:D51 D28:D29 D53:D55 D15:D16 D18:D20 D72:D73 D22:D23 D25:D26 D34:D38 D43:D48 D40:D41 D58:D70 D10:D13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19"/>
  <sheetViews>
    <sheetView workbookViewId="0">
      <selection activeCell="B31" sqref="B31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377</v>
      </c>
      <c r="B18">
        <v>136231421</v>
      </c>
      <c r="E18" s="25">
        <f>B18/$B$11</f>
        <v>0.37264370485438381</v>
      </c>
      <c r="F18" t="s">
        <v>378</v>
      </c>
    </row>
    <row r="19" spans="1:6">
      <c r="E19" s="25">
        <f>B18/B3</f>
        <v>0.52418721086122733</v>
      </c>
      <c r="F19" t="s">
        <v>379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76"/>
  <sheetViews>
    <sheetView tabSelected="1" zoomScaleNormal="100" workbookViewId="0">
      <pane xSplit="3" ySplit="4" topLeftCell="D49" activePane="bottomRight" state="frozen"/>
      <selection pane="topRight" activeCell="E1" sqref="E1"/>
      <selection pane="bottomLeft" activeCell="A5" sqref="A5"/>
      <selection pane="bottomRight" activeCell="D55" sqref="D55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60" t="s">
        <v>307</v>
      </c>
      <c r="B42" t="s">
        <v>316</v>
      </c>
      <c r="C42" t="b">
        <v>0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60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60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60"/>
      <c r="O45" s="43"/>
    </row>
    <row r="46" spans="1:18">
      <c r="A46" s="60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60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60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60"/>
    </row>
    <row r="50" spans="1:18">
      <c r="A50" s="60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60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60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60"/>
    </row>
    <row r="54" spans="1:18">
      <c r="A54" s="60" t="s">
        <v>388</v>
      </c>
      <c r="B54" t="s">
        <v>390</v>
      </c>
      <c r="C54" t="b">
        <v>1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60"/>
      <c r="O55" s="43"/>
    </row>
    <row r="56" spans="1:18">
      <c r="A56" s="60"/>
    </row>
    <row r="57" spans="1:18">
      <c r="A57" s="60" t="s">
        <v>357</v>
      </c>
      <c r="B57" t="s">
        <v>358</v>
      </c>
      <c r="C57" t="b">
        <v>1</v>
      </c>
      <c r="D57" t="s">
        <v>70</v>
      </c>
      <c r="E57" t="s">
        <v>375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0.11</v>
      </c>
      <c r="P57">
        <v>0</v>
      </c>
      <c r="Q57">
        <v>0.05</v>
      </c>
      <c r="R57">
        <v>0</v>
      </c>
    </row>
    <row r="58" spans="1:18">
      <c r="A58" s="60" t="s">
        <v>359</v>
      </c>
      <c r="B58" t="s">
        <v>360</v>
      </c>
      <c r="C58" t="b">
        <v>1</v>
      </c>
      <c r="D58" t="s">
        <v>70</v>
      </c>
      <c r="E58" t="s">
        <v>375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0.11</v>
      </c>
      <c r="P58">
        <v>0.03</v>
      </c>
      <c r="Q58">
        <v>0.05</v>
      </c>
      <c r="R58">
        <v>0</v>
      </c>
    </row>
    <row r="59" spans="1:18">
      <c r="A59" s="60" t="s">
        <v>361</v>
      </c>
      <c r="B59" t="s">
        <v>362</v>
      </c>
      <c r="C59" t="b">
        <v>1</v>
      </c>
      <c r="D59" t="s">
        <v>70</v>
      </c>
      <c r="E59" t="s">
        <v>375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0.11</v>
      </c>
      <c r="P59">
        <v>0.03</v>
      </c>
      <c r="Q59">
        <v>0.05</v>
      </c>
      <c r="R59">
        <v>0</v>
      </c>
    </row>
    <row r="60" spans="1:18">
      <c r="A60" s="60"/>
      <c r="O60" s="43"/>
    </row>
    <row r="61" spans="1:18">
      <c r="A61" s="60" t="s">
        <v>363</v>
      </c>
      <c r="B61" t="s">
        <v>364</v>
      </c>
      <c r="C61" t="b">
        <v>1</v>
      </c>
      <c r="D61" t="s">
        <v>70</v>
      </c>
      <c r="E61" t="s">
        <v>375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0.11</v>
      </c>
      <c r="P61">
        <v>0.03</v>
      </c>
      <c r="Q61">
        <v>0.05</v>
      </c>
      <c r="R61">
        <v>0</v>
      </c>
    </row>
    <row r="62" spans="1:18">
      <c r="A62" s="60" t="s">
        <v>365</v>
      </c>
      <c r="B62" t="s">
        <v>366</v>
      </c>
      <c r="C62" t="b">
        <v>1</v>
      </c>
      <c r="D62" t="s">
        <v>70</v>
      </c>
      <c r="E62" t="s">
        <v>375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0.11</v>
      </c>
      <c r="P62">
        <v>0.03</v>
      </c>
      <c r="Q62">
        <v>0.05</v>
      </c>
      <c r="R62">
        <v>0</v>
      </c>
    </row>
    <row r="63" spans="1:18">
      <c r="A63" s="60" t="s">
        <v>367</v>
      </c>
      <c r="B63" t="s">
        <v>368</v>
      </c>
      <c r="C63" t="b">
        <v>1</v>
      </c>
      <c r="D63" t="s">
        <v>70</v>
      </c>
      <c r="E63" t="s">
        <v>375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0.11</v>
      </c>
      <c r="P63">
        <v>0.03</v>
      </c>
      <c r="Q63">
        <v>0.05</v>
      </c>
      <c r="R63">
        <v>0</v>
      </c>
    </row>
    <row r="64" spans="1:18">
      <c r="A64" s="60"/>
    </row>
    <row r="65" spans="1:18">
      <c r="A65" s="60" t="s">
        <v>369</v>
      </c>
      <c r="B65" t="s">
        <v>370</v>
      </c>
      <c r="C65" t="b">
        <v>1</v>
      </c>
      <c r="D65" t="s">
        <v>70</v>
      </c>
      <c r="E65" t="s">
        <v>375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0.11</v>
      </c>
      <c r="P65">
        <v>0.03</v>
      </c>
      <c r="Q65">
        <v>0.05</v>
      </c>
      <c r="R65">
        <v>0</v>
      </c>
    </row>
    <row r="66" spans="1:18">
      <c r="A66" s="60" t="s">
        <v>371</v>
      </c>
      <c r="B66" t="s">
        <v>372</v>
      </c>
      <c r="C66" t="b">
        <v>1</v>
      </c>
      <c r="D66" t="s">
        <v>70</v>
      </c>
      <c r="E66" t="s">
        <v>375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0.11</v>
      </c>
      <c r="P66">
        <v>0.03</v>
      </c>
      <c r="Q66">
        <v>0.05</v>
      </c>
      <c r="R66">
        <v>0</v>
      </c>
    </row>
    <row r="67" spans="1:18">
      <c r="A67" s="60" t="s">
        <v>373</v>
      </c>
      <c r="B67" t="s">
        <v>374</v>
      </c>
      <c r="C67" t="b">
        <v>1</v>
      </c>
      <c r="D67" t="s">
        <v>70</v>
      </c>
      <c r="E67" t="s">
        <v>375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0.11</v>
      </c>
      <c r="P67">
        <v>0.03</v>
      </c>
      <c r="Q67">
        <v>0.05</v>
      </c>
      <c r="R67">
        <v>0</v>
      </c>
    </row>
    <row r="68" spans="1:18">
      <c r="A68" s="60"/>
    </row>
    <row r="69" spans="1:18">
      <c r="A69" s="60" t="s">
        <v>389</v>
      </c>
      <c r="B69" t="s">
        <v>391</v>
      </c>
      <c r="C69" t="b">
        <v>1</v>
      </c>
      <c r="D69" t="s">
        <v>70</v>
      </c>
      <c r="E69" t="s">
        <v>375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0.11</v>
      </c>
      <c r="P69">
        <v>0.03</v>
      </c>
      <c r="Q69">
        <v>0.05</v>
      </c>
      <c r="R69">
        <v>0</v>
      </c>
    </row>
    <row r="72" spans="1:18">
      <c r="A72" t="s">
        <v>380</v>
      </c>
      <c r="B72" t="s">
        <v>381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382</v>
      </c>
      <c r="B73" t="s">
        <v>383</v>
      </c>
      <c r="C73" t="b">
        <v>0</v>
      </c>
      <c r="D73" t="s">
        <v>70</v>
      </c>
      <c r="E73" t="s">
        <v>375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0.11</v>
      </c>
      <c r="P73">
        <v>0.03</v>
      </c>
      <c r="Q73">
        <v>0.05</v>
      </c>
      <c r="R73">
        <v>0</v>
      </c>
    </row>
    <row r="75" spans="1:18">
      <c r="A75" t="s">
        <v>384</v>
      </c>
      <c r="B75" t="s">
        <v>385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386</v>
      </c>
      <c r="B76" t="s">
        <v>387</v>
      </c>
      <c r="C76" t="b">
        <v>0</v>
      </c>
      <c r="D76" t="s">
        <v>70</v>
      </c>
      <c r="E76" t="s">
        <v>375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0.11</v>
      </c>
      <c r="P76">
        <v>0.03</v>
      </c>
      <c r="Q76">
        <v>0.05</v>
      </c>
      <c r="R76">
        <v>0</v>
      </c>
    </row>
  </sheetData>
  <dataValidations count="2">
    <dataValidation type="list" allowBlank="1" showInputMessage="1" showErrorMessage="1" sqref="C33:C37 C5:C31 C42:C52 C54:C55 C72:C76 C57:C69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1" sqref="D1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I24" sqref="I24:I25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376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7" spans="1:11" ht="25.5">
      <c r="A27" s="33" t="s">
        <v>104</v>
      </c>
    </row>
    <row r="28" spans="1:11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  <c r="K28" s="36">
        <f>K22/$K$12</f>
        <v>0.20536748675571453</v>
      </c>
    </row>
    <row r="29" spans="1:11">
      <c r="A29" s="30" t="s">
        <v>101</v>
      </c>
      <c r="B29" s="34">
        <v>6.905E-2</v>
      </c>
      <c r="C29" s="37">
        <v>7.9689999999999997E-2</v>
      </c>
      <c r="D29" s="36">
        <f t="shared" ref="D29:D31" si="6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7">I23/$I$12</f>
        <v>0.10999646669803917</v>
      </c>
      <c r="K29" s="36">
        <f t="shared" ref="K29:K31" si="8">K23/$K$12</f>
        <v>8.3405015983528522E-2</v>
      </c>
    </row>
    <row r="30" spans="1:11">
      <c r="A30" s="30" t="s">
        <v>102</v>
      </c>
      <c r="B30" s="34">
        <v>9.9080000000000001E-2</v>
      </c>
      <c r="C30" s="37">
        <v>0.10292</v>
      </c>
      <c r="D30" s="36">
        <f t="shared" si="6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7"/>
        <v>0.1657317238399087</v>
      </c>
      <c r="K30" s="36">
        <f t="shared" si="8"/>
        <v>0.12196247077218601</v>
      </c>
    </row>
    <row r="31" spans="1:11" ht="15" customHeight="1">
      <c r="A31" s="30" t="s">
        <v>103</v>
      </c>
      <c r="B31" s="34">
        <v>0.21068999999999999</v>
      </c>
      <c r="C31" s="37">
        <v>0.10531</v>
      </c>
      <c r="D31" s="36">
        <f t="shared" si="6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7"/>
        <v>0.23142460290287567</v>
      </c>
      <c r="K31" s="36">
        <f t="shared" si="8"/>
        <v>0.21401703536262867</v>
      </c>
    </row>
    <row r="32" spans="1:11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  <c r="K32" s="36">
        <f>SUM(K24:K25)/$K$12</f>
        <v>0.3359795061348147</v>
      </c>
    </row>
    <row r="34" spans="1:11" ht="25.5">
      <c r="A34" s="33" t="s">
        <v>105</v>
      </c>
    </row>
    <row r="35" spans="1:11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  <c r="K35" s="36">
        <f>K22/K$11</f>
        <v>0.21681800768917101</v>
      </c>
    </row>
    <row r="36" spans="1:11">
      <c r="A36" s="30" t="s">
        <v>101</v>
      </c>
      <c r="B36" s="36">
        <f t="shared" ref="B36:C38" si="9">B23/B$11</f>
        <v>7.2901953892441071E-2</v>
      </c>
      <c r="C36" s="36">
        <f t="shared" si="9"/>
        <v>8.4133215728005153E-2</v>
      </c>
      <c r="D36" s="36">
        <f t="shared" ref="D36:F36" si="10">D23/D$11</f>
        <v>7.3508362018101112E-2</v>
      </c>
      <c r="F36" s="36">
        <f t="shared" si="10"/>
        <v>0.110696043016053</v>
      </c>
      <c r="G36" s="36">
        <f t="shared" ref="G36:H36" si="11">G23/G$11</f>
        <v>0.12094743606951874</v>
      </c>
      <c r="H36" s="36">
        <f t="shared" si="11"/>
        <v>0.11109723023670871</v>
      </c>
      <c r="I36" s="36">
        <f t="shared" ref="I36:K36" si="12">I23/I$11</f>
        <v>0.11612945720018038</v>
      </c>
      <c r="K36" s="36">
        <f t="shared" si="12"/>
        <v>8.8055366905973612E-2</v>
      </c>
    </row>
    <row r="37" spans="1:11">
      <c r="A37" s="30" t="s">
        <v>102</v>
      </c>
      <c r="B37" s="36">
        <f t="shared" si="9"/>
        <v>0.1045992543670918</v>
      </c>
      <c r="C37" s="36">
        <f t="shared" si="9"/>
        <v>0.10865843260522542</v>
      </c>
      <c r="D37" s="36">
        <f t="shared" ref="D37:F37" si="13">D24/D$11</f>
        <v>0.10481842107366009</v>
      </c>
      <c r="F37" s="36">
        <f t="shared" si="13"/>
        <v>0.13409160112945948</v>
      </c>
      <c r="G37" s="36">
        <f t="shared" ref="G37:H37" si="14">G24/G$11</f>
        <v>0.19466033730326945</v>
      </c>
      <c r="H37" s="36">
        <f t="shared" si="14"/>
        <v>0.20402489555851064</v>
      </c>
      <c r="I37" s="36">
        <f t="shared" ref="I37:K37" si="15">I24/I$11</f>
        <v>0.17497230327600952</v>
      </c>
      <c r="K37" s="36">
        <f t="shared" si="15"/>
        <v>0.12876264078319741</v>
      </c>
    </row>
    <row r="38" spans="1:11">
      <c r="A38" s="30" t="s">
        <v>103</v>
      </c>
      <c r="B38" s="36">
        <f t="shared" si="9"/>
        <v>0.222433714666711</v>
      </c>
      <c r="C38" s="36">
        <f t="shared" si="9"/>
        <v>0.11118197881078788</v>
      </c>
      <c r="D38" s="36">
        <f t="shared" ref="D38:F38" si="16">D25/D$11</f>
        <v>0.21642691350718413</v>
      </c>
      <c r="F38" s="36">
        <f t="shared" si="16"/>
        <v>9.3173975543692972E-2</v>
      </c>
      <c r="G38" s="36">
        <f t="shared" ref="G38:H38" si="17">G25/G$11</f>
        <v>0.30363134916273504</v>
      </c>
      <c r="H38" s="36">
        <f t="shared" si="17"/>
        <v>0.40625874427848757</v>
      </c>
      <c r="I38" s="36">
        <f t="shared" ref="I38:K38" si="18">I25/I$11</f>
        <v>0.24432797093070013</v>
      </c>
      <c r="K38" s="36">
        <f t="shared" si="18"/>
        <v>0.22594982269060079</v>
      </c>
    </row>
    <row r="39" spans="1:11">
      <c r="A39" s="30" t="s">
        <v>71</v>
      </c>
      <c r="B39" s="36">
        <f>SUM(B24:B25)/B$11</f>
        <v>0.3270329690338028</v>
      </c>
      <c r="C39" s="36">
        <f t="shared" ref="C39:D39" si="19">SUM(C24:C25)/C$11</f>
        <v>0.21984041141601332</v>
      </c>
      <c r="D39" s="36">
        <f t="shared" si="19"/>
        <v>0.3212453345808442</v>
      </c>
      <c r="F39" s="36">
        <f t="shared" ref="F39:G39" si="20">SUM(F24:F25)/F$11</f>
        <v>0.22726557667315242</v>
      </c>
      <c r="G39" s="36">
        <f t="shared" si="20"/>
        <v>0.49829168646600452</v>
      </c>
      <c r="H39" s="36">
        <f t="shared" ref="H39:I39" si="21">SUM(H24:H25)/H$11</f>
        <v>0.61028363983699829</v>
      </c>
      <c r="I39" s="36">
        <f t="shared" si="21"/>
        <v>0.41930027420670968</v>
      </c>
      <c r="K39" s="36">
        <f t="shared" ref="K39" si="22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59" t="s">
        <v>269</v>
      </c>
      <c r="C3" s="59"/>
      <c r="D3" s="59" t="s">
        <v>270</v>
      </c>
      <c r="E3" s="59"/>
      <c r="F3" s="59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2020-11-18T03:00:35Z</dcterms:modified>
</cp:coreProperties>
</file>