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/>
  <mc:AlternateContent xmlns:mc="http://schemas.openxmlformats.org/markup-compatibility/2006">
    <mc:Choice Requires="x15">
      <x15ac:absPath xmlns:x15ac="http://schemas.microsoft.com/office/spreadsheetml/2010/11/ac" url="C:\Git\Proj_PewRiskSharing\model_MEPERS\inputs\data_raw\"/>
    </mc:Choice>
  </mc:AlternateContent>
  <xr:revisionPtr revIDLastSave="0" documentId="13_ncr:1_{9875571B-4D0E-43A2-96E4-83C8AD5C605C}" xr6:coauthVersionLast="46" xr6:coauthVersionMax="46" xr10:uidLastSave="{00000000-0000-0000-0000-000000000000}"/>
  <bookViews>
    <workbookView xWindow="-28920" yWindow="1845" windowWidth="29040" windowHeight="15840" activeTab="4" xr2:uid="{00000000-000D-0000-FFFF-FFFF00000000}"/>
  </bookViews>
  <sheets>
    <sheet name="Ratios" sheetId="43" r:id="rId1"/>
    <sheet name="salScale" sheetId="38" r:id="rId2"/>
    <sheet name="servRet_regular" sheetId="36" r:id="rId3"/>
    <sheet name="servRet_special" sheetId="44" r:id="rId4"/>
    <sheet name="disbRet" sheetId="39" r:id="rId5"/>
    <sheet name="defrRet" sheetId="41" r:id="rId6"/>
    <sheet name="mortality" sheetId="40" r:id="rId7"/>
    <sheet name="mortality_raw" sheetId="32" r:id="rId8"/>
    <sheet name="servRet_raw" sheetId="28" r:id="rId9"/>
    <sheet name="salScale_raw" sheetId="34" r:id="rId10"/>
    <sheet name="disbRet_raw" sheetId="31" r:id="rId11"/>
    <sheet name="defrRet_YOS_raw" sheetId="3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31" l="1"/>
  <c r="F9" i="31"/>
  <c r="F10" i="31"/>
  <c r="F11" i="31"/>
  <c r="F12" i="31"/>
  <c r="F13" i="31"/>
  <c r="F14" i="31"/>
  <c r="F7" i="31"/>
  <c r="K15" i="44"/>
  <c r="K14" i="44"/>
  <c r="K13" i="44"/>
  <c r="K12" i="44"/>
  <c r="K11" i="44"/>
  <c r="K10" i="44"/>
  <c r="K9" i="44"/>
  <c r="E8" i="28"/>
  <c r="E9" i="28"/>
  <c r="E10" i="28"/>
  <c r="E11" i="28"/>
  <c r="E12" i="28"/>
  <c r="E13" i="28"/>
  <c r="E7" i="28"/>
  <c r="K8" i="28"/>
  <c r="L8" i="28"/>
  <c r="K9" i="28"/>
  <c r="L9" i="28"/>
  <c r="K10" i="28"/>
  <c r="L10" i="28"/>
  <c r="K11" i="28"/>
  <c r="L11" i="28"/>
  <c r="K12" i="28"/>
  <c r="L12" i="28"/>
  <c r="L7" i="28"/>
  <c r="K7" i="28"/>
  <c r="G59" i="32"/>
  <c r="H59" i="32"/>
  <c r="G60" i="32"/>
  <c r="H60" i="32"/>
  <c r="G61" i="32"/>
  <c r="H61" i="32"/>
  <c r="G62" i="32"/>
  <c r="H62" i="32"/>
  <c r="G63" i="32"/>
  <c r="H63" i="32"/>
  <c r="G64" i="32"/>
  <c r="H64" i="32"/>
  <c r="G65" i="32"/>
  <c r="H65" i="32"/>
  <c r="G66" i="32"/>
  <c r="H66" i="32"/>
  <c r="G67" i="32"/>
  <c r="H67" i="32"/>
  <c r="H58" i="32"/>
  <c r="G58" i="32"/>
  <c r="G32" i="32"/>
  <c r="H32" i="32"/>
  <c r="G33" i="32"/>
  <c r="H33" i="32"/>
  <c r="G34" i="32"/>
  <c r="H34" i="32"/>
  <c r="G35" i="32"/>
  <c r="H35" i="32"/>
  <c r="G36" i="32"/>
  <c r="H36" i="32"/>
  <c r="G37" i="32"/>
  <c r="H37" i="32"/>
  <c r="G38" i="32"/>
  <c r="H38" i="32"/>
  <c r="G39" i="32"/>
  <c r="H39" i="32"/>
  <c r="G40" i="32"/>
  <c r="H40" i="32"/>
  <c r="H31" i="32"/>
  <c r="G31" i="32"/>
  <c r="G9" i="32"/>
  <c r="H9" i="32"/>
  <c r="G10" i="32"/>
  <c r="H10" i="32"/>
  <c r="G11" i="32"/>
  <c r="H11" i="32"/>
  <c r="G12" i="32"/>
  <c r="H12" i="32"/>
  <c r="G13" i="32"/>
  <c r="H13" i="32"/>
  <c r="G14" i="32"/>
  <c r="H14" i="32"/>
  <c r="G15" i="32"/>
  <c r="H15" i="32"/>
  <c r="G16" i="32"/>
  <c r="H16" i="32"/>
  <c r="G17" i="32"/>
  <c r="H17" i="32"/>
  <c r="H8" i="32"/>
  <c r="G8" i="32"/>
</calcChain>
</file>

<file path=xl/sharedStrings.xml><?xml version="1.0" encoding="utf-8"?>
<sst xmlns="http://schemas.openxmlformats.org/spreadsheetml/2006/main" count="138" uniqueCount="89">
  <si>
    <t>TOC</t>
  </si>
  <si>
    <t>var_name</t>
  </si>
  <si>
    <t>grp_name</t>
  </si>
  <si>
    <t>qxr</t>
  </si>
  <si>
    <t>cell_range</t>
  </si>
  <si>
    <t>age</t>
  </si>
  <si>
    <t>yos</t>
  </si>
  <si>
    <t>all</t>
  </si>
  <si>
    <t>qxm</t>
  </si>
  <si>
    <r>
      <rPr>
        <sz val="9.5"/>
        <rFont val="Calibri"/>
        <family val="2"/>
      </rPr>
      <t>Age</t>
    </r>
  </si>
  <si>
    <r>
      <rPr>
        <sz val="9.5"/>
        <rFont val="Calibri"/>
        <family val="2"/>
      </rPr>
      <t>Male</t>
    </r>
  </si>
  <si>
    <r>
      <rPr>
        <sz val="9.5"/>
        <rFont val="Calibri"/>
        <family val="2"/>
      </rPr>
      <t>Female</t>
    </r>
  </si>
  <si>
    <r>
      <rPr>
        <sz val="9.5"/>
        <rFont val="Calibri"/>
        <family val="2"/>
      </rPr>
      <t xml:space="preserve">Total
</t>
    </r>
    <r>
      <rPr>
        <sz val="9.5"/>
        <rFont val="Calibri"/>
        <family val="2"/>
      </rPr>
      <t>Increase</t>
    </r>
  </si>
  <si>
    <r>
      <rPr>
        <b/>
        <sz val="9"/>
        <rFont val="Calibri"/>
        <family val="2"/>
      </rPr>
      <t>Annual Rate per 100 Members, Rates as of 2020</t>
    </r>
  </si>
  <si>
    <t>source AV2020 ep72</t>
  </si>
  <si>
    <t>salScale</t>
  </si>
  <si>
    <t>qxm.pre.male</t>
  </si>
  <si>
    <t>qxm.pre.female</t>
  </si>
  <si>
    <t>qxmd.male</t>
  </si>
  <si>
    <t>qxm.post.male</t>
  </si>
  <si>
    <t>qxm.post.female</t>
  </si>
  <si>
    <t>qxt</t>
  </si>
  <si>
    <t>qxmd.female</t>
  </si>
  <si>
    <t>AV2020 ep91</t>
  </si>
  <si>
    <r>
      <rPr>
        <b/>
        <sz val="12"/>
        <rFont val="Times New Roman"/>
        <family val="1"/>
      </rPr>
      <t>3.</t>
    </r>
    <r>
      <rPr>
        <b/>
        <sz val="12"/>
        <rFont val="Times New Roman"/>
        <family val="1"/>
      </rPr>
      <t>Sample Rates of Individual Salary Increases (% at Selected Years of Service)</t>
    </r>
  </si>
  <si>
    <r>
      <rPr>
        <b/>
        <sz val="12"/>
        <rFont val="Times New Roman"/>
        <family val="1"/>
      </rPr>
      <t xml:space="preserve">Years of
</t>
    </r>
    <r>
      <rPr>
        <b/>
        <sz val="12"/>
        <rFont val="Times New Roman"/>
        <family val="1"/>
      </rPr>
      <t>Service</t>
    </r>
  </si>
  <si>
    <r>
      <rPr>
        <b/>
        <sz val="12"/>
        <rFont val="Times New Roman"/>
        <family val="1"/>
      </rPr>
      <t xml:space="preserve">Disability
</t>
    </r>
    <r>
      <rPr>
        <b/>
        <sz val="12"/>
        <rFont val="Times New Roman"/>
        <family val="1"/>
      </rPr>
      <t>Rate</t>
    </r>
  </si>
  <si>
    <r>
      <rPr>
        <sz val="12"/>
        <rFont val="Times New Roman"/>
        <family val="1"/>
      </rPr>
      <t>The above rates include a 2.75% across-the-board increase at each year of service.</t>
    </r>
  </si>
  <si>
    <t>salScale_tot</t>
  </si>
  <si>
    <t>Note: across-the-board increase 2.75% included</t>
  </si>
  <si>
    <t>C7:D38</t>
  </si>
  <si>
    <r>
      <rPr>
        <b/>
        <sz val="12"/>
        <rFont val="Times New Roman"/>
        <family val="1"/>
      </rPr>
      <t xml:space="preserve">Service  </t>
    </r>
    <r>
      <rPr>
        <b/>
        <sz val="12"/>
        <rFont val="Times New Roman"/>
        <family val="1"/>
      </rPr>
      <t xml:space="preserve">Regular  </t>
    </r>
    <r>
      <rPr>
        <b/>
        <sz val="12"/>
        <rFont val="Times New Roman"/>
        <family val="1"/>
      </rPr>
      <t>Special</t>
    </r>
  </si>
  <si>
    <t>Source AV2020 ep92</t>
  </si>
  <si>
    <t>regular</t>
  </si>
  <si>
    <t>special</t>
  </si>
  <si>
    <t>C7:E16</t>
  </si>
  <si>
    <r>
      <rPr>
        <b/>
        <sz val="12"/>
        <rFont val="Times New Roman"/>
        <family val="1"/>
      </rPr>
      <t xml:space="preserve">5. Sample Rates of Mortality for Healthy Annuitant Lives at Selected Ages (number of </t>
    </r>
  </si>
  <si>
    <r>
      <rPr>
        <b/>
        <sz val="12"/>
        <rFont val="Times New Roman"/>
        <family val="1"/>
      </rPr>
      <t>deaths per 10,000 members)</t>
    </r>
  </si>
  <si>
    <r>
      <rPr>
        <b/>
        <sz val="12"/>
        <rFont val="Times New Roman"/>
        <family val="1"/>
      </rPr>
      <t>Age</t>
    </r>
  </si>
  <si>
    <r>
      <rPr>
        <b/>
        <sz val="12"/>
        <rFont val="Times New Roman"/>
        <family val="1"/>
      </rPr>
      <t xml:space="preserve">(Showing values in 2020)
</t>
    </r>
    <r>
      <rPr>
        <b/>
        <sz val="12"/>
        <rFont val="Times New Roman"/>
        <family val="1"/>
      </rPr>
      <t>Male  Female</t>
    </r>
  </si>
  <si>
    <r>
      <rPr>
        <sz val="12"/>
        <rFont val="Times New Roman"/>
        <family val="1"/>
      </rPr>
      <t xml:space="preserve">Rates are based on 104% and 120% of the RP-2014 Total Dataset Healthy Annuitant </t>
    </r>
  </si>
  <si>
    <r>
      <rPr>
        <sz val="12"/>
        <rFont val="Times New Roman"/>
        <family val="1"/>
      </rPr>
      <t xml:space="preserve">Mortality Table, respectively, for males and females, using the RP-2014 Total Dataset </t>
    </r>
  </si>
  <si>
    <r>
      <rPr>
        <sz val="12"/>
        <rFont val="Times New Roman"/>
        <family val="1"/>
      </rPr>
      <t xml:space="preserve">Employee Mortality Table for ages prior to the start of the Healthy Annuitant Mortality </t>
    </r>
  </si>
  <si>
    <r>
      <rPr>
        <sz val="12"/>
        <rFont val="Times New Roman"/>
        <family val="1"/>
      </rPr>
      <t xml:space="preserve">Table, both projected from the 2006 base rates using the RPEC_2015 model, with an </t>
    </r>
  </si>
  <si>
    <r>
      <rPr>
        <sz val="12"/>
        <rFont val="Times New Roman"/>
        <family val="1"/>
      </rPr>
      <t xml:space="preserve">ultimate rate of 0.85% for ages 20-85 grading down to an ultimate rate of 0.00% for ages </t>
    </r>
  </si>
  <si>
    <r>
      <rPr>
        <sz val="12"/>
        <rFont val="Times New Roman"/>
        <family val="1"/>
      </rPr>
      <t>111-120, and convergence to the ultimate rate in the year 2020.</t>
    </r>
  </si>
  <si>
    <r>
      <rPr>
        <b/>
        <sz val="12"/>
        <rFont val="Times New Roman"/>
        <family val="1"/>
      </rPr>
      <t xml:space="preserve">6. Sample Rates of Mortality for Active Lives at Selected Ages (number of deaths per </t>
    </r>
  </si>
  <si>
    <r>
      <rPr>
        <b/>
        <sz val="12"/>
        <rFont val="Times New Roman"/>
        <family val="1"/>
      </rPr>
      <t>10,000 members)*</t>
    </r>
  </si>
  <si>
    <r>
      <rPr>
        <sz val="10"/>
        <rFont val="Times New Roman"/>
        <family val="1"/>
      </rPr>
      <t xml:space="preserve">* For Regular Plans, 5% of deaths assumed to arise </t>
    </r>
  </si>
  <si>
    <r>
      <rPr>
        <sz val="10"/>
        <rFont val="Times New Roman"/>
        <family val="1"/>
      </rPr>
      <t xml:space="preserve">out of and in the course of employment, while </t>
    </r>
  </si>
  <si>
    <r>
      <rPr>
        <sz val="10"/>
        <rFont val="Times New Roman"/>
        <family val="1"/>
      </rPr>
      <t xml:space="preserve">for Special Plans, 20% of deaths are assumed to </t>
    </r>
  </si>
  <si>
    <r>
      <rPr>
        <sz val="10"/>
        <rFont val="Times New Roman"/>
        <family val="1"/>
      </rPr>
      <t>arise out of and in the course of employment.</t>
    </r>
  </si>
  <si>
    <r>
      <rPr>
        <sz val="12"/>
        <rFont val="Times New Roman"/>
        <family val="1"/>
      </rPr>
      <t xml:space="preserve">Rates are based on 104% and 120% of the RP-2014 Total Dataset Employee Mortality </t>
    </r>
  </si>
  <si>
    <r>
      <rPr>
        <sz val="12"/>
        <rFont val="Times New Roman"/>
        <family val="1"/>
      </rPr>
      <t xml:space="preserve">Table, respectively, for males and females, using the RP-2014 Total Dataset Healthy </t>
    </r>
  </si>
  <si>
    <r>
      <rPr>
        <sz val="12"/>
        <rFont val="Times New Roman"/>
        <family val="1"/>
      </rPr>
      <t xml:space="preserve">Annuitant Mortality Table rates after the end of the Total Employee Mortality Table, both </t>
    </r>
  </si>
  <si>
    <r>
      <rPr>
        <sz val="12"/>
        <rFont val="Times New Roman"/>
        <family val="1"/>
      </rPr>
      <t xml:space="preserve">projected from the 2006 base rates using the RPEC_2015 model, with an ultimate rate of </t>
    </r>
  </si>
  <si>
    <r>
      <rPr>
        <sz val="12"/>
        <rFont val="Times New Roman"/>
        <family val="1"/>
      </rPr>
      <t xml:space="preserve">0.85% for ages 20-85, grading down to an ultimate rate of 0.00% for ages 111-120, and </t>
    </r>
  </si>
  <si>
    <r>
      <rPr>
        <sz val="12"/>
        <rFont val="Times New Roman"/>
        <family val="1"/>
      </rPr>
      <t>convergence to the ultimate rate in the year 2020.</t>
    </r>
  </si>
  <si>
    <r>
      <rPr>
        <b/>
        <sz val="12"/>
        <rFont val="Times New Roman"/>
        <family val="1"/>
      </rPr>
      <t xml:space="preserve">7. Sample Rates of Mortality for Disabled Annuitant Lives at Selected Ages (number of </t>
    </r>
  </si>
  <si>
    <t>Actives</t>
  </si>
  <si>
    <t>Healthy retirees</t>
  </si>
  <si>
    <t>Disabled retirees</t>
  </si>
  <si>
    <t>Notes: 2020 value</t>
  </si>
  <si>
    <t>C8:I24</t>
  </si>
  <si>
    <r>
      <rPr>
        <i/>
        <sz val="12"/>
        <rFont val="Times New Roman"/>
        <family val="1"/>
      </rPr>
      <t>Special Plans</t>
    </r>
  </si>
  <si>
    <r>
      <rPr>
        <b/>
        <sz val="12"/>
        <rFont val="Times New Roman"/>
        <family val="1"/>
      </rPr>
      <t>Service</t>
    </r>
  </si>
  <si>
    <r>
      <rPr>
        <b/>
        <sz val="12"/>
        <rFont val="Times New Roman"/>
        <family val="1"/>
      </rPr>
      <t>Special Plans</t>
    </r>
  </si>
  <si>
    <r>
      <rPr>
        <sz val="12"/>
        <rFont val="Times New Roman"/>
        <family val="1"/>
      </rPr>
      <t>21-24</t>
    </r>
  </si>
  <si>
    <r>
      <rPr>
        <sz val="12"/>
        <rFont val="Times New Roman"/>
        <family val="1"/>
      </rPr>
      <t>26-29</t>
    </r>
  </si>
  <si>
    <r>
      <rPr>
        <sz val="12"/>
        <rFont val="Times New Roman"/>
        <family val="1"/>
      </rPr>
      <t>31-34</t>
    </r>
  </si>
  <si>
    <r>
      <rPr>
        <sz val="12"/>
        <rFont val="Times New Roman"/>
        <family val="1"/>
      </rPr>
      <t>35+</t>
    </r>
  </si>
  <si>
    <t>AV2020 ep94</t>
  </si>
  <si>
    <r>
      <rPr>
        <b/>
        <sz val="12"/>
        <rFont val="Times New Roman"/>
        <family val="1"/>
      </rPr>
      <t>Regular Plans</t>
    </r>
  </si>
  <si>
    <r>
      <rPr>
        <b/>
        <sz val="12"/>
        <rFont val="Times New Roman"/>
        <family val="1"/>
      </rPr>
      <t xml:space="preserve">Age  </t>
    </r>
    <r>
      <rPr>
        <b/>
        <sz val="12"/>
        <rFont val="Times New Roman"/>
        <family val="1"/>
      </rPr>
      <t xml:space="preserve">Tier 1  </t>
    </r>
    <r>
      <rPr>
        <b/>
        <sz val="12"/>
        <rFont val="Times New Roman"/>
        <family val="1"/>
      </rPr>
      <t>Tier 2</t>
    </r>
  </si>
  <si>
    <t>regular.t1</t>
  </si>
  <si>
    <t>regular.t2</t>
  </si>
  <si>
    <t>C6:E12</t>
  </si>
  <si>
    <t>C6:D27</t>
  </si>
  <si>
    <r>
      <rPr>
        <b/>
        <sz val="12"/>
        <rFont val="Times New Roman"/>
        <family val="1"/>
      </rPr>
      <t xml:space="preserve">9. Sample Rates of Disability at Selected Ages (number becoming disabled per 10,000 </t>
    </r>
  </si>
  <si>
    <r>
      <rPr>
        <b/>
        <sz val="12"/>
        <rFont val="Times New Roman"/>
        <family val="1"/>
      </rPr>
      <t>members)*</t>
    </r>
  </si>
  <si>
    <r>
      <rPr>
        <b/>
        <sz val="12"/>
        <rFont val="Times New Roman"/>
        <family val="1"/>
      </rPr>
      <t xml:space="preserve">Revised
</t>
    </r>
    <r>
      <rPr>
        <b/>
        <sz val="12"/>
        <rFont val="Times New Roman"/>
        <family val="1"/>
      </rPr>
      <t>Assumption</t>
    </r>
  </si>
  <si>
    <r>
      <rPr>
        <sz val="10"/>
        <rFont val="Times New Roman"/>
        <family val="1"/>
      </rPr>
      <t xml:space="preserve">* 10% assumed to receive Workers </t>
    </r>
  </si>
  <si>
    <r>
      <rPr>
        <sz val="10"/>
        <rFont val="Times New Roman"/>
        <family val="1"/>
      </rPr>
      <t xml:space="preserve">Compensation benefits offsetting </t>
    </r>
  </si>
  <si>
    <r>
      <rPr>
        <sz val="10"/>
        <rFont val="Times New Roman"/>
        <family val="1"/>
      </rPr>
      <t>disability benefit.</t>
    </r>
  </si>
  <si>
    <t>AV2020 ep95</t>
  </si>
  <si>
    <t>qxd</t>
  </si>
  <si>
    <t>C6:D14</t>
  </si>
  <si>
    <t>Ratios needed:</t>
  </si>
  <si>
    <t>Gender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</si>
</sst>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0.0"/>
    <numFmt numFmtId="168" formatCode="0.0%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9.5"/>
      <name val="Calibri"/>
      <family val="2"/>
    </font>
    <font>
      <b/>
      <sz val="11.5"/>
      <name val="Calibri"/>
      <family val="2"/>
    </font>
    <font>
      <b/>
      <sz val="9"/>
      <name val="Calibri"/>
      <family val="2"/>
    </font>
    <font>
      <sz val="11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Calibri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74">
    <xf numFmtId="0" fontId="0" fillId="0" borderId="0" xfId="0"/>
    <xf numFmtId="0" fontId="1" fillId="0" borderId="0" xfId="1"/>
    <xf numFmtId="0" fontId="0" fillId="0" borderId="1" xfId="0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3" fillId="2" borderId="2" xfId="0" applyFont="1" applyFill="1" applyBorder="1" applyAlignment="1">
      <alignment horizontal="center" vertical="center" wrapText="1"/>
    </xf>
    <xf numFmtId="165" fontId="3" fillId="2" borderId="2" xfId="0" applyNumberFormat="1" applyFont="1" applyFill="1" applyBorder="1" applyAlignment="1">
      <alignment horizontal="right" vertical="center" wrapText="1"/>
    </xf>
    <xf numFmtId="165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 indent="5"/>
    </xf>
    <xf numFmtId="1" fontId="3" fillId="2" borderId="2" xfId="0" applyNumberFormat="1" applyFont="1" applyFill="1" applyBorder="1" applyAlignment="1">
      <alignment horizontal="left" vertical="center" wrapText="1" indent="5"/>
    </xf>
    <xf numFmtId="1" fontId="3" fillId="2" borderId="1" xfId="0" applyNumberFormat="1" applyFont="1" applyFill="1" applyBorder="1" applyAlignment="1">
      <alignment horizontal="left" vertical="center" wrapText="1" indent="5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1" fontId="8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left" vertical="top"/>
    </xf>
    <xf numFmtId="0" fontId="0" fillId="0" borderId="0" xfId="0" applyBorder="1"/>
    <xf numFmtId="0" fontId="6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1" fontId="9" fillId="2" borderId="0" xfId="0" applyNumberFormat="1" applyFont="1" applyFill="1" applyBorder="1" applyAlignment="1">
      <alignment horizontal="right" vertical="center" wrapText="1" indent="3"/>
    </xf>
    <xf numFmtId="166" fontId="9" fillId="2" borderId="0" xfId="0" applyNumberFormat="1" applyFont="1" applyFill="1" applyBorder="1" applyAlignment="1">
      <alignment horizontal="right" vertical="center" wrapText="1"/>
    </xf>
    <xf numFmtId="1" fontId="8" fillId="0" borderId="0" xfId="0" applyNumberFormat="1" applyFont="1" applyAlignment="1">
      <alignment horizontal="right" vertical="center" wrapText="1" indent="4"/>
    </xf>
    <xf numFmtId="168" fontId="8" fillId="0" borderId="0" xfId="0" applyNumberFormat="1" applyFont="1" applyAlignment="1">
      <alignment horizontal="right" vertical="center" wrapText="1"/>
    </xf>
    <xf numFmtId="167" fontId="8" fillId="0" borderId="0" xfId="0" applyNumberFormat="1" applyFont="1" applyAlignment="1">
      <alignment horizontal="right" vertical="center" wrapText="1"/>
    </xf>
    <xf numFmtId="1" fontId="8" fillId="0" borderId="4" xfId="0" applyNumberFormat="1" applyFont="1" applyBorder="1" applyAlignment="1">
      <alignment horizontal="right" vertical="center" wrapText="1" indent="4"/>
    </xf>
    <xf numFmtId="167" fontId="8" fillId="0" borderId="4" xfId="0" applyNumberFormat="1" applyFont="1" applyBorder="1" applyAlignment="1">
      <alignment horizontal="right" vertical="center" wrapText="1"/>
    </xf>
    <xf numFmtId="1" fontId="11" fillId="2" borderId="0" xfId="0" applyNumberFormat="1" applyFont="1" applyFill="1" applyAlignment="1">
      <alignment horizontal="right" vertical="center" wrapText="1" indent="4"/>
    </xf>
    <xf numFmtId="164" fontId="11" fillId="2" borderId="0" xfId="0" applyNumberFormat="1" applyFont="1" applyFill="1" applyAlignment="1">
      <alignment horizontal="right" vertical="center" wrapText="1"/>
    </xf>
    <xf numFmtId="0" fontId="11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" fontId="11" fillId="2" borderId="0" xfId="0" applyNumberFormat="1" applyFont="1" applyFill="1" applyBorder="1" applyAlignment="1">
      <alignment horizontal="right" vertical="center" wrapText="1" indent="4"/>
    </xf>
    <xf numFmtId="1" fontId="8" fillId="0" borderId="0" xfId="0" applyNumberFormat="1" applyFont="1" applyAlignment="1">
      <alignment horizontal="right" vertical="center" wrapText="1" indent="5"/>
    </xf>
    <xf numFmtId="1" fontId="8" fillId="0" borderId="0" xfId="0" applyNumberFormat="1" applyFont="1" applyAlignment="1">
      <alignment horizontal="right" vertical="center" wrapText="1" indent="6"/>
    </xf>
    <xf numFmtId="3" fontId="8" fillId="0" borderId="0" xfId="0" applyNumberFormat="1" applyFont="1" applyAlignment="1">
      <alignment horizontal="right" vertical="center" wrapText="1" indent="5"/>
    </xf>
    <xf numFmtId="3" fontId="8" fillId="0" borderId="0" xfId="0" applyNumberFormat="1" applyFont="1" applyAlignment="1">
      <alignment horizontal="right" vertical="center" wrapText="1" indent="6"/>
    </xf>
    <xf numFmtId="3" fontId="8" fillId="0" borderId="4" xfId="0" applyNumberFormat="1" applyFont="1" applyBorder="1" applyAlignment="1">
      <alignment horizontal="right" vertical="center" wrapText="1" indent="5"/>
    </xf>
    <xf numFmtId="3" fontId="8" fillId="0" borderId="4" xfId="0" applyNumberFormat="1" applyFont="1" applyBorder="1" applyAlignment="1">
      <alignment horizontal="right" vertical="center" wrapText="1" indent="6"/>
    </xf>
    <xf numFmtId="0" fontId="8" fillId="0" borderId="0" xfId="0" applyFont="1" applyAlignment="1">
      <alignment horizontal="left" vertical="top" indent="1"/>
    </xf>
    <xf numFmtId="1" fontId="8" fillId="0" borderId="0" xfId="0" applyNumberFormat="1" applyFont="1" applyAlignment="1">
      <alignment horizontal="right" vertical="center" wrapText="1" indent="7"/>
    </xf>
    <xf numFmtId="1" fontId="8" fillId="0" borderId="4" xfId="0" applyNumberFormat="1" applyFont="1" applyBorder="1" applyAlignment="1">
      <alignment horizontal="right" vertical="center" wrapText="1" indent="5"/>
    </xf>
    <xf numFmtId="1" fontId="8" fillId="0" borderId="4" xfId="0" applyNumberFormat="1" applyFont="1" applyBorder="1" applyAlignment="1">
      <alignment horizontal="right" vertical="center" wrapText="1" indent="7"/>
    </xf>
    <xf numFmtId="0" fontId="12" fillId="0" borderId="0" xfId="0" applyFont="1" applyAlignment="1">
      <alignment horizontal="left" vertical="top"/>
    </xf>
    <xf numFmtId="1" fontId="8" fillId="0" borderId="4" xfId="0" applyNumberFormat="1" applyFont="1" applyBorder="1" applyAlignment="1">
      <alignment horizontal="right" vertical="center" wrapText="1" indent="6"/>
    </xf>
    <xf numFmtId="0" fontId="3" fillId="0" borderId="0" xfId="0" applyFont="1" applyBorder="1" applyAlignment="1">
      <alignment horizontal="left" vertical="center" wrapText="1" indent="5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 indent="4"/>
    </xf>
    <xf numFmtId="0" fontId="3" fillId="2" borderId="0" xfId="0" applyFont="1" applyFill="1" applyBorder="1" applyAlignment="1">
      <alignment horizontal="left" vertical="center" wrapText="1" indent="5"/>
    </xf>
    <xf numFmtId="0" fontId="3" fillId="2" borderId="0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left" vertical="center" wrapText="1" indent="5"/>
    </xf>
    <xf numFmtId="0" fontId="8" fillId="0" borderId="0" xfId="0" applyFont="1" applyAlignment="1">
      <alignment horizontal="right" vertical="center" wrapText="1" indent="5"/>
    </xf>
    <xf numFmtId="167" fontId="8" fillId="0" borderId="0" xfId="0" applyNumberFormat="1" applyFont="1" applyAlignment="1">
      <alignment horizontal="right" vertical="center" wrapText="1" indent="5"/>
    </xf>
    <xf numFmtId="164" fontId="13" fillId="2" borderId="0" xfId="0" applyNumberFormat="1" applyFont="1" applyFill="1" applyBorder="1" applyAlignment="1">
      <alignment horizontal="right" vertical="center" wrapText="1"/>
    </xf>
    <xf numFmtId="0" fontId="14" fillId="2" borderId="0" xfId="0" applyFont="1" applyFill="1" applyBorder="1"/>
    <xf numFmtId="166" fontId="13" fillId="2" borderId="0" xfId="0" applyNumberFormat="1" applyFont="1" applyFill="1" applyBorder="1" applyAlignment="1">
      <alignment horizontal="right" vertical="center" wrapText="1" indent="5"/>
    </xf>
    <xf numFmtId="166" fontId="13" fillId="2" borderId="0" xfId="0" applyNumberFormat="1" applyFont="1" applyFill="1" applyBorder="1" applyAlignment="1">
      <alignment horizontal="right" vertical="center" wrapText="1" indent="6"/>
    </xf>
    <xf numFmtId="0" fontId="15" fillId="0" borderId="0" xfId="0" applyFont="1" applyAlignment="1">
      <alignment horizontal="left" vertical="top"/>
    </xf>
    <xf numFmtId="0" fontId="7" fillId="0" borderId="0" xfId="0" applyFont="1" applyAlignment="1">
      <alignment horizontal="right" vertical="center" wrapText="1" indent="4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right" vertical="center" wrapText="1" indent="4"/>
    </xf>
    <xf numFmtId="0" fontId="3" fillId="2" borderId="0" xfId="0" applyFont="1" applyFill="1" applyBorder="1" applyAlignment="1">
      <alignment horizontal="left" vertical="center" wrapText="1" indent="1"/>
    </xf>
    <xf numFmtId="1" fontId="3" fillId="2" borderId="0" xfId="0" applyNumberFormat="1" applyFont="1" applyFill="1" applyBorder="1" applyAlignment="1">
      <alignment horizontal="left" vertical="center" wrapText="1" indent="1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Alignment="1">
      <alignment horizontal="left"/>
    </xf>
    <xf numFmtId="0" fontId="4" fillId="0" borderId="0" xfId="0" applyFont="1" applyBorder="1" applyAlignment="1">
      <alignment horizontal="right" vertical="center" wrapText="1" indent="15"/>
    </xf>
    <xf numFmtId="0" fontId="0" fillId="0" borderId="3" xfId="0" applyBorder="1" applyAlignment="1">
      <alignment horizontal="left" vertical="top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 indent="6"/>
    </xf>
    <xf numFmtId="0" fontId="7" fillId="0" borderId="0" xfId="0" applyFont="1" applyAlignment="1">
      <alignment horizontal="right" vertical="top" wrapText="1" indent="3"/>
    </xf>
    <xf numFmtId="0" fontId="7" fillId="0" borderId="0" xfId="0" applyFont="1" applyAlignment="1">
      <alignment horizontal="center" vertical="top" wrapText="1"/>
    </xf>
  </cellXfs>
  <cellStyles count="3">
    <cellStyle name="Hyperlink" xfId="1" builtinId="8"/>
    <cellStyle name="Normal" xfId="0" builtinId="0"/>
    <cellStyle name="Normal 2" xfId="2" xr:uid="{432CE719-08A3-4360-B429-E023FA9BC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209551</xdr:colOff>
      <xdr:row>2</xdr:row>
      <xdr:rowOff>57150</xdr:rowOff>
    </xdr:from>
    <xdr:to>
      <xdr:col>24</xdr:col>
      <xdr:colOff>540165</xdr:colOff>
      <xdr:row>37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4B1CF9-257B-4DDA-A7E1-FB6783794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1" y="438150"/>
          <a:ext cx="6426614" cy="6762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104775</xdr:rowOff>
    </xdr:from>
    <xdr:to>
      <xdr:col>25</xdr:col>
      <xdr:colOff>105726</xdr:colOff>
      <xdr:row>25</xdr:row>
      <xdr:rowOff>124459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E88BA6-0878-449D-B6E1-A23D55C59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876300"/>
          <a:ext cx="6811326" cy="45440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5</xdr:row>
      <xdr:rowOff>0</xdr:rowOff>
    </xdr:from>
    <xdr:to>
      <xdr:col>28</xdr:col>
      <xdr:colOff>182021</xdr:colOff>
      <xdr:row>23</xdr:row>
      <xdr:rowOff>19599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39C3D6-82FC-4CBF-87AF-29048DF4D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0" y="971550"/>
          <a:ext cx="7497221" cy="39343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266701</xdr:colOff>
      <xdr:row>4</xdr:row>
      <xdr:rowOff>161925</xdr:rowOff>
    </xdr:from>
    <xdr:to>
      <xdr:col>21</xdr:col>
      <xdr:colOff>391351</xdr:colOff>
      <xdr:row>22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AC63D5-9802-457F-B2AA-1127D4A52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62701" y="923925"/>
          <a:ext cx="6830250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F886-10A4-4CAE-BAFD-3D181AE5D313}">
  <dimension ref="A2:A3"/>
  <sheetViews>
    <sheetView workbookViewId="0">
      <selection activeCell="J30" sqref="J30"/>
    </sheetView>
  </sheetViews>
  <sheetFormatPr defaultRowHeight="15" x14ac:dyDescent="0.25"/>
  <sheetData>
    <row r="2" spans="1:1" x14ac:dyDescent="0.25">
      <c r="A2" t="s">
        <v>87</v>
      </c>
    </row>
    <row r="3" spans="1:1" x14ac:dyDescent="0.25">
      <c r="A3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860E-E8FE-4A24-8EBF-A4AFA98F77F6}">
  <dimension ref="A1:D19"/>
  <sheetViews>
    <sheetView workbookViewId="0">
      <selection activeCell="N30" sqref="N30"/>
    </sheetView>
  </sheetViews>
  <sheetFormatPr defaultRowHeight="15" x14ac:dyDescent="0.25"/>
  <cols>
    <col min="4" max="4" width="9.140625" customWidth="1"/>
    <col min="11" max="11" width="9.140625" customWidth="1"/>
  </cols>
  <sheetData>
    <row r="1" spans="1:4" x14ac:dyDescent="0.25">
      <c r="A1" t="s">
        <v>23</v>
      </c>
    </row>
    <row r="4" spans="1:4" ht="15.75" x14ac:dyDescent="0.25">
      <c r="C4" s="10" t="s">
        <v>24</v>
      </c>
    </row>
    <row r="6" spans="1:4" ht="47.25" x14ac:dyDescent="0.25">
      <c r="C6" s="11" t="s">
        <v>25</v>
      </c>
      <c r="D6" s="11" t="s">
        <v>26</v>
      </c>
    </row>
    <row r="7" spans="1:4" ht="15.75" x14ac:dyDescent="0.25">
      <c r="C7" s="12">
        <v>0</v>
      </c>
      <c r="D7" s="13">
        <v>0.09</v>
      </c>
    </row>
    <row r="8" spans="1:4" ht="15.75" x14ac:dyDescent="0.25">
      <c r="C8" s="12">
        <v>1</v>
      </c>
      <c r="D8" s="14">
        <v>4.8</v>
      </c>
    </row>
    <row r="9" spans="1:4" ht="15.75" x14ac:dyDescent="0.25">
      <c r="C9" s="12">
        <v>2</v>
      </c>
      <c r="D9" s="14">
        <v>3.6</v>
      </c>
    </row>
    <row r="10" spans="1:4" ht="15.75" x14ac:dyDescent="0.25">
      <c r="C10" s="12">
        <v>3</v>
      </c>
      <c r="D10" s="14">
        <v>3.1</v>
      </c>
    </row>
    <row r="11" spans="1:4" ht="15.75" x14ac:dyDescent="0.25">
      <c r="C11" s="12">
        <v>4</v>
      </c>
      <c r="D11" s="14">
        <v>2.75</v>
      </c>
    </row>
    <row r="12" spans="1:4" ht="15.75" x14ac:dyDescent="0.25">
      <c r="C12" s="12">
        <v>5</v>
      </c>
      <c r="D12" s="14">
        <v>2.75</v>
      </c>
    </row>
    <row r="13" spans="1:4" ht="15.75" x14ac:dyDescent="0.25">
      <c r="C13" s="12">
        <v>10</v>
      </c>
      <c r="D13" s="14">
        <v>2.75</v>
      </c>
    </row>
    <row r="14" spans="1:4" ht="15.75" x14ac:dyDescent="0.25">
      <c r="C14" s="12">
        <v>15</v>
      </c>
      <c r="D14" s="14">
        <v>2.75</v>
      </c>
    </row>
    <row r="15" spans="1:4" ht="15.75" x14ac:dyDescent="0.25">
      <c r="C15" s="12">
        <v>20</v>
      </c>
      <c r="D15" s="14">
        <v>2.75</v>
      </c>
    </row>
    <row r="16" spans="1:4" ht="15.75" x14ac:dyDescent="0.25">
      <c r="C16" s="12">
        <v>25</v>
      </c>
      <c r="D16" s="14">
        <v>2.75</v>
      </c>
    </row>
    <row r="17" spans="3:4" ht="15.75" x14ac:dyDescent="0.25">
      <c r="C17" s="15">
        <v>30</v>
      </c>
      <c r="D17" s="16">
        <v>2.75</v>
      </c>
    </row>
    <row r="19" spans="3:4" ht="15.75" x14ac:dyDescent="0.25">
      <c r="C19" s="17" t="s">
        <v>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2E21-9499-435D-89B9-F58D0CA564F5}">
  <dimension ref="A1:F18"/>
  <sheetViews>
    <sheetView workbookViewId="0">
      <selection activeCell="I32" sqref="I32"/>
    </sheetView>
  </sheetViews>
  <sheetFormatPr defaultRowHeight="15" x14ac:dyDescent="0.25"/>
  <sheetData>
    <row r="1" spans="1:6" x14ac:dyDescent="0.25">
      <c r="A1" t="s">
        <v>84</v>
      </c>
    </row>
    <row r="3" spans="1:6" ht="15.75" x14ac:dyDescent="0.25">
      <c r="C3" s="10" t="s">
        <v>78</v>
      </c>
    </row>
    <row r="4" spans="1:6" ht="15.75" x14ac:dyDescent="0.25">
      <c r="C4" s="10" t="s">
        <v>79</v>
      </c>
    </row>
    <row r="6" spans="1:6" ht="47.25" x14ac:dyDescent="0.25">
      <c r="C6" s="11" t="s">
        <v>38</v>
      </c>
      <c r="D6" s="11" t="s">
        <v>80</v>
      </c>
    </row>
    <row r="7" spans="1:6" ht="15.75" x14ac:dyDescent="0.25">
      <c r="C7" s="12">
        <v>25</v>
      </c>
      <c r="D7" s="26">
        <v>1.8</v>
      </c>
      <c r="F7">
        <f>D7/10000</f>
        <v>1.8000000000000001E-4</v>
      </c>
    </row>
    <row r="8" spans="1:6" ht="15.75" x14ac:dyDescent="0.25">
      <c r="C8" s="12">
        <v>30</v>
      </c>
      <c r="D8" s="26">
        <v>2.4</v>
      </c>
      <c r="F8">
        <f t="shared" ref="F8:F14" si="0">D8/10000</f>
        <v>2.3999999999999998E-4</v>
      </c>
    </row>
    <row r="9" spans="1:6" ht="15.75" x14ac:dyDescent="0.25">
      <c r="C9" s="12">
        <v>35</v>
      </c>
      <c r="D9" s="26">
        <v>3</v>
      </c>
      <c r="F9">
        <f t="shared" si="0"/>
        <v>2.9999999999999997E-4</v>
      </c>
    </row>
    <row r="10" spans="1:6" ht="15.75" x14ac:dyDescent="0.25">
      <c r="C10" s="12">
        <v>40</v>
      </c>
      <c r="D10" s="26">
        <v>4.2</v>
      </c>
      <c r="F10">
        <f t="shared" si="0"/>
        <v>4.2000000000000002E-4</v>
      </c>
    </row>
    <row r="11" spans="1:6" ht="15.75" x14ac:dyDescent="0.25">
      <c r="C11" s="12">
        <v>45</v>
      </c>
      <c r="D11" s="26">
        <v>9</v>
      </c>
      <c r="F11">
        <f t="shared" si="0"/>
        <v>8.9999999999999998E-4</v>
      </c>
    </row>
    <row r="12" spans="1:6" ht="15.75" x14ac:dyDescent="0.25">
      <c r="C12" s="12">
        <v>50</v>
      </c>
      <c r="D12" s="26">
        <v>19.8</v>
      </c>
      <c r="F12">
        <f t="shared" si="0"/>
        <v>1.98E-3</v>
      </c>
    </row>
    <row r="13" spans="1:6" ht="15.75" x14ac:dyDescent="0.25">
      <c r="C13" s="12">
        <v>55</v>
      </c>
      <c r="D13" s="26">
        <v>36.6</v>
      </c>
      <c r="F13">
        <f t="shared" si="0"/>
        <v>3.6600000000000001E-3</v>
      </c>
    </row>
    <row r="14" spans="1:6" ht="15.75" x14ac:dyDescent="0.25">
      <c r="C14" s="12">
        <v>60</v>
      </c>
      <c r="D14" s="26">
        <v>65</v>
      </c>
      <c r="F14">
        <f t="shared" si="0"/>
        <v>6.4999999999999997E-3</v>
      </c>
    </row>
    <row r="16" spans="1:6" x14ac:dyDescent="0.25">
      <c r="C16" s="44" t="s">
        <v>81</v>
      </c>
    </row>
    <row r="17" spans="3:4" x14ac:dyDescent="0.25">
      <c r="D17" s="44" t="s">
        <v>82</v>
      </c>
    </row>
    <row r="18" spans="3:4" x14ac:dyDescent="0.25">
      <c r="C18" s="44" t="s">
        <v>83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8F0F-4CD9-47BA-8CB1-3D7DD949E61E}">
  <dimension ref="A1:E15"/>
  <sheetViews>
    <sheetView workbookViewId="0">
      <selection activeCell="C6" sqref="C6:E15"/>
    </sheetView>
  </sheetViews>
  <sheetFormatPr defaultRowHeight="15" x14ac:dyDescent="0.25"/>
  <sheetData>
    <row r="1" spans="1:5" x14ac:dyDescent="0.25">
      <c r="A1" t="s">
        <v>32</v>
      </c>
    </row>
    <row r="6" spans="1:5" ht="15.75" x14ac:dyDescent="0.25">
      <c r="C6" s="10" t="s">
        <v>31</v>
      </c>
    </row>
    <row r="7" spans="1:5" ht="15.75" x14ac:dyDescent="0.25">
      <c r="C7" s="24">
        <v>0</v>
      </c>
      <c r="D7" s="25">
        <v>0.25</v>
      </c>
      <c r="E7" s="25">
        <v>0.25</v>
      </c>
    </row>
    <row r="8" spans="1:5" ht="15.75" x14ac:dyDescent="0.25">
      <c r="C8" s="24">
        <v>1</v>
      </c>
      <c r="D8" s="26">
        <v>20</v>
      </c>
      <c r="E8" s="26">
        <v>12.5</v>
      </c>
    </row>
    <row r="9" spans="1:5" ht="15.75" x14ac:dyDescent="0.25">
      <c r="C9" s="24">
        <v>2</v>
      </c>
      <c r="D9" s="26">
        <v>15</v>
      </c>
      <c r="E9" s="26">
        <v>10</v>
      </c>
    </row>
    <row r="10" spans="1:5" ht="15.75" x14ac:dyDescent="0.25">
      <c r="C10" s="24">
        <v>3</v>
      </c>
      <c r="D10" s="26">
        <v>12</v>
      </c>
      <c r="E10" s="26">
        <v>7.5</v>
      </c>
    </row>
    <row r="11" spans="1:5" ht="15.75" x14ac:dyDescent="0.25">
      <c r="C11" s="24">
        <v>4</v>
      </c>
      <c r="D11" s="26">
        <v>10</v>
      </c>
      <c r="E11" s="26">
        <v>5</v>
      </c>
    </row>
    <row r="12" spans="1:5" ht="15.75" x14ac:dyDescent="0.25">
      <c r="C12" s="24">
        <v>5</v>
      </c>
      <c r="D12" s="26">
        <v>9</v>
      </c>
      <c r="E12" s="26">
        <v>4</v>
      </c>
    </row>
    <row r="13" spans="1:5" ht="15.75" x14ac:dyDescent="0.25">
      <c r="C13" s="24">
        <v>10</v>
      </c>
      <c r="D13" s="26">
        <v>6</v>
      </c>
      <c r="E13" s="26">
        <v>2.5</v>
      </c>
    </row>
    <row r="14" spans="1:5" ht="15.75" x14ac:dyDescent="0.25">
      <c r="C14" s="24">
        <v>15</v>
      </c>
      <c r="D14" s="26">
        <v>4</v>
      </c>
      <c r="E14" s="26">
        <v>2.5</v>
      </c>
    </row>
    <row r="15" spans="1:5" ht="15.75" x14ac:dyDescent="0.25">
      <c r="C15" s="27">
        <v>20</v>
      </c>
      <c r="D15" s="28">
        <v>2.5</v>
      </c>
      <c r="E15" s="28">
        <v>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633E-6322-417C-AE1E-F43C2AF11311}">
  <dimension ref="A1:H38"/>
  <sheetViews>
    <sheetView workbookViewId="0">
      <selection activeCell="B36" sqref="B36"/>
    </sheetView>
  </sheetViews>
  <sheetFormatPr defaultRowHeight="15" x14ac:dyDescent="0.25"/>
  <cols>
    <col min="1" max="1" width="10.85546875" customWidth="1"/>
    <col min="2" max="2" width="32.5703125" customWidth="1"/>
    <col min="3" max="3" width="10.85546875" style="18" customWidth="1"/>
    <col min="4" max="4" width="11.140625" style="18" customWidth="1"/>
  </cols>
  <sheetData>
    <row r="1" spans="1:8" x14ac:dyDescent="0.25">
      <c r="A1" s="1" t="s">
        <v>0</v>
      </c>
    </row>
    <row r="2" spans="1:8" x14ac:dyDescent="0.25">
      <c r="A2" t="s">
        <v>4</v>
      </c>
      <c r="B2" t="s">
        <v>30</v>
      </c>
    </row>
    <row r="3" spans="1:8" x14ac:dyDescent="0.25">
      <c r="A3" t="s">
        <v>1</v>
      </c>
      <c r="B3" t="s">
        <v>15</v>
      </c>
      <c r="C3" s="19"/>
    </row>
    <row r="4" spans="1:8" x14ac:dyDescent="0.25">
      <c r="A4" t="s">
        <v>2</v>
      </c>
      <c r="B4" t="s">
        <v>7</v>
      </c>
    </row>
    <row r="5" spans="1:8" x14ac:dyDescent="0.25">
      <c r="A5" t="s">
        <v>29</v>
      </c>
      <c r="C5" s="66"/>
      <c r="D5" s="66"/>
    </row>
    <row r="6" spans="1:8" ht="25.5" x14ac:dyDescent="0.25">
      <c r="C6" s="20"/>
      <c r="D6" s="20" t="s">
        <v>12</v>
      </c>
    </row>
    <row r="7" spans="1:8" x14ac:dyDescent="0.25">
      <c r="C7" s="21" t="s">
        <v>6</v>
      </c>
      <c r="D7" s="21" t="s">
        <v>28</v>
      </c>
    </row>
    <row r="8" spans="1:8" ht="13.5" customHeight="1" x14ac:dyDescent="0.25">
      <c r="C8" s="22">
        <v>0</v>
      </c>
      <c r="D8" s="23">
        <v>0.09</v>
      </c>
      <c r="G8" s="12">
        <v>0</v>
      </c>
      <c r="H8" s="13">
        <v>0.09</v>
      </c>
    </row>
    <row r="9" spans="1:8" ht="15.75" x14ac:dyDescent="0.25">
      <c r="C9" s="22">
        <v>1</v>
      </c>
      <c r="D9" s="23">
        <v>4.8000000000000001E-2</v>
      </c>
      <c r="G9" s="12">
        <v>1</v>
      </c>
      <c r="H9" s="14">
        <v>4.8</v>
      </c>
    </row>
    <row r="10" spans="1:8" ht="15.75" x14ac:dyDescent="0.25">
      <c r="C10" s="22">
        <v>2</v>
      </c>
      <c r="D10" s="23">
        <v>3.6000000000000004E-2</v>
      </c>
      <c r="G10" s="12">
        <v>2</v>
      </c>
      <c r="H10" s="14">
        <v>3.6</v>
      </c>
    </row>
    <row r="11" spans="1:8" ht="15.75" x14ac:dyDescent="0.25">
      <c r="C11" s="22">
        <v>3</v>
      </c>
      <c r="D11" s="23">
        <v>3.1E-2</v>
      </c>
      <c r="G11" s="12">
        <v>3</v>
      </c>
      <c r="H11" s="14">
        <v>3.1</v>
      </c>
    </row>
    <row r="12" spans="1:8" ht="15.75" x14ac:dyDescent="0.25">
      <c r="C12" s="22">
        <v>4</v>
      </c>
      <c r="D12" s="23">
        <v>2.75E-2</v>
      </c>
      <c r="G12" s="12">
        <v>4</v>
      </c>
      <c r="H12" s="14">
        <v>2.75</v>
      </c>
    </row>
    <row r="13" spans="1:8" ht="15.75" x14ac:dyDescent="0.25">
      <c r="C13" s="22">
        <v>5</v>
      </c>
      <c r="D13" s="23">
        <v>2.75E-2</v>
      </c>
      <c r="G13" s="12">
        <v>5</v>
      </c>
      <c r="H13" s="14">
        <v>2.75</v>
      </c>
    </row>
    <row r="14" spans="1:8" ht="15.75" x14ac:dyDescent="0.25">
      <c r="C14" s="22">
        <v>6</v>
      </c>
      <c r="D14" s="23">
        <v>2.75E-2</v>
      </c>
      <c r="G14" s="12">
        <v>10</v>
      </c>
      <c r="H14" s="14">
        <v>2.75</v>
      </c>
    </row>
    <row r="15" spans="1:8" ht="15.75" x14ac:dyDescent="0.25">
      <c r="C15" s="22">
        <v>7</v>
      </c>
      <c r="D15" s="23">
        <v>2.75E-2</v>
      </c>
      <c r="G15" s="12">
        <v>15</v>
      </c>
      <c r="H15" s="14">
        <v>2.75</v>
      </c>
    </row>
    <row r="16" spans="1:8" ht="15.75" x14ac:dyDescent="0.25">
      <c r="C16" s="22">
        <v>8</v>
      </c>
      <c r="D16" s="23">
        <v>2.75E-2</v>
      </c>
      <c r="G16" s="12">
        <v>20</v>
      </c>
      <c r="H16" s="14">
        <v>2.75</v>
      </c>
    </row>
    <row r="17" spans="3:8" ht="15.75" x14ac:dyDescent="0.25">
      <c r="C17" s="22">
        <v>9</v>
      </c>
      <c r="D17" s="23">
        <v>2.75E-2</v>
      </c>
      <c r="G17" s="12">
        <v>25</v>
      </c>
      <c r="H17" s="14">
        <v>2.75</v>
      </c>
    </row>
    <row r="18" spans="3:8" ht="15.75" x14ac:dyDescent="0.25">
      <c r="C18" s="22">
        <v>10</v>
      </c>
      <c r="D18" s="23">
        <v>2.75E-2</v>
      </c>
      <c r="G18" s="15">
        <v>30</v>
      </c>
      <c r="H18" s="16">
        <v>2.75</v>
      </c>
    </row>
    <row r="19" spans="3:8" x14ac:dyDescent="0.25">
      <c r="C19" s="22">
        <v>11</v>
      </c>
      <c r="D19" s="23">
        <v>2.75E-2</v>
      </c>
    </row>
    <row r="20" spans="3:8" x14ac:dyDescent="0.25">
      <c r="C20" s="22">
        <v>12</v>
      </c>
      <c r="D20" s="23">
        <v>2.75E-2</v>
      </c>
    </row>
    <row r="21" spans="3:8" x14ac:dyDescent="0.25">
      <c r="C21" s="22">
        <v>13</v>
      </c>
      <c r="D21" s="23">
        <v>2.75E-2</v>
      </c>
    </row>
    <row r="22" spans="3:8" x14ac:dyDescent="0.25">
      <c r="C22" s="22">
        <v>14</v>
      </c>
      <c r="D22" s="23">
        <v>2.75E-2</v>
      </c>
    </row>
    <row r="23" spans="3:8" x14ac:dyDescent="0.25">
      <c r="C23" s="22">
        <v>15</v>
      </c>
      <c r="D23" s="23">
        <v>2.75E-2</v>
      </c>
    </row>
    <row r="24" spans="3:8" x14ac:dyDescent="0.25">
      <c r="C24" s="22">
        <v>16</v>
      </c>
      <c r="D24" s="23">
        <v>2.75E-2</v>
      </c>
    </row>
    <row r="25" spans="3:8" x14ac:dyDescent="0.25">
      <c r="C25" s="22">
        <v>17</v>
      </c>
      <c r="D25" s="23">
        <v>2.75E-2</v>
      </c>
    </row>
    <row r="26" spans="3:8" x14ac:dyDescent="0.25">
      <c r="C26" s="22">
        <v>18</v>
      </c>
      <c r="D26" s="23">
        <v>2.75E-2</v>
      </c>
    </row>
    <row r="27" spans="3:8" x14ac:dyDescent="0.25">
      <c r="C27" s="22">
        <v>19</v>
      </c>
      <c r="D27" s="23">
        <v>2.75E-2</v>
      </c>
    </row>
    <row r="28" spans="3:8" x14ac:dyDescent="0.25">
      <c r="C28" s="22">
        <v>20</v>
      </c>
      <c r="D28" s="23">
        <v>2.75E-2</v>
      </c>
    </row>
    <row r="29" spans="3:8" x14ac:dyDescent="0.25">
      <c r="C29" s="22">
        <v>21</v>
      </c>
      <c r="D29" s="23">
        <v>2.75E-2</v>
      </c>
    </row>
    <row r="30" spans="3:8" x14ac:dyDescent="0.25">
      <c r="C30" s="22">
        <v>22</v>
      </c>
      <c r="D30" s="23">
        <v>2.75E-2</v>
      </c>
    </row>
    <row r="31" spans="3:8" x14ac:dyDescent="0.25">
      <c r="C31" s="22">
        <v>23</v>
      </c>
      <c r="D31" s="23">
        <v>2.75E-2</v>
      </c>
    </row>
    <row r="32" spans="3:8" x14ac:dyDescent="0.25">
      <c r="C32" s="22">
        <v>24</v>
      </c>
      <c r="D32" s="23">
        <v>2.75E-2</v>
      </c>
    </row>
    <row r="33" spans="3:4" x14ac:dyDescent="0.25">
      <c r="C33" s="22">
        <v>25</v>
      </c>
      <c r="D33" s="23">
        <v>2.75E-2</v>
      </c>
    </row>
    <row r="34" spans="3:4" x14ac:dyDescent="0.25">
      <c r="C34" s="22">
        <v>26</v>
      </c>
      <c r="D34" s="23">
        <v>2.75E-2</v>
      </c>
    </row>
    <row r="35" spans="3:4" x14ac:dyDescent="0.25">
      <c r="C35" s="22">
        <v>27</v>
      </c>
      <c r="D35" s="23">
        <v>2.75E-2</v>
      </c>
    </row>
    <row r="36" spans="3:4" x14ac:dyDescent="0.25">
      <c r="C36" s="22">
        <v>28</v>
      </c>
      <c r="D36" s="23">
        <v>2.75E-2</v>
      </c>
    </row>
    <row r="37" spans="3:4" x14ac:dyDescent="0.25">
      <c r="C37" s="22">
        <v>29</v>
      </c>
      <c r="D37" s="23">
        <v>2.75E-2</v>
      </c>
    </row>
    <row r="38" spans="3:4" x14ac:dyDescent="0.25">
      <c r="C38" s="22">
        <v>30</v>
      </c>
      <c r="D38" s="23">
        <v>2.75E-2</v>
      </c>
    </row>
  </sheetData>
  <mergeCells count="1">
    <mergeCell ref="C5:D5"/>
  </mergeCells>
  <hyperlinks>
    <hyperlink ref="A1" location="TOC!A1" display="TOC" xr:uid="{6816529E-AF79-4B9C-A237-B8F8690FE7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90E9-3F58-4E65-AECF-33A594B4DAAA}">
  <dimension ref="A1:E12"/>
  <sheetViews>
    <sheetView workbookViewId="0">
      <selection activeCell="D36" sqref="D36"/>
    </sheetView>
  </sheetViews>
  <sheetFormatPr defaultRowHeight="15" x14ac:dyDescent="0.25"/>
  <cols>
    <col min="2" max="2" width="12.28515625" customWidth="1"/>
    <col min="4" max="5" width="11.7109375" customWidth="1"/>
  </cols>
  <sheetData>
    <row r="1" spans="1:5" x14ac:dyDescent="0.25">
      <c r="A1" s="1" t="s">
        <v>0</v>
      </c>
    </row>
    <row r="2" spans="1:5" x14ac:dyDescent="0.25">
      <c r="A2" t="s">
        <v>4</v>
      </c>
      <c r="B2" t="s">
        <v>76</v>
      </c>
    </row>
    <row r="3" spans="1:5" x14ac:dyDescent="0.25">
      <c r="A3" t="s">
        <v>1</v>
      </c>
      <c r="B3" t="s">
        <v>3</v>
      </c>
    </row>
    <row r="4" spans="1:5" x14ac:dyDescent="0.25">
      <c r="A4" t="s">
        <v>2</v>
      </c>
      <c r="B4" t="s">
        <v>33</v>
      </c>
    </row>
    <row r="6" spans="1:5" x14ac:dyDescent="0.25">
      <c r="C6" s="62" t="s">
        <v>5</v>
      </c>
      <c r="D6" s="50" t="s">
        <v>74</v>
      </c>
      <c r="E6" s="50" t="s">
        <v>75</v>
      </c>
    </row>
    <row r="7" spans="1:5" x14ac:dyDescent="0.25">
      <c r="C7" s="63">
        <v>45</v>
      </c>
      <c r="D7" s="64">
        <v>0.05</v>
      </c>
      <c r="E7" s="64">
        <v>0.05</v>
      </c>
    </row>
    <row r="8" spans="1:5" x14ac:dyDescent="0.25">
      <c r="C8" s="63">
        <v>50</v>
      </c>
      <c r="D8" s="64">
        <v>0.05</v>
      </c>
      <c r="E8" s="64">
        <v>0.05</v>
      </c>
    </row>
    <row r="9" spans="1:5" x14ac:dyDescent="0.25">
      <c r="C9" s="63">
        <v>55</v>
      </c>
      <c r="D9" s="64">
        <v>0.05</v>
      </c>
      <c r="E9" s="64">
        <v>0.05</v>
      </c>
    </row>
    <row r="10" spans="1:5" x14ac:dyDescent="0.25">
      <c r="C10" s="63">
        <v>60</v>
      </c>
      <c r="D10" s="64">
        <v>0.2</v>
      </c>
      <c r="E10" s="64">
        <v>0.05</v>
      </c>
    </row>
    <row r="11" spans="1:5" x14ac:dyDescent="0.25">
      <c r="C11" s="63">
        <v>65</v>
      </c>
      <c r="D11" s="64">
        <v>0.25</v>
      </c>
      <c r="E11" s="64">
        <v>0.2</v>
      </c>
    </row>
    <row r="12" spans="1:5" x14ac:dyDescent="0.25">
      <c r="C12" s="63">
        <v>70</v>
      </c>
      <c r="D12" s="64">
        <v>1</v>
      </c>
      <c r="E12" s="64">
        <v>1</v>
      </c>
    </row>
  </sheetData>
  <hyperlinks>
    <hyperlink ref="A1" location="TOC!A1" display="TOC" xr:uid="{C5350079-1FBB-4E30-9CEB-8642FD8CB5B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2C82-1C12-483D-B657-F4147BFD0186}">
  <dimension ref="A1:K27"/>
  <sheetViews>
    <sheetView workbookViewId="0">
      <selection activeCell="F33" sqref="F33"/>
    </sheetView>
  </sheetViews>
  <sheetFormatPr defaultRowHeight="15" x14ac:dyDescent="0.25"/>
  <cols>
    <col min="2" max="2" width="12.28515625" customWidth="1"/>
    <col min="4" max="4" width="11.7109375" customWidth="1"/>
    <col min="8" max="9" width="17.140625" customWidth="1"/>
    <col min="10" max="10" width="12.5703125" bestFit="1" customWidth="1"/>
    <col min="11" max="11" width="10.28515625" bestFit="1" customWidth="1"/>
  </cols>
  <sheetData>
    <row r="1" spans="1:11" x14ac:dyDescent="0.25">
      <c r="A1" s="1" t="s">
        <v>0</v>
      </c>
    </row>
    <row r="2" spans="1:11" x14ac:dyDescent="0.25">
      <c r="A2" t="s">
        <v>4</v>
      </c>
      <c r="B2" t="s">
        <v>77</v>
      </c>
    </row>
    <row r="3" spans="1:11" x14ac:dyDescent="0.25">
      <c r="A3" t="s">
        <v>1</v>
      </c>
      <c r="B3" t="s">
        <v>3</v>
      </c>
    </row>
    <row r="4" spans="1:11" x14ac:dyDescent="0.25">
      <c r="A4" t="s">
        <v>2</v>
      </c>
      <c r="B4" t="s">
        <v>34</v>
      </c>
    </row>
    <row r="6" spans="1:11" ht="14.25" customHeight="1" x14ac:dyDescent="0.25">
      <c r="C6" s="62" t="s">
        <v>6</v>
      </c>
      <c r="D6" s="50" t="s">
        <v>34</v>
      </c>
      <c r="I6" s="58" t="s">
        <v>64</v>
      </c>
    </row>
    <row r="7" spans="1:11" ht="14.25" customHeight="1" x14ac:dyDescent="0.25">
      <c r="B7" s="34"/>
      <c r="C7" s="63">
        <v>20</v>
      </c>
      <c r="D7" s="64">
        <v>0.4</v>
      </c>
    </row>
    <row r="8" spans="1:11" ht="14.25" customHeight="1" x14ac:dyDescent="0.25">
      <c r="B8" s="52"/>
      <c r="C8" s="63">
        <v>21</v>
      </c>
      <c r="D8" s="64">
        <v>0.3</v>
      </c>
      <c r="I8" s="59" t="s">
        <v>65</v>
      </c>
      <c r="J8" s="60" t="s">
        <v>66</v>
      </c>
      <c r="K8" s="60"/>
    </row>
    <row r="9" spans="1:11" ht="14.25" customHeight="1" x14ac:dyDescent="0.25">
      <c r="B9" s="52"/>
      <c r="C9" s="63">
        <v>22</v>
      </c>
      <c r="D9" s="64">
        <v>0.3</v>
      </c>
      <c r="I9" s="34">
        <v>20</v>
      </c>
      <c r="J9" s="34">
        <v>400</v>
      </c>
      <c r="K9" s="53">
        <f>J9/1000</f>
        <v>0.4</v>
      </c>
    </row>
    <row r="10" spans="1:11" ht="14.25" customHeight="1" x14ac:dyDescent="0.25">
      <c r="B10" s="52"/>
      <c r="C10" s="63">
        <v>23</v>
      </c>
      <c r="D10" s="64">
        <v>0.3</v>
      </c>
      <c r="I10" s="52" t="s">
        <v>67</v>
      </c>
      <c r="J10" s="34">
        <v>300</v>
      </c>
      <c r="K10" s="53">
        <f t="shared" ref="K10:K15" si="0">J10/1000</f>
        <v>0.3</v>
      </c>
    </row>
    <row r="11" spans="1:11" ht="14.25" customHeight="1" x14ac:dyDescent="0.25">
      <c r="B11" s="52"/>
      <c r="C11" s="63">
        <v>24</v>
      </c>
      <c r="D11" s="64">
        <v>0.3</v>
      </c>
      <c r="I11" s="34">
        <v>25</v>
      </c>
      <c r="J11" s="34">
        <v>400</v>
      </c>
      <c r="K11" s="53">
        <f t="shared" si="0"/>
        <v>0.4</v>
      </c>
    </row>
    <row r="12" spans="1:11" ht="14.25" customHeight="1" x14ac:dyDescent="0.25">
      <c r="B12" s="34"/>
      <c r="C12" s="63">
        <v>25</v>
      </c>
      <c r="D12" s="64">
        <v>0.4</v>
      </c>
      <c r="I12" s="52" t="s">
        <v>68</v>
      </c>
      <c r="J12" s="34">
        <v>300</v>
      </c>
      <c r="K12" s="53">
        <f t="shared" si="0"/>
        <v>0.3</v>
      </c>
    </row>
    <row r="13" spans="1:11" ht="14.25" customHeight="1" x14ac:dyDescent="0.25">
      <c r="B13" s="52"/>
      <c r="C13" s="63">
        <v>26</v>
      </c>
      <c r="D13" s="64">
        <v>0.3</v>
      </c>
      <c r="I13" s="34">
        <v>30</v>
      </c>
      <c r="J13" s="34">
        <v>400</v>
      </c>
      <c r="K13" s="53">
        <f t="shared" si="0"/>
        <v>0.4</v>
      </c>
    </row>
    <row r="14" spans="1:11" ht="14.25" customHeight="1" x14ac:dyDescent="0.25">
      <c r="B14" s="52"/>
      <c r="C14" s="63">
        <v>27</v>
      </c>
      <c r="D14" s="64">
        <v>0.3</v>
      </c>
      <c r="I14" s="52" t="s">
        <v>69</v>
      </c>
      <c r="J14" s="34">
        <v>300</v>
      </c>
      <c r="K14" s="53">
        <f t="shared" si="0"/>
        <v>0.3</v>
      </c>
    </row>
    <row r="15" spans="1:11" ht="14.25" customHeight="1" x14ac:dyDescent="0.25">
      <c r="B15" s="52"/>
      <c r="C15" s="63">
        <v>28</v>
      </c>
      <c r="D15" s="64">
        <v>0.3</v>
      </c>
      <c r="I15" s="61" t="s">
        <v>70</v>
      </c>
      <c r="J15" s="36">
        <v>1000</v>
      </c>
      <c r="K15" s="53">
        <f t="shared" si="0"/>
        <v>1</v>
      </c>
    </row>
    <row r="16" spans="1:11" ht="14.25" customHeight="1" x14ac:dyDescent="0.25">
      <c r="B16" s="52"/>
      <c r="C16" s="63">
        <v>29</v>
      </c>
      <c r="D16" s="64">
        <v>0.3</v>
      </c>
      <c r="I16" s="53"/>
    </row>
    <row r="17" spans="2:9" ht="14.25" customHeight="1" x14ac:dyDescent="0.25">
      <c r="B17" s="34"/>
      <c r="C17" s="63">
        <v>30</v>
      </c>
      <c r="D17" s="64">
        <v>0.4</v>
      </c>
      <c r="I17" s="53"/>
    </row>
    <row r="18" spans="2:9" ht="14.25" customHeight="1" x14ac:dyDescent="0.25">
      <c r="B18" s="52"/>
      <c r="C18" s="63">
        <v>31</v>
      </c>
      <c r="D18" s="64">
        <v>0.3</v>
      </c>
      <c r="I18" s="53"/>
    </row>
    <row r="19" spans="2:9" ht="15.75" x14ac:dyDescent="0.25">
      <c r="B19" s="61"/>
      <c r="C19" s="63">
        <v>32</v>
      </c>
      <c r="D19" s="64">
        <v>0.3</v>
      </c>
      <c r="I19" s="53"/>
    </row>
    <row r="20" spans="2:9" x14ac:dyDescent="0.25">
      <c r="C20" s="63">
        <v>33</v>
      </c>
      <c r="D20" s="64">
        <v>0.3</v>
      </c>
    </row>
    <row r="21" spans="2:9" x14ac:dyDescent="0.25">
      <c r="C21" s="63">
        <v>34</v>
      </c>
      <c r="D21" s="64">
        <v>0.3</v>
      </c>
    </row>
    <row r="22" spans="2:9" x14ac:dyDescent="0.25">
      <c r="C22" s="63">
        <v>35</v>
      </c>
      <c r="D22" s="65">
        <v>1</v>
      </c>
    </row>
    <row r="23" spans="2:9" x14ac:dyDescent="0.25">
      <c r="C23" s="63">
        <v>36</v>
      </c>
      <c r="D23" s="65">
        <v>1</v>
      </c>
    </row>
    <row r="24" spans="2:9" x14ac:dyDescent="0.25">
      <c r="C24" s="63">
        <v>37</v>
      </c>
      <c r="D24" s="65">
        <v>1</v>
      </c>
    </row>
    <row r="25" spans="2:9" x14ac:dyDescent="0.25">
      <c r="C25" s="63">
        <v>38</v>
      </c>
      <c r="D25" s="65">
        <v>1</v>
      </c>
    </row>
    <row r="26" spans="2:9" x14ac:dyDescent="0.25">
      <c r="C26" s="63">
        <v>39</v>
      </c>
      <c r="D26" s="65">
        <v>1</v>
      </c>
    </row>
    <row r="27" spans="2:9" x14ac:dyDescent="0.25">
      <c r="C27" s="63">
        <v>40</v>
      </c>
      <c r="D27" s="65">
        <v>1</v>
      </c>
    </row>
  </sheetData>
  <hyperlinks>
    <hyperlink ref="A1" location="TOC!A1" display="TOC" xr:uid="{8037F634-334D-4B5D-80BE-2EE097EA014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2EB2-CA42-4FE6-8F24-6446CEAEA505}">
  <dimension ref="A1:H14"/>
  <sheetViews>
    <sheetView tabSelected="1" workbookViewId="0">
      <selection activeCell="G27" sqref="G27"/>
    </sheetView>
  </sheetViews>
  <sheetFormatPr defaultRowHeight="15" x14ac:dyDescent="0.25"/>
  <cols>
    <col min="1" max="1" width="12.85546875" customWidth="1"/>
    <col min="3" max="3" width="17.42578125" customWidth="1"/>
    <col min="4" max="4" width="18" customWidth="1"/>
  </cols>
  <sheetData>
    <row r="1" spans="1:8" x14ac:dyDescent="0.25">
      <c r="A1" s="1" t="s">
        <v>0</v>
      </c>
    </row>
    <row r="2" spans="1:8" x14ac:dyDescent="0.25">
      <c r="A2" t="s">
        <v>4</v>
      </c>
      <c r="B2" t="s">
        <v>86</v>
      </c>
    </row>
    <row r="3" spans="1:8" x14ac:dyDescent="0.25">
      <c r="A3" t="s">
        <v>1</v>
      </c>
      <c r="B3" t="s">
        <v>85</v>
      </c>
    </row>
    <row r="4" spans="1:8" x14ac:dyDescent="0.25">
      <c r="A4" t="s">
        <v>2</v>
      </c>
      <c r="B4" t="s">
        <v>7</v>
      </c>
      <c r="C4" s="3"/>
    </row>
    <row r="5" spans="1:8" x14ac:dyDescent="0.25">
      <c r="C5" s="67"/>
      <c r="D5" s="67"/>
    </row>
    <row r="6" spans="1:8" x14ac:dyDescent="0.25">
      <c r="C6" s="7" t="s">
        <v>5</v>
      </c>
      <c r="D6" s="4" t="s">
        <v>85</v>
      </c>
    </row>
    <row r="7" spans="1:8" ht="15.75" x14ac:dyDescent="0.25">
      <c r="C7" s="8">
        <v>25</v>
      </c>
      <c r="D7" s="5">
        <v>1.8000000000000001E-4</v>
      </c>
      <c r="G7" s="12">
        <v>25</v>
      </c>
      <c r="H7">
        <v>1.8000000000000001E-4</v>
      </c>
    </row>
    <row r="8" spans="1:8" ht="15.75" x14ac:dyDescent="0.25">
      <c r="C8" s="9">
        <v>30</v>
      </c>
      <c r="D8" s="6">
        <v>2.3999999999999998E-4</v>
      </c>
      <c r="G8" s="12">
        <v>30</v>
      </c>
      <c r="H8">
        <v>2.3999999999999998E-4</v>
      </c>
    </row>
    <row r="9" spans="1:8" ht="15.75" x14ac:dyDescent="0.25">
      <c r="C9" s="9">
        <v>35</v>
      </c>
      <c r="D9" s="6">
        <v>2.9999999999999997E-4</v>
      </c>
      <c r="G9" s="12">
        <v>35</v>
      </c>
      <c r="H9">
        <v>2.9999999999999997E-4</v>
      </c>
    </row>
    <row r="10" spans="1:8" ht="15.75" x14ac:dyDescent="0.25">
      <c r="C10" s="9">
        <v>40</v>
      </c>
      <c r="D10" s="6">
        <v>4.2000000000000002E-4</v>
      </c>
      <c r="G10" s="12">
        <v>40</v>
      </c>
      <c r="H10">
        <v>4.2000000000000002E-4</v>
      </c>
    </row>
    <row r="11" spans="1:8" ht="15.75" x14ac:dyDescent="0.25">
      <c r="C11" s="9">
        <v>45</v>
      </c>
      <c r="D11" s="6">
        <v>8.9999999999999998E-4</v>
      </c>
      <c r="G11" s="12">
        <v>45</v>
      </c>
      <c r="H11">
        <v>8.9999999999999998E-4</v>
      </c>
    </row>
    <row r="12" spans="1:8" ht="15.75" x14ac:dyDescent="0.25">
      <c r="C12" s="9">
        <v>50</v>
      </c>
      <c r="D12" s="6">
        <v>1.98E-3</v>
      </c>
      <c r="G12" s="12">
        <v>50</v>
      </c>
      <c r="H12">
        <v>1.98E-3</v>
      </c>
    </row>
    <row r="13" spans="1:8" ht="15.75" x14ac:dyDescent="0.25">
      <c r="C13" s="9">
        <v>55</v>
      </c>
      <c r="D13" s="6">
        <v>3.6600000000000001E-3</v>
      </c>
      <c r="G13" s="12">
        <v>55</v>
      </c>
      <c r="H13">
        <v>3.6600000000000001E-3</v>
      </c>
    </row>
    <row r="14" spans="1:8" ht="15.75" x14ac:dyDescent="0.25">
      <c r="C14" s="9">
        <v>60</v>
      </c>
      <c r="D14" s="6">
        <v>6.4999999999999997E-3</v>
      </c>
      <c r="G14" s="12">
        <v>60</v>
      </c>
      <c r="H14">
        <v>6.4999999999999997E-3</v>
      </c>
    </row>
  </sheetData>
  <mergeCells count="1">
    <mergeCell ref="C5:D5"/>
  </mergeCells>
  <hyperlinks>
    <hyperlink ref="A1" location="TOC!A1" display="TOC" xr:uid="{96F4541C-030A-423A-8F7E-C20270C40F0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462A-14EE-4CAF-AB62-253A6557DD8D}">
  <dimension ref="A1:H16"/>
  <sheetViews>
    <sheetView workbookViewId="0">
      <selection activeCell="F27" sqref="F27"/>
    </sheetView>
  </sheetViews>
  <sheetFormatPr defaultRowHeight="15" x14ac:dyDescent="0.25"/>
  <sheetData>
    <row r="1" spans="1:8" x14ac:dyDescent="0.25">
      <c r="A1" s="1" t="s">
        <v>0</v>
      </c>
    </row>
    <row r="2" spans="1:8" x14ac:dyDescent="0.25">
      <c r="A2" t="s">
        <v>4</v>
      </c>
      <c r="B2" t="s">
        <v>35</v>
      </c>
    </row>
    <row r="3" spans="1:8" x14ac:dyDescent="0.25">
      <c r="A3" t="s">
        <v>1</v>
      </c>
      <c r="B3" t="s">
        <v>21</v>
      </c>
    </row>
    <row r="4" spans="1:8" x14ac:dyDescent="0.25">
      <c r="A4" t="s">
        <v>2</v>
      </c>
      <c r="B4" t="s">
        <v>7</v>
      </c>
    </row>
    <row r="6" spans="1:8" ht="15.75" x14ac:dyDescent="0.25">
      <c r="C6" s="10"/>
    </row>
    <row r="7" spans="1:8" x14ac:dyDescent="0.25">
      <c r="C7" s="31" t="s">
        <v>6</v>
      </c>
      <c r="D7" s="32" t="s">
        <v>33</v>
      </c>
      <c r="E7" s="32" t="s">
        <v>34</v>
      </c>
    </row>
    <row r="8" spans="1:8" ht="15.75" x14ac:dyDescent="0.25">
      <c r="C8" s="29">
        <v>0</v>
      </c>
      <c r="D8" s="30">
        <v>0.25</v>
      </c>
      <c r="E8" s="30">
        <v>0.25</v>
      </c>
      <c r="G8" s="14">
        <v>25</v>
      </c>
      <c r="H8" s="14">
        <v>25</v>
      </c>
    </row>
    <row r="9" spans="1:8" ht="15.75" x14ac:dyDescent="0.25">
      <c r="C9" s="29">
        <v>1</v>
      </c>
      <c r="D9" s="30">
        <v>0.2</v>
      </c>
      <c r="E9" s="30">
        <v>0.125</v>
      </c>
      <c r="G9" s="26">
        <v>20</v>
      </c>
      <c r="H9" s="26">
        <v>12.5</v>
      </c>
    </row>
    <row r="10" spans="1:8" ht="15.75" x14ac:dyDescent="0.25">
      <c r="C10" s="29">
        <v>2</v>
      </c>
      <c r="D10" s="30">
        <v>0.15</v>
      </c>
      <c r="E10" s="30">
        <v>0.1</v>
      </c>
      <c r="G10" s="26">
        <v>15</v>
      </c>
      <c r="H10" s="26">
        <v>10</v>
      </c>
    </row>
    <row r="11" spans="1:8" ht="15.75" x14ac:dyDescent="0.25">
      <c r="C11" s="29">
        <v>3</v>
      </c>
      <c r="D11" s="30">
        <v>0.12</v>
      </c>
      <c r="E11" s="30">
        <v>7.4999999999999997E-2</v>
      </c>
      <c r="G11" s="26">
        <v>12</v>
      </c>
      <c r="H11" s="26">
        <v>7.5</v>
      </c>
    </row>
    <row r="12" spans="1:8" ht="15.75" x14ac:dyDescent="0.25">
      <c r="C12" s="29">
        <v>4</v>
      </c>
      <c r="D12" s="30">
        <v>0.1</v>
      </c>
      <c r="E12" s="30">
        <v>0.05</v>
      </c>
      <c r="G12" s="26">
        <v>10</v>
      </c>
      <c r="H12" s="26">
        <v>5</v>
      </c>
    </row>
    <row r="13" spans="1:8" ht="15.75" x14ac:dyDescent="0.25">
      <c r="C13" s="29">
        <v>5</v>
      </c>
      <c r="D13" s="30">
        <v>0.09</v>
      </c>
      <c r="E13" s="30">
        <v>0.04</v>
      </c>
      <c r="G13" s="26">
        <v>9</v>
      </c>
      <c r="H13" s="26">
        <v>4</v>
      </c>
    </row>
    <row r="14" spans="1:8" ht="15.75" x14ac:dyDescent="0.25">
      <c r="C14" s="29">
        <v>10</v>
      </c>
      <c r="D14" s="30">
        <v>0.06</v>
      </c>
      <c r="E14" s="30">
        <v>2.5000000000000001E-2</v>
      </c>
      <c r="G14" s="26">
        <v>6</v>
      </c>
      <c r="H14" s="26">
        <v>2.5</v>
      </c>
    </row>
    <row r="15" spans="1:8" ht="15.75" x14ac:dyDescent="0.25">
      <c r="C15" s="29">
        <v>15</v>
      </c>
      <c r="D15" s="30">
        <v>0.04</v>
      </c>
      <c r="E15" s="30">
        <v>2.5000000000000001E-2</v>
      </c>
      <c r="G15" s="26">
        <v>4</v>
      </c>
      <c r="H15" s="26">
        <v>2.5</v>
      </c>
    </row>
    <row r="16" spans="1:8" ht="15.75" x14ac:dyDescent="0.25">
      <c r="C16" s="33">
        <v>20</v>
      </c>
      <c r="D16" s="30">
        <v>2.5000000000000001E-2</v>
      </c>
      <c r="E16" s="30">
        <v>2.5000000000000001E-2</v>
      </c>
      <c r="G16" s="28">
        <v>2.5</v>
      </c>
      <c r="H16" s="28">
        <v>2.5</v>
      </c>
    </row>
  </sheetData>
  <hyperlinks>
    <hyperlink ref="A1" location="TOC!A1" display="TOC" xr:uid="{488E99FD-8B0A-4B48-9015-8FABD423749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1718-E890-4F9C-86E9-BB55E3E37C95}">
  <dimension ref="A1:I24"/>
  <sheetViews>
    <sheetView workbookViewId="0">
      <selection activeCell="J31" sqref="J31"/>
    </sheetView>
  </sheetViews>
  <sheetFormatPr defaultRowHeight="15" x14ac:dyDescent="0.25"/>
  <cols>
    <col min="1" max="1" width="11.140625" customWidth="1"/>
    <col min="3" max="3" width="12.28515625" customWidth="1"/>
    <col min="4" max="5" width="12.85546875" customWidth="1"/>
    <col min="6" max="7" width="18.28515625" customWidth="1"/>
    <col min="8" max="9" width="12.85546875" customWidth="1"/>
  </cols>
  <sheetData>
    <row r="1" spans="1:9" x14ac:dyDescent="0.25">
      <c r="A1" s="1" t="s">
        <v>0</v>
      </c>
    </row>
    <row r="2" spans="1:9" x14ac:dyDescent="0.25">
      <c r="A2" t="s">
        <v>4</v>
      </c>
      <c r="B2" t="s">
        <v>63</v>
      </c>
    </row>
    <row r="3" spans="1:9" x14ac:dyDescent="0.25">
      <c r="A3" t="s">
        <v>1</v>
      </c>
      <c r="B3" t="s">
        <v>8</v>
      </c>
    </row>
    <row r="4" spans="1:9" x14ac:dyDescent="0.25">
      <c r="A4" t="s">
        <v>2</v>
      </c>
      <c r="B4" t="s">
        <v>7</v>
      </c>
    </row>
    <row r="5" spans="1:9" x14ac:dyDescent="0.25">
      <c r="A5" t="s">
        <v>62</v>
      </c>
      <c r="C5" s="68" t="s">
        <v>13</v>
      </c>
      <c r="D5" s="68"/>
      <c r="E5" s="68"/>
      <c r="F5" s="68"/>
      <c r="G5" s="68"/>
      <c r="H5" s="68"/>
      <c r="I5" s="68"/>
    </row>
    <row r="6" spans="1:9" ht="30" customHeight="1" x14ac:dyDescent="0.25">
      <c r="C6" s="2"/>
      <c r="D6" s="69" t="s">
        <v>59</v>
      </c>
      <c r="E6" s="70"/>
      <c r="F6" s="71" t="s">
        <v>60</v>
      </c>
      <c r="G6" s="71"/>
      <c r="H6" s="71" t="s">
        <v>61</v>
      </c>
      <c r="I6" s="71"/>
    </row>
    <row r="7" spans="1:9" ht="25.5" x14ac:dyDescent="0.25">
      <c r="C7" s="46" t="s">
        <v>9</v>
      </c>
      <c r="D7" s="47" t="s">
        <v>10</v>
      </c>
      <c r="E7" s="47" t="s">
        <v>11</v>
      </c>
      <c r="F7" s="48" t="s">
        <v>10</v>
      </c>
      <c r="G7" s="47" t="s">
        <v>11</v>
      </c>
      <c r="H7" s="48" t="s">
        <v>10</v>
      </c>
      <c r="I7" s="47" t="s">
        <v>11</v>
      </c>
    </row>
    <row r="8" spans="1:9" ht="25.5" x14ac:dyDescent="0.25">
      <c r="C8" s="49" t="s">
        <v>5</v>
      </c>
      <c r="D8" s="50" t="s">
        <v>16</v>
      </c>
      <c r="E8" s="50" t="s">
        <v>17</v>
      </c>
      <c r="F8" s="50" t="s">
        <v>19</v>
      </c>
      <c r="G8" s="50" t="s">
        <v>20</v>
      </c>
      <c r="H8" s="50" t="s">
        <v>18</v>
      </c>
      <c r="I8" s="50" t="s">
        <v>22</v>
      </c>
    </row>
    <row r="9" spans="1:9" x14ac:dyDescent="0.25">
      <c r="C9" s="51">
        <v>20</v>
      </c>
      <c r="D9" s="54">
        <v>4.0000000000000002E-4</v>
      </c>
      <c r="E9" s="54">
        <v>2.0000000000000001E-4</v>
      </c>
      <c r="F9" s="54"/>
      <c r="G9" s="54"/>
      <c r="H9" s="54"/>
      <c r="I9" s="54"/>
    </row>
    <row r="10" spans="1:9" x14ac:dyDescent="0.25">
      <c r="C10" s="51">
        <v>25</v>
      </c>
      <c r="D10" s="54">
        <v>4.0000000000000002E-4</v>
      </c>
      <c r="E10" s="54">
        <v>2.0000000000000001E-4</v>
      </c>
      <c r="F10" s="54"/>
      <c r="G10" s="54"/>
      <c r="H10" s="54">
        <v>8.0000000000000002E-3</v>
      </c>
      <c r="I10" s="54">
        <v>2.3E-3</v>
      </c>
    </row>
    <row r="11" spans="1:9" x14ac:dyDescent="0.25">
      <c r="C11" s="51">
        <v>30</v>
      </c>
      <c r="D11" s="54">
        <v>4.0000000000000002E-4</v>
      </c>
      <c r="E11" s="54">
        <v>2.0000000000000001E-4</v>
      </c>
      <c r="F11" s="54"/>
      <c r="G11" s="54"/>
      <c r="H11" s="54">
        <v>7.7000000000000002E-3</v>
      </c>
      <c r="I11" s="54">
        <v>3.0000000000000001E-3</v>
      </c>
    </row>
    <row r="12" spans="1:9" x14ac:dyDescent="0.25">
      <c r="C12" s="51">
        <v>35</v>
      </c>
      <c r="D12" s="54">
        <v>5.0000000000000001E-4</v>
      </c>
      <c r="E12" s="54">
        <v>2.9999999999999997E-4</v>
      </c>
      <c r="F12" s="54"/>
      <c r="G12" s="54"/>
      <c r="H12" s="54">
        <v>9.1000000000000004E-3</v>
      </c>
      <c r="I12" s="54">
        <v>4.1000000000000003E-3</v>
      </c>
    </row>
    <row r="13" spans="1:9" x14ac:dyDescent="0.25">
      <c r="C13" s="51">
        <v>40</v>
      </c>
      <c r="D13" s="54">
        <v>5.9999999999999995E-4</v>
      </c>
      <c r="E13" s="54">
        <v>5.0000000000000001E-4</v>
      </c>
      <c r="F13" s="54"/>
      <c r="G13" s="54"/>
      <c r="H13" s="54">
        <v>1.09E-2</v>
      </c>
      <c r="I13" s="54">
        <v>5.7000000000000002E-3</v>
      </c>
    </row>
    <row r="14" spans="1:9" x14ac:dyDescent="0.25">
      <c r="C14" s="51">
        <v>45</v>
      </c>
      <c r="D14" s="54">
        <v>8.9999999999999998E-4</v>
      </c>
      <c r="E14" s="54">
        <v>6.9999999999999999E-4</v>
      </c>
      <c r="F14" s="54"/>
      <c r="G14" s="54"/>
      <c r="H14" s="54">
        <v>1.7000000000000001E-2</v>
      </c>
      <c r="I14" s="54">
        <v>8.8999999999999999E-3</v>
      </c>
    </row>
    <row r="15" spans="1:9" x14ac:dyDescent="0.25">
      <c r="C15" s="51">
        <v>50</v>
      </c>
      <c r="D15" s="54">
        <v>1.6999999999999999E-3</v>
      </c>
      <c r="E15" s="54">
        <v>1.1999999999999999E-3</v>
      </c>
      <c r="F15" s="56">
        <v>4.0000000000000001E-3</v>
      </c>
      <c r="G15" s="57">
        <v>3.0999999999999999E-3</v>
      </c>
      <c r="H15" s="54">
        <v>2.0799999999999999E-2</v>
      </c>
      <c r="I15" s="54">
        <v>1.17E-2</v>
      </c>
    </row>
    <row r="16" spans="1:9" x14ac:dyDescent="0.25">
      <c r="C16" s="51">
        <v>55</v>
      </c>
      <c r="D16" s="54">
        <v>2.8E-3</v>
      </c>
      <c r="E16" s="54">
        <v>1.9E-3</v>
      </c>
      <c r="F16" s="56">
        <v>5.7000000000000002E-3</v>
      </c>
      <c r="G16" s="57">
        <v>4.1999999999999997E-3</v>
      </c>
      <c r="H16" s="54">
        <v>2.4E-2</v>
      </c>
      <c r="I16" s="54">
        <v>1.47E-2</v>
      </c>
    </row>
    <row r="17" spans="3:9" x14ac:dyDescent="0.25">
      <c r="C17" s="51">
        <v>60</v>
      </c>
      <c r="D17" s="54">
        <v>4.5999999999999999E-3</v>
      </c>
      <c r="E17" s="54">
        <v>2.8999999999999998E-3</v>
      </c>
      <c r="F17" s="56">
        <v>7.7000000000000002E-3</v>
      </c>
      <c r="G17" s="57">
        <v>6.1000000000000004E-3</v>
      </c>
      <c r="H17" s="54">
        <v>2.7300000000000001E-2</v>
      </c>
      <c r="I17" s="54">
        <v>1.7500000000000002E-2</v>
      </c>
    </row>
    <row r="18" spans="3:9" x14ac:dyDescent="0.25">
      <c r="C18" s="51">
        <v>65</v>
      </c>
      <c r="D18" s="55">
        <v>8.2000000000000007E-3</v>
      </c>
      <c r="E18" s="55">
        <v>4.3E-3</v>
      </c>
      <c r="F18" s="56">
        <v>1.09E-2</v>
      </c>
      <c r="G18" s="57">
        <v>9.4000000000000004E-3</v>
      </c>
      <c r="H18" s="55">
        <v>3.2599999999999997E-2</v>
      </c>
      <c r="I18" s="55">
        <v>2.12E-2</v>
      </c>
    </row>
    <row r="19" spans="3:9" x14ac:dyDescent="0.25">
      <c r="C19" s="51">
        <v>70</v>
      </c>
      <c r="D19" s="55"/>
      <c r="E19" s="55"/>
      <c r="F19" s="56">
        <v>1.6899999999999998E-2</v>
      </c>
      <c r="G19" s="57">
        <v>1.4999999999999999E-2</v>
      </c>
      <c r="H19" s="55">
        <v>4.2200000000000001E-2</v>
      </c>
      <c r="I19" s="55">
        <v>2.8899999999999999E-2</v>
      </c>
    </row>
    <row r="20" spans="3:9" x14ac:dyDescent="0.25">
      <c r="C20" s="51">
        <v>75</v>
      </c>
      <c r="D20" s="55"/>
      <c r="E20" s="55"/>
      <c r="F20" s="56">
        <v>2.75E-2</v>
      </c>
      <c r="G20" s="57">
        <v>2.47E-2</v>
      </c>
      <c r="H20" s="55"/>
      <c r="I20" s="55"/>
    </row>
    <row r="21" spans="3:9" x14ac:dyDescent="0.25">
      <c r="C21" s="51">
        <v>80</v>
      </c>
      <c r="D21" s="55"/>
      <c r="E21" s="55"/>
      <c r="F21" s="56">
        <v>4.6300000000000001E-2</v>
      </c>
      <c r="G21" s="57">
        <v>4.1700000000000001E-2</v>
      </c>
      <c r="H21" s="55"/>
      <c r="I21" s="55"/>
    </row>
    <row r="22" spans="3:9" x14ac:dyDescent="0.25">
      <c r="C22" s="51">
        <v>85</v>
      </c>
      <c r="D22" s="55"/>
      <c r="E22" s="55"/>
      <c r="F22" s="56">
        <v>8.0799999999999997E-2</v>
      </c>
      <c r="G22" s="57">
        <v>7.4099999999999999E-2</v>
      </c>
      <c r="H22" s="55"/>
      <c r="I22" s="55"/>
    </row>
    <row r="23" spans="3:9" x14ac:dyDescent="0.25">
      <c r="C23" s="51">
        <v>90</v>
      </c>
      <c r="D23" s="55"/>
      <c r="E23" s="55"/>
      <c r="F23" s="56">
        <v>0.14399999999999999</v>
      </c>
      <c r="G23" s="57">
        <v>0.13389999999999999</v>
      </c>
      <c r="H23" s="55"/>
      <c r="I23" s="55"/>
    </row>
    <row r="24" spans="3:9" x14ac:dyDescent="0.25">
      <c r="C24" s="51">
        <v>95</v>
      </c>
      <c r="D24" s="55"/>
      <c r="E24" s="55"/>
      <c r="F24" s="56">
        <v>0.2298</v>
      </c>
      <c r="G24" s="57">
        <v>0.22270000000000001</v>
      </c>
      <c r="H24" s="55"/>
      <c r="I24" s="55"/>
    </row>
  </sheetData>
  <mergeCells count="4">
    <mergeCell ref="C5:I5"/>
    <mergeCell ref="D6:E6"/>
    <mergeCell ref="F6:G6"/>
    <mergeCell ref="H6:I6"/>
  </mergeCells>
  <hyperlinks>
    <hyperlink ref="A1" location="TOC!A1" display="TOC" xr:uid="{66F5B8A9-720C-4CD1-94EF-95101D907C0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3BCA-4687-4E4C-BE87-A1256666CA3D}">
  <dimension ref="A1:H67"/>
  <sheetViews>
    <sheetView topLeftCell="A34" workbookViewId="0">
      <selection activeCell="G58" sqref="G58:H67"/>
    </sheetView>
  </sheetViews>
  <sheetFormatPr defaultRowHeight="15" x14ac:dyDescent="0.25"/>
  <cols>
    <col min="4" max="5" width="18.28515625" customWidth="1"/>
  </cols>
  <sheetData>
    <row r="1" spans="1:8" x14ac:dyDescent="0.25">
      <c r="A1" t="s">
        <v>14</v>
      </c>
    </row>
    <row r="4" spans="1:8" ht="15.75" x14ac:dyDescent="0.25">
      <c r="C4" s="10" t="s">
        <v>36</v>
      </c>
    </row>
    <row r="5" spans="1:8" ht="15.75" x14ac:dyDescent="0.25">
      <c r="C5" s="10" t="s">
        <v>37</v>
      </c>
    </row>
    <row r="7" spans="1:8" ht="15.75" customHeight="1" x14ac:dyDescent="0.25">
      <c r="C7" s="11" t="s">
        <v>38</v>
      </c>
      <c r="D7" s="72" t="s">
        <v>39</v>
      </c>
      <c r="E7" s="72"/>
    </row>
    <row r="8" spans="1:8" ht="15.75" x14ac:dyDescent="0.25">
      <c r="C8" s="12">
        <v>50</v>
      </c>
      <c r="D8" s="34">
        <v>40</v>
      </c>
      <c r="E8" s="35">
        <v>31</v>
      </c>
      <c r="G8">
        <f>D8/10000</f>
        <v>4.0000000000000001E-3</v>
      </c>
      <c r="H8">
        <f>E8/10000</f>
        <v>3.0999999999999999E-3</v>
      </c>
    </row>
    <row r="9" spans="1:8" ht="15.75" x14ac:dyDescent="0.25">
      <c r="C9" s="12">
        <v>55</v>
      </c>
      <c r="D9" s="34">
        <v>57</v>
      </c>
      <c r="E9" s="35">
        <v>42</v>
      </c>
      <c r="G9">
        <f t="shared" ref="G9:G17" si="0">D9/10000</f>
        <v>5.7000000000000002E-3</v>
      </c>
      <c r="H9">
        <f t="shared" ref="H9:H17" si="1">E9/10000</f>
        <v>4.1999999999999997E-3</v>
      </c>
    </row>
    <row r="10" spans="1:8" ht="15.75" x14ac:dyDescent="0.25">
      <c r="C10" s="12">
        <v>60</v>
      </c>
      <c r="D10" s="34">
        <v>77</v>
      </c>
      <c r="E10" s="35">
        <v>61</v>
      </c>
      <c r="G10">
        <f t="shared" si="0"/>
        <v>7.7000000000000002E-3</v>
      </c>
      <c r="H10">
        <f t="shared" si="1"/>
        <v>6.1000000000000004E-3</v>
      </c>
    </row>
    <row r="11" spans="1:8" ht="15.75" x14ac:dyDescent="0.25">
      <c r="C11" s="12">
        <v>65</v>
      </c>
      <c r="D11" s="34">
        <v>109</v>
      </c>
      <c r="E11" s="35">
        <v>94</v>
      </c>
      <c r="G11">
        <f t="shared" si="0"/>
        <v>1.09E-2</v>
      </c>
      <c r="H11">
        <f t="shared" si="1"/>
        <v>9.4000000000000004E-3</v>
      </c>
    </row>
    <row r="12" spans="1:8" ht="15.75" x14ac:dyDescent="0.25">
      <c r="C12" s="12">
        <v>70</v>
      </c>
      <c r="D12" s="34">
        <v>169</v>
      </c>
      <c r="E12" s="35">
        <v>150</v>
      </c>
      <c r="G12">
        <f t="shared" si="0"/>
        <v>1.6899999999999998E-2</v>
      </c>
      <c r="H12">
        <f t="shared" si="1"/>
        <v>1.4999999999999999E-2</v>
      </c>
    </row>
    <row r="13" spans="1:8" ht="15.75" x14ac:dyDescent="0.25">
      <c r="C13" s="12">
        <v>75</v>
      </c>
      <c r="D13" s="34">
        <v>275</v>
      </c>
      <c r="E13" s="35">
        <v>247</v>
      </c>
      <c r="G13">
        <f t="shared" si="0"/>
        <v>2.75E-2</v>
      </c>
      <c r="H13">
        <f t="shared" si="1"/>
        <v>2.47E-2</v>
      </c>
    </row>
    <row r="14" spans="1:8" ht="15.75" x14ac:dyDescent="0.25">
      <c r="C14" s="12">
        <v>80</v>
      </c>
      <c r="D14" s="34">
        <v>463</v>
      </c>
      <c r="E14" s="35">
        <v>417</v>
      </c>
      <c r="G14">
        <f t="shared" si="0"/>
        <v>4.6300000000000001E-2</v>
      </c>
      <c r="H14">
        <f t="shared" si="1"/>
        <v>4.1700000000000001E-2</v>
      </c>
    </row>
    <row r="15" spans="1:8" ht="15.75" x14ac:dyDescent="0.25">
      <c r="C15" s="12">
        <v>85</v>
      </c>
      <c r="D15" s="34">
        <v>808</v>
      </c>
      <c r="E15" s="35">
        <v>741</v>
      </c>
      <c r="G15">
        <f t="shared" si="0"/>
        <v>8.0799999999999997E-2</v>
      </c>
      <c r="H15">
        <f t="shared" si="1"/>
        <v>7.4099999999999999E-2</v>
      </c>
    </row>
    <row r="16" spans="1:8" ht="15.75" x14ac:dyDescent="0.25">
      <c r="C16" s="12">
        <v>90</v>
      </c>
      <c r="D16" s="36">
        <v>1440</v>
      </c>
      <c r="E16" s="37">
        <v>1339</v>
      </c>
      <c r="G16">
        <f t="shared" si="0"/>
        <v>0.14399999999999999</v>
      </c>
      <c r="H16">
        <f t="shared" si="1"/>
        <v>0.13389999999999999</v>
      </c>
    </row>
    <row r="17" spans="3:8" ht="15.75" x14ac:dyDescent="0.25">
      <c r="C17" s="15">
        <v>95</v>
      </c>
      <c r="D17" s="38">
        <v>2298</v>
      </c>
      <c r="E17" s="39">
        <v>2227</v>
      </c>
      <c r="G17">
        <f t="shared" si="0"/>
        <v>0.2298</v>
      </c>
      <c r="H17">
        <f t="shared" si="1"/>
        <v>0.22270000000000001</v>
      </c>
    </row>
    <row r="19" spans="3:8" ht="15.75" x14ac:dyDescent="0.25">
      <c r="C19" s="17" t="s">
        <v>40</v>
      </c>
    </row>
    <row r="20" spans="3:8" ht="15.75" x14ac:dyDescent="0.25">
      <c r="C20" s="40" t="s">
        <v>41</v>
      </c>
    </row>
    <row r="21" spans="3:8" ht="15.75" x14ac:dyDescent="0.25">
      <c r="C21" s="40" t="s">
        <v>42</v>
      </c>
    </row>
    <row r="22" spans="3:8" ht="15.75" x14ac:dyDescent="0.25">
      <c r="C22" s="40" t="s">
        <v>43</v>
      </c>
    </row>
    <row r="23" spans="3:8" ht="15.75" x14ac:dyDescent="0.25">
      <c r="C23" s="40" t="s">
        <v>44</v>
      </c>
    </row>
    <row r="24" spans="3:8" ht="15.75" x14ac:dyDescent="0.25">
      <c r="C24" s="40" t="s">
        <v>45</v>
      </c>
    </row>
    <row r="27" spans="3:8" ht="15.75" x14ac:dyDescent="0.25">
      <c r="C27" s="10" t="s">
        <v>46</v>
      </c>
    </row>
    <row r="28" spans="3:8" ht="15.75" x14ac:dyDescent="0.25">
      <c r="C28" s="10" t="s">
        <v>47</v>
      </c>
    </row>
    <row r="30" spans="3:8" ht="15.75" x14ac:dyDescent="0.25">
      <c r="C30" s="11" t="s">
        <v>38</v>
      </c>
      <c r="D30" s="73" t="s">
        <v>39</v>
      </c>
      <c r="E30" s="73"/>
    </row>
    <row r="31" spans="3:8" ht="15.75" x14ac:dyDescent="0.25">
      <c r="C31" s="12">
        <v>20</v>
      </c>
      <c r="D31" s="34">
        <v>4</v>
      </c>
      <c r="E31" s="41">
        <v>2</v>
      </c>
      <c r="G31">
        <f>D31/10000</f>
        <v>4.0000000000000002E-4</v>
      </c>
      <c r="H31">
        <f>E31/10000</f>
        <v>2.0000000000000001E-4</v>
      </c>
    </row>
    <row r="32" spans="3:8" ht="15.75" x14ac:dyDescent="0.25">
      <c r="C32" s="12">
        <v>25</v>
      </c>
      <c r="D32" s="34">
        <v>4</v>
      </c>
      <c r="E32" s="41">
        <v>2</v>
      </c>
      <c r="G32">
        <f t="shared" ref="G32:G40" si="2">D32/10000</f>
        <v>4.0000000000000002E-4</v>
      </c>
      <c r="H32">
        <f t="shared" ref="H32:H40" si="3">E32/10000</f>
        <v>2.0000000000000001E-4</v>
      </c>
    </row>
    <row r="33" spans="3:8" ht="15.75" x14ac:dyDescent="0.25">
      <c r="C33" s="12">
        <v>30</v>
      </c>
      <c r="D33" s="34">
        <v>4</v>
      </c>
      <c r="E33" s="41">
        <v>2</v>
      </c>
      <c r="G33">
        <f t="shared" si="2"/>
        <v>4.0000000000000002E-4</v>
      </c>
      <c r="H33">
        <f t="shared" si="3"/>
        <v>2.0000000000000001E-4</v>
      </c>
    </row>
    <row r="34" spans="3:8" ht="15.75" x14ac:dyDescent="0.25">
      <c r="C34" s="12">
        <v>35</v>
      </c>
      <c r="D34" s="34">
        <v>5</v>
      </c>
      <c r="E34" s="41">
        <v>3</v>
      </c>
      <c r="G34">
        <f t="shared" si="2"/>
        <v>5.0000000000000001E-4</v>
      </c>
      <c r="H34">
        <f t="shared" si="3"/>
        <v>2.9999999999999997E-4</v>
      </c>
    </row>
    <row r="35" spans="3:8" ht="15.75" x14ac:dyDescent="0.25">
      <c r="C35" s="12">
        <v>40</v>
      </c>
      <c r="D35" s="34">
        <v>6</v>
      </c>
      <c r="E35" s="41">
        <v>5</v>
      </c>
      <c r="G35">
        <f t="shared" si="2"/>
        <v>5.9999999999999995E-4</v>
      </c>
      <c r="H35">
        <f t="shared" si="3"/>
        <v>5.0000000000000001E-4</v>
      </c>
    </row>
    <row r="36" spans="3:8" ht="15.75" x14ac:dyDescent="0.25">
      <c r="C36" s="12">
        <v>45</v>
      </c>
      <c r="D36" s="34">
        <v>9</v>
      </c>
      <c r="E36" s="41">
        <v>7</v>
      </c>
      <c r="G36">
        <f t="shared" si="2"/>
        <v>8.9999999999999998E-4</v>
      </c>
      <c r="H36">
        <f t="shared" si="3"/>
        <v>6.9999999999999999E-4</v>
      </c>
    </row>
    <row r="37" spans="3:8" ht="15.75" x14ac:dyDescent="0.25">
      <c r="C37" s="12">
        <v>50</v>
      </c>
      <c r="D37" s="34">
        <v>17</v>
      </c>
      <c r="E37" s="41">
        <v>12</v>
      </c>
      <c r="G37">
        <f t="shared" si="2"/>
        <v>1.6999999999999999E-3</v>
      </c>
      <c r="H37">
        <f t="shared" si="3"/>
        <v>1.1999999999999999E-3</v>
      </c>
    </row>
    <row r="38" spans="3:8" ht="15.75" x14ac:dyDescent="0.25">
      <c r="C38" s="12">
        <v>55</v>
      </c>
      <c r="D38" s="34">
        <v>28</v>
      </c>
      <c r="E38" s="41">
        <v>19</v>
      </c>
      <c r="G38">
        <f t="shared" si="2"/>
        <v>2.8E-3</v>
      </c>
      <c r="H38">
        <f t="shared" si="3"/>
        <v>1.9E-3</v>
      </c>
    </row>
    <row r="39" spans="3:8" ht="15.75" x14ac:dyDescent="0.25">
      <c r="C39" s="12">
        <v>60</v>
      </c>
      <c r="D39" s="34">
        <v>46</v>
      </c>
      <c r="E39" s="41">
        <v>29</v>
      </c>
      <c r="G39">
        <f t="shared" si="2"/>
        <v>4.5999999999999999E-3</v>
      </c>
      <c r="H39">
        <f t="shared" si="3"/>
        <v>2.8999999999999998E-3</v>
      </c>
    </row>
    <row r="40" spans="3:8" ht="15.75" x14ac:dyDescent="0.25">
      <c r="C40" s="15">
        <v>65</v>
      </c>
      <c r="D40" s="42">
        <v>82</v>
      </c>
      <c r="E40" s="43">
        <v>43</v>
      </c>
      <c r="G40">
        <f t="shared" si="2"/>
        <v>8.2000000000000007E-3</v>
      </c>
      <c r="H40">
        <f t="shared" si="3"/>
        <v>4.3E-3</v>
      </c>
    </row>
    <row r="42" spans="3:8" x14ac:dyDescent="0.25">
      <c r="C42" s="44" t="s">
        <v>48</v>
      </c>
    </row>
    <row r="43" spans="3:8" x14ac:dyDescent="0.25">
      <c r="D43" s="44" t="s">
        <v>49</v>
      </c>
    </row>
    <row r="44" spans="3:8" x14ac:dyDescent="0.25">
      <c r="C44" s="44" t="s">
        <v>50</v>
      </c>
    </row>
    <row r="45" spans="3:8" x14ac:dyDescent="0.25">
      <c r="C45" s="44" t="s">
        <v>51</v>
      </c>
    </row>
    <row r="47" spans="3:8" ht="15.75" x14ac:dyDescent="0.25">
      <c r="C47" s="17" t="s">
        <v>52</v>
      </c>
    </row>
    <row r="48" spans="3:8" ht="15.75" x14ac:dyDescent="0.25">
      <c r="C48" s="40" t="s">
        <v>53</v>
      </c>
    </row>
    <row r="49" spans="3:8" ht="15.75" x14ac:dyDescent="0.25">
      <c r="C49" s="40" t="s">
        <v>54</v>
      </c>
    </row>
    <row r="50" spans="3:8" ht="15.75" x14ac:dyDescent="0.25">
      <c r="C50" s="40" t="s">
        <v>55</v>
      </c>
    </row>
    <row r="51" spans="3:8" ht="15.75" x14ac:dyDescent="0.25">
      <c r="C51" s="40" t="s">
        <v>56</v>
      </c>
    </row>
    <row r="52" spans="3:8" ht="15.75" x14ac:dyDescent="0.25">
      <c r="C52" s="40" t="s">
        <v>57</v>
      </c>
    </row>
    <row r="54" spans="3:8" ht="15.75" x14ac:dyDescent="0.25">
      <c r="C54" s="10" t="s">
        <v>58</v>
      </c>
    </row>
    <row r="55" spans="3:8" ht="15.75" x14ac:dyDescent="0.25">
      <c r="C55" s="10" t="s">
        <v>37</v>
      </c>
    </row>
    <row r="57" spans="3:8" ht="15.75" x14ac:dyDescent="0.25">
      <c r="C57" s="11" t="s">
        <v>38</v>
      </c>
      <c r="D57" s="73" t="s">
        <v>39</v>
      </c>
      <c r="E57" s="73"/>
    </row>
    <row r="58" spans="3:8" ht="15.75" x14ac:dyDescent="0.25">
      <c r="C58" s="12">
        <v>25</v>
      </c>
      <c r="D58" s="24">
        <v>80</v>
      </c>
      <c r="E58" s="35">
        <v>23</v>
      </c>
      <c r="G58">
        <f t="shared" ref="G58" si="4">D58/10000</f>
        <v>8.0000000000000002E-3</v>
      </c>
      <c r="H58">
        <f t="shared" ref="H58" si="5">E58/10000</f>
        <v>2.3E-3</v>
      </c>
    </row>
    <row r="59" spans="3:8" ht="15.75" x14ac:dyDescent="0.25">
      <c r="C59" s="12">
        <v>30</v>
      </c>
      <c r="D59" s="24">
        <v>77</v>
      </c>
      <c r="E59" s="35">
        <v>30</v>
      </c>
      <c r="G59">
        <f t="shared" ref="G59:G67" si="6">D59/10000</f>
        <v>7.7000000000000002E-3</v>
      </c>
      <c r="H59">
        <f t="shared" ref="H59:H67" si="7">E59/10000</f>
        <v>3.0000000000000001E-3</v>
      </c>
    </row>
    <row r="60" spans="3:8" ht="15.75" x14ac:dyDescent="0.25">
      <c r="C60" s="12">
        <v>35</v>
      </c>
      <c r="D60" s="24">
        <v>91</v>
      </c>
      <c r="E60" s="35">
        <v>41</v>
      </c>
      <c r="G60">
        <f t="shared" si="6"/>
        <v>9.1000000000000004E-3</v>
      </c>
      <c r="H60">
        <f t="shared" si="7"/>
        <v>4.1000000000000003E-3</v>
      </c>
    </row>
    <row r="61" spans="3:8" ht="15.75" x14ac:dyDescent="0.25">
      <c r="C61" s="12">
        <v>40</v>
      </c>
      <c r="D61" s="24">
        <v>109</v>
      </c>
      <c r="E61" s="35">
        <v>57</v>
      </c>
      <c r="G61">
        <f t="shared" si="6"/>
        <v>1.09E-2</v>
      </c>
      <c r="H61">
        <f t="shared" si="7"/>
        <v>5.7000000000000002E-3</v>
      </c>
    </row>
    <row r="62" spans="3:8" ht="15.75" x14ac:dyDescent="0.25">
      <c r="C62" s="12">
        <v>45</v>
      </c>
      <c r="D62" s="24">
        <v>170</v>
      </c>
      <c r="E62" s="35">
        <v>89</v>
      </c>
      <c r="G62">
        <f t="shared" si="6"/>
        <v>1.7000000000000001E-2</v>
      </c>
      <c r="H62">
        <f t="shared" si="7"/>
        <v>8.8999999999999999E-3</v>
      </c>
    </row>
    <row r="63" spans="3:8" ht="15.75" x14ac:dyDescent="0.25">
      <c r="C63" s="12">
        <v>50</v>
      </c>
      <c r="D63" s="24">
        <v>208</v>
      </c>
      <c r="E63" s="35">
        <v>117</v>
      </c>
      <c r="G63">
        <f t="shared" si="6"/>
        <v>2.0799999999999999E-2</v>
      </c>
      <c r="H63">
        <f t="shared" si="7"/>
        <v>1.17E-2</v>
      </c>
    </row>
    <row r="64" spans="3:8" ht="15.75" x14ac:dyDescent="0.25">
      <c r="C64" s="12">
        <v>55</v>
      </c>
      <c r="D64" s="24">
        <v>240</v>
      </c>
      <c r="E64" s="35">
        <v>147</v>
      </c>
      <c r="G64">
        <f t="shared" si="6"/>
        <v>2.4E-2</v>
      </c>
      <c r="H64">
        <f t="shared" si="7"/>
        <v>1.47E-2</v>
      </c>
    </row>
    <row r="65" spans="3:8" ht="15.75" x14ac:dyDescent="0.25">
      <c r="C65" s="12">
        <v>60</v>
      </c>
      <c r="D65" s="24">
        <v>273</v>
      </c>
      <c r="E65" s="35">
        <v>175</v>
      </c>
      <c r="G65">
        <f t="shared" si="6"/>
        <v>2.7300000000000001E-2</v>
      </c>
      <c r="H65">
        <f t="shared" si="7"/>
        <v>1.7500000000000002E-2</v>
      </c>
    </row>
    <row r="66" spans="3:8" ht="15.75" x14ac:dyDescent="0.25">
      <c r="C66" s="12">
        <v>65</v>
      </c>
      <c r="D66" s="24">
        <v>326</v>
      </c>
      <c r="E66" s="35">
        <v>212</v>
      </c>
      <c r="G66">
        <f t="shared" si="6"/>
        <v>3.2599999999999997E-2</v>
      </c>
      <c r="H66">
        <f t="shared" si="7"/>
        <v>2.12E-2</v>
      </c>
    </row>
    <row r="67" spans="3:8" ht="15.75" x14ac:dyDescent="0.25">
      <c r="C67" s="15">
        <v>70</v>
      </c>
      <c r="D67" s="27">
        <v>422</v>
      </c>
      <c r="E67" s="45">
        <v>289</v>
      </c>
      <c r="G67">
        <f t="shared" si="6"/>
        <v>4.2200000000000001E-2</v>
      </c>
      <c r="H67">
        <f t="shared" si="7"/>
        <v>2.8899999999999999E-2</v>
      </c>
    </row>
  </sheetData>
  <mergeCells count="3">
    <mergeCell ref="D7:E7"/>
    <mergeCell ref="D30:E30"/>
    <mergeCell ref="D57:E5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C5A4-23C7-4E9C-AAD3-20E9F77D80CA}">
  <dimension ref="A1:L13"/>
  <sheetViews>
    <sheetView workbookViewId="0">
      <selection activeCell="C4" sqref="C4:E13"/>
    </sheetView>
  </sheetViews>
  <sheetFormatPr defaultRowHeight="15" x14ac:dyDescent="0.25"/>
  <cols>
    <col min="3" max="5" width="18" customWidth="1"/>
    <col min="8" max="9" width="13.42578125" customWidth="1"/>
  </cols>
  <sheetData>
    <row r="1" spans="1:12" x14ac:dyDescent="0.25">
      <c r="A1" t="s">
        <v>71</v>
      </c>
    </row>
    <row r="4" spans="1:12" ht="15.75" x14ac:dyDescent="0.25">
      <c r="C4" s="58" t="s">
        <v>64</v>
      </c>
    </row>
    <row r="5" spans="1:12" ht="15.75" x14ac:dyDescent="0.25">
      <c r="G5" s="10" t="s">
        <v>72</v>
      </c>
    </row>
    <row r="6" spans="1:12" ht="15.75" x14ac:dyDescent="0.25">
      <c r="C6" s="59" t="s">
        <v>65</v>
      </c>
      <c r="D6" s="60" t="s">
        <v>66</v>
      </c>
      <c r="E6" s="60"/>
      <c r="G6" s="10" t="s">
        <v>73</v>
      </c>
    </row>
    <row r="7" spans="1:12" ht="15.75" x14ac:dyDescent="0.25">
      <c r="C7" s="34">
        <v>20</v>
      </c>
      <c r="D7" s="34">
        <v>400</v>
      </c>
      <c r="E7" s="53">
        <f>D7/1000</f>
        <v>0.4</v>
      </c>
      <c r="G7" s="12">
        <v>45</v>
      </c>
      <c r="H7" s="34">
        <v>50</v>
      </c>
      <c r="I7" s="34">
        <v>50</v>
      </c>
      <c r="K7">
        <f>H7/1000</f>
        <v>0.05</v>
      </c>
      <c r="L7">
        <f>I7/1000</f>
        <v>0.05</v>
      </c>
    </row>
    <row r="8" spans="1:12" ht="15.75" x14ac:dyDescent="0.25">
      <c r="C8" s="52" t="s">
        <v>67</v>
      </c>
      <c r="D8" s="34">
        <v>300</v>
      </c>
      <c r="E8" s="53">
        <f t="shared" ref="E8:E13" si="0">D8/1000</f>
        <v>0.3</v>
      </c>
      <c r="G8" s="12">
        <v>50</v>
      </c>
      <c r="H8" s="34">
        <v>50</v>
      </c>
      <c r="I8" s="34">
        <v>50</v>
      </c>
      <c r="K8">
        <f t="shared" ref="K8:K12" si="1">H8/1000</f>
        <v>0.05</v>
      </c>
      <c r="L8">
        <f t="shared" ref="L8:L12" si="2">I8/1000</f>
        <v>0.05</v>
      </c>
    </row>
    <row r="9" spans="1:12" ht="15.75" x14ac:dyDescent="0.25">
      <c r="C9" s="34">
        <v>25</v>
      </c>
      <c r="D9" s="34">
        <v>400</v>
      </c>
      <c r="E9" s="53">
        <f t="shared" si="0"/>
        <v>0.4</v>
      </c>
      <c r="G9" s="12">
        <v>55</v>
      </c>
      <c r="H9" s="34">
        <v>50</v>
      </c>
      <c r="I9" s="34">
        <v>50</v>
      </c>
      <c r="K9">
        <f t="shared" si="1"/>
        <v>0.05</v>
      </c>
      <c r="L9">
        <f t="shared" si="2"/>
        <v>0.05</v>
      </c>
    </row>
    <row r="10" spans="1:12" ht="15.75" x14ac:dyDescent="0.25">
      <c r="C10" s="52" t="s">
        <v>68</v>
      </c>
      <c r="D10" s="34">
        <v>300</v>
      </c>
      <c r="E10" s="53">
        <f t="shared" si="0"/>
        <v>0.3</v>
      </c>
      <c r="G10" s="12">
        <v>60</v>
      </c>
      <c r="H10" s="34">
        <v>200</v>
      </c>
      <c r="I10" s="34">
        <v>50</v>
      </c>
      <c r="K10">
        <f t="shared" si="1"/>
        <v>0.2</v>
      </c>
      <c r="L10">
        <f t="shared" si="2"/>
        <v>0.05</v>
      </c>
    </row>
    <row r="11" spans="1:12" ht="15.75" x14ac:dyDescent="0.25">
      <c r="C11" s="34">
        <v>30</v>
      </c>
      <c r="D11" s="34">
        <v>400</v>
      </c>
      <c r="E11" s="53">
        <f t="shared" si="0"/>
        <v>0.4</v>
      </c>
      <c r="G11" s="12">
        <v>65</v>
      </c>
      <c r="H11" s="34">
        <v>250</v>
      </c>
      <c r="I11" s="34">
        <v>200</v>
      </c>
      <c r="K11">
        <f t="shared" si="1"/>
        <v>0.25</v>
      </c>
      <c r="L11">
        <f t="shared" si="2"/>
        <v>0.2</v>
      </c>
    </row>
    <row r="12" spans="1:12" ht="15.75" x14ac:dyDescent="0.25">
      <c r="C12" s="52" t="s">
        <v>69</v>
      </c>
      <c r="D12" s="34">
        <v>300</v>
      </c>
      <c r="E12" s="53">
        <f t="shared" si="0"/>
        <v>0.3</v>
      </c>
      <c r="G12" s="12">
        <v>70</v>
      </c>
      <c r="H12" s="36">
        <v>1000</v>
      </c>
      <c r="I12" s="36">
        <v>1000</v>
      </c>
      <c r="K12">
        <f t="shared" si="1"/>
        <v>1</v>
      </c>
      <c r="L12">
        <f t="shared" si="2"/>
        <v>1</v>
      </c>
    </row>
    <row r="13" spans="1:12" ht="15.75" x14ac:dyDescent="0.25">
      <c r="C13" s="61" t="s">
        <v>70</v>
      </c>
      <c r="D13" s="36">
        <v>1000</v>
      </c>
      <c r="E13" s="53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Ratios</vt:lpstr>
      <vt:lpstr>salScale</vt:lpstr>
      <vt:lpstr>servRet_regular</vt:lpstr>
      <vt:lpstr>servRet_special</vt:lpstr>
      <vt:lpstr>disbRet</vt:lpstr>
      <vt:lpstr>defrRet</vt:lpstr>
      <vt:lpstr>mortality</vt:lpstr>
      <vt:lpstr>mortality_raw</vt:lpstr>
      <vt:lpstr>servRet_raw</vt:lpstr>
      <vt:lpstr>salScale_raw</vt:lpstr>
      <vt:lpstr>disbRet_raw</vt:lpstr>
      <vt:lpstr>defrRet_YOS_raw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2021-03-04T14:56:21Z</dcterms:modified>
</cp:coreProperties>
</file>