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BDF6A17C-F0B6-4990-99E5-4440E398000B}" xr6:coauthVersionLast="46" xr6:coauthVersionMax="46" xr10:uidLastSave="{00000000-0000-0000-0000-000000000000}"/>
  <bookViews>
    <workbookView xWindow="-28920" yWindow="1845" windowWidth="29040" windowHeight="15840" activeTab="5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  <sheet name="refund_raw" sheetId="4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4" l="1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7" i="34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5" i="33"/>
  <c r="E24" i="45"/>
  <c r="F24" i="45"/>
  <c r="G24" i="45"/>
  <c r="H24" i="45"/>
  <c r="D24" i="45"/>
  <c r="D18" i="45"/>
  <c r="E18" i="45"/>
  <c r="F18" i="45"/>
  <c r="G18" i="45"/>
  <c r="H18" i="45"/>
  <c r="D19" i="45"/>
  <c r="E19" i="45"/>
  <c r="F19" i="45"/>
  <c r="G19" i="45"/>
  <c r="H19" i="45"/>
  <c r="D20" i="45"/>
  <c r="E20" i="45"/>
  <c r="F20" i="45"/>
  <c r="G20" i="45"/>
  <c r="H20" i="45"/>
  <c r="D21" i="45"/>
  <c r="E21" i="45"/>
  <c r="F21" i="45"/>
  <c r="G21" i="45"/>
  <c r="H21" i="45"/>
  <c r="D22" i="45"/>
  <c r="E22" i="45"/>
  <c r="F22" i="45"/>
  <c r="G22" i="45"/>
  <c r="H22" i="45"/>
  <c r="D23" i="45"/>
  <c r="E23" i="45"/>
  <c r="F23" i="45"/>
  <c r="G23" i="45"/>
  <c r="H23" i="45"/>
  <c r="E17" i="45"/>
  <c r="F17" i="45"/>
  <c r="G17" i="45"/>
  <c r="H17" i="45"/>
  <c r="D17" i="45"/>
  <c r="E16" i="45"/>
  <c r="F16" i="45"/>
  <c r="G16" i="45"/>
  <c r="H16" i="45"/>
  <c r="D16" i="45"/>
  <c r="E15" i="45"/>
  <c r="F15" i="45"/>
  <c r="G15" i="45"/>
  <c r="H15" i="45"/>
  <c r="D15" i="45"/>
  <c r="E14" i="45"/>
  <c r="F14" i="45"/>
  <c r="G14" i="45"/>
  <c r="H14" i="45"/>
  <c r="D14" i="45"/>
  <c r="D10" i="45"/>
  <c r="E10" i="45"/>
  <c r="F10" i="45"/>
  <c r="G10" i="45"/>
  <c r="H10" i="45"/>
  <c r="D11" i="45"/>
  <c r="E11" i="45"/>
  <c r="F11" i="45"/>
  <c r="G11" i="45"/>
  <c r="H11" i="45"/>
  <c r="D12" i="45"/>
  <c r="E12" i="45"/>
  <c r="F12" i="45"/>
  <c r="G12" i="45"/>
  <c r="H12" i="45"/>
  <c r="D13" i="45"/>
  <c r="E13" i="45"/>
  <c r="F13" i="45"/>
  <c r="G13" i="45"/>
  <c r="H13" i="45"/>
  <c r="E9" i="45"/>
  <c r="F9" i="45"/>
  <c r="G9" i="45"/>
  <c r="H9" i="45"/>
  <c r="D9" i="45"/>
  <c r="E19" i="28"/>
  <c r="F19" i="28"/>
  <c r="G19" i="28"/>
  <c r="E20" i="28"/>
  <c r="F20" i="28"/>
  <c r="G20" i="28"/>
  <c r="E21" i="28"/>
  <c r="F21" i="28"/>
  <c r="G21" i="28"/>
  <c r="E22" i="28"/>
  <c r="F22" i="28"/>
  <c r="G22" i="28"/>
  <c r="E23" i="28"/>
  <c r="F23" i="28"/>
  <c r="G23" i="28"/>
  <c r="E24" i="28"/>
  <c r="F24" i="28"/>
  <c r="G24" i="28"/>
  <c r="E25" i="28"/>
  <c r="F25" i="28"/>
  <c r="G25" i="28"/>
  <c r="E26" i="28"/>
  <c r="F26" i="28"/>
  <c r="G26" i="28"/>
  <c r="E7" i="28"/>
  <c r="F7" i="28"/>
  <c r="G7" i="28"/>
  <c r="E8" i="28"/>
  <c r="F8" i="28"/>
  <c r="G8" i="28"/>
  <c r="E9" i="28"/>
  <c r="F9" i="28"/>
  <c r="G9" i="28"/>
  <c r="E10" i="28"/>
  <c r="F10" i="28"/>
  <c r="G10" i="28"/>
  <c r="E11" i="28"/>
  <c r="F11" i="28"/>
  <c r="G11" i="28"/>
  <c r="E12" i="28"/>
  <c r="F12" i="28"/>
  <c r="G12" i="28"/>
  <c r="E13" i="28"/>
  <c r="F13" i="28"/>
  <c r="G13" i="28"/>
  <c r="E14" i="28"/>
  <c r="F14" i="28"/>
  <c r="G14" i="28"/>
  <c r="E15" i="28"/>
  <c r="F15" i="28"/>
  <c r="G15" i="28"/>
  <c r="E16" i="28"/>
  <c r="F16" i="28"/>
  <c r="G16" i="28"/>
  <c r="E17" i="28"/>
  <c r="F17" i="28"/>
  <c r="G17" i="28"/>
  <c r="E18" i="28"/>
  <c r="F18" i="28"/>
  <c r="G18" i="28"/>
  <c r="F6" i="28"/>
  <c r="G6" i="28"/>
  <c r="E6" i="28"/>
</calcChain>
</file>

<file path=xl/sharedStrings.xml><?xml version="1.0" encoding="utf-8"?>
<sst xmlns="http://schemas.openxmlformats.org/spreadsheetml/2006/main" count="163" uniqueCount="77">
  <si>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</si>
  <si>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</si>
  <si>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</si>
  <si>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</si>
  <si>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</si>
  <si>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</si>
  <si>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</si>
  <si>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</si>
  <si>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</si>
  <si>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t>salScale</t>
  </si>
  <si>
    <t>qxt</t>
  </si>
  <si>
    <t>C8:I24</t>
  </si>
  <si>
    <t>qxd</t>
  </si>
  <si>
    <t>Ratios needed:</t>
  </si>
  <si>
    <t>Gender ratio</t>
  </si>
  <si>
    <t>source AV2019 ep54</t>
  </si>
  <si>
    <t>type</t>
  </si>
  <si>
    <t>yos_ge30</t>
  </si>
  <si>
    <t>grp</t>
  </si>
  <si>
    <t>salScale_merit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</si>
  <si>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</si>
  <si>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Less than 15 Years
</t>
    </r>
    <r>
      <rPr>
        <b/>
        <sz val="12"/>
        <rFont val="Times New Roman"/>
        <family val="1"/>
      </rPr>
      <t>of Service</t>
    </r>
  </si>
  <si>
    <r>
      <rPr>
        <b/>
        <sz val="12"/>
        <rFont val="Times New Roman"/>
        <family val="1"/>
      </rPr>
      <t xml:space="preserve">15 or more Years </t>
    </r>
    <r>
      <rPr>
        <b/>
        <sz val="12"/>
        <rFont val="Times New Roman"/>
        <family val="1"/>
      </rPr>
      <t xml:space="preserve">of Service and less </t>
    </r>
    <r>
      <rPr>
        <b/>
        <sz val="12"/>
        <rFont val="Times New Roman"/>
        <family val="1"/>
      </rPr>
      <t xml:space="preserve">than 30 Years of 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</si>
  <si>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 xml:space="preserve">30 or more Years
</t>
    </r>
    <r>
      <rPr>
        <b/>
        <sz val="12"/>
        <rFont val="Times New Roman"/>
        <family val="1"/>
      </rPr>
      <t>of Service</t>
    </r>
  </si>
  <si>
    <r>
      <rPr>
        <sz val="12"/>
        <rFont val="Times New Roman"/>
        <family val="1"/>
      </rPr>
      <t>70 &amp; over</t>
    </r>
  </si>
  <si>
    <t>t1</t>
  </si>
  <si>
    <t>t2</t>
  </si>
  <si>
    <t>yos_l15</t>
  </si>
  <si>
    <t>yos_15to29</t>
  </si>
  <si>
    <t>AV2020 ep58</t>
  </si>
  <si>
    <t>AV2020 ep59</t>
  </si>
  <si>
    <r>
      <rPr>
        <b/>
        <sz val="12"/>
        <rFont val="Times New Roman"/>
        <family val="1"/>
      </rPr>
      <t xml:space="preserve">Table B-4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Tier 2</t>
    </r>
  </si>
  <si>
    <r>
      <rPr>
        <b/>
        <sz val="12"/>
        <rFont val="Times New Roman"/>
        <family val="1"/>
      </rPr>
      <t>Tier 2 Rates of Retirement by Age and Service</t>
    </r>
  </si>
  <si>
    <r>
      <rPr>
        <b/>
        <sz val="12"/>
        <rFont val="Times New Roman"/>
        <family val="1"/>
      </rPr>
      <t>Years of Service</t>
    </r>
  </si>
  <si>
    <r>
      <rPr>
        <b/>
        <sz val="12"/>
        <rFont val="Times New Roman"/>
        <family val="1"/>
      </rPr>
      <t xml:space="preserve">5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10</t>
    </r>
  </si>
  <si>
    <r>
      <rPr>
        <b/>
        <sz val="12"/>
        <rFont val="Times New Roman"/>
        <family val="1"/>
      </rPr>
      <t xml:space="preserve">11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20</t>
    </r>
  </si>
  <si>
    <r>
      <rPr>
        <b/>
        <sz val="12"/>
        <rFont val="Times New Roman"/>
        <family val="1"/>
      </rPr>
      <t xml:space="preserve">21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25</t>
    </r>
  </si>
  <si>
    <r>
      <rPr>
        <b/>
        <sz val="12"/>
        <rFont val="Times New Roman"/>
        <family val="1"/>
      </rPr>
      <t xml:space="preserve">26 </t>
    </r>
    <r>
      <rPr>
        <sz val="14.5"/>
        <rFont val="Times New Roman"/>
        <family val="1"/>
      </rPr>
      <t xml:space="preserve">– </t>
    </r>
    <r>
      <rPr>
        <b/>
        <sz val="12"/>
        <rFont val="Times New Roman"/>
        <family val="1"/>
      </rPr>
      <t>34</t>
    </r>
  </si>
  <si>
    <r>
      <rPr>
        <b/>
        <sz val="12"/>
        <rFont val="Times New Roman"/>
        <family val="1"/>
      </rPr>
      <t>35 +</t>
    </r>
  </si>
  <si>
    <r>
      <rPr>
        <sz val="12"/>
        <rFont val="Times New Roman"/>
        <family val="1"/>
      </rPr>
      <t xml:space="preserve">60 </t>
    </r>
    <r>
      <rPr>
        <sz val="14.5"/>
        <rFont val="Times New Roman"/>
        <family val="1"/>
      </rPr>
      <t xml:space="preserve">– </t>
    </r>
    <r>
      <rPr>
        <sz val="12"/>
        <rFont val="Times New Roman"/>
        <family val="1"/>
      </rPr>
      <t>61</t>
    </r>
  </si>
  <si>
    <r>
      <rPr>
        <sz val="12"/>
        <rFont val="Times New Roman"/>
        <family val="1"/>
      </rPr>
      <t xml:space="preserve">63 </t>
    </r>
    <r>
      <rPr>
        <sz val="14.5"/>
        <rFont val="Times New Roman"/>
        <family val="1"/>
      </rPr>
      <t xml:space="preserve">– </t>
    </r>
    <r>
      <rPr>
        <sz val="12"/>
        <rFont val="Times New Roman"/>
        <family val="1"/>
      </rPr>
      <t>69</t>
    </r>
  </si>
  <si>
    <t>5-10</t>
  </si>
  <si>
    <t>11-20</t>
  </si>
  <si>
    <t>21-25</t>
  </si>
  <si>
    <t>26-34</t>
  </si>
  <si>
    <t>35+</t>
  </si>
  <si>
    <t>yos_5.10</t>
  </si>
  <si>
    <t>yos_11.20</t>
  </si>
  <si>
    <t>yos_21.25</t>
  </si>
  <si>
    <t>yos_26.34</t>
  </si>
  <si>
    <t>yos_35</t>
  </si>
  <si>
    <t>C6:G27</t>
  </si>
  <si>
    <t>C6:I22</t>
  </si>
  <si>
    <r>
      <rPr>
        <b/>
        <sz val="12"/>
        <rFont val="Times New Roman"/>
        <family val="1"/>
      </rPr>
      <t>Table B-5</t>
    </r>
  </si>
  <si>
    <r>
      <rPr>
        <b/>
        <sz val="12"/>
        <rFont val="Times New Roman"/>
        <family val="1"/>
      </rPr>
      <t>Rates of Disability at Selected Ages</t>
    </r>
  </si>
  <si>
    <r>
      <rPr>
        <b/>
        <sz val="12"/>
        <rFont val="Times New Roman"/>
        <family val="1"/>
      </rPr>
      <t>Disability</t>
    </r>
  </si>
  <si>
    <r>
      <rPr>
        <sz val="12"/>
        <rFont val="Times New Roman"/>
        <family val="1"/>
      </rPr>
      <t>60+</t>
    </r>
  </si>
  <si>
    <t>Source AV2020 ep56</t>
  </si>
  <si>
    <r>
      <rPr>
        <b/>
        <sz val="12"/>
        <rFont val="Times New Roman"/>
        <family val="1"/>
      </rPr>
      <t>Rates of Termination</t>
    </r>
  </si>
  <si>
    <r>
      <rPr>
        <b/>
        <sz val="12"/>
        <rFont val="Times New Roman"/>
        <family val="1"/>
      </rPr>
      <t>Termination Rate  Years of Service</t>
    </r>
  </si>
  <si>
    <r>
      <rPr>
        <b/>
        <sz val="12"/>
        <rFont val="Times New Roman"/>
        <family val="1"/>
      </rPr>
      <t>Termination Rate</t>
    </r>
  </si>
  <si>
    <r>
      <rPr>
        <sz val="12"/>
        <rFont val="Times New Roman"/>
        <family val="1"/>
      </rPr>
      <t>15+</t>
    </r>
  </si>
  <si>
    <t>AV2020, ep 57</t>
  </si>
  <si>
    <r>
      <rPr>
        <b/>
        <sz val="12"/>
        <rFont val="Times New Roman"/>
        <family val="1"/>
      </rPr>
      <t>Table B-3</t>
    </r>
  </si>
  <si>
    <r>
      <rPr>
        <b/>
        <sz val="12"/>
        <rFont val="Times New Roman"/>
        <family val="1"/>
      </rPr>
      <t>Rates of Refund</t>
    </r>
  </si>
  <si>
    <r>
      <rPr>
        <b/>
        <sz val="12"/>
        <rFont val="Times New Roman"/>
        <family val="1"/>
      </rPr>
      <t xml:space="preserve">Years of
</t>
    </r>
    <r>
      <rPr>
        <b/>
        <sz val="12"/>
        <rFont val="Times New Roman"/>
        <family val="1"/>
      </rPr>
      <t>Service</t>
    </r>
  </si>
  <si>
    <r>
      <rPr>
        <b/>
        <sz val="12"/>
        <rFont val="Times New Roman"/>
        <family val="1"/>
      </rPr>
      <t>Under Age 35</t>
    </r>
  </si>
  <si>
    <r>
      <rPr>
        <b/>
        <sz val="12"/>
        <rFont val="Times New Roman"/>
        <family val="1"/>
      </rPr>
      <t>Ages 35 - 44</t>
    </r>
  </si>
  <si>
    <r>
      <rPr>
        <b/>
        <sz val="12"/>
        <rFont val="Times New Roman"/>
        <family val="1"/>
      </rPr>
      <t xml:space="preserve">Ages 45 and
</t>
    </r>
    <r>
      <rPr>
        <b/>
        <sz val="12"/>
        <rFont val="Times New Roman"/>
        <family val="1"/>
      </rPr>
      <t>Older</t>
    </r>
  </si>
  <si>
    <r>
      <rPr>
        <sz val="12"/>
        <rFont val="Times New Roman"/>
        <family val="1"/>
      </rPr>
      <t>0-4</t>
    </r>
  </si>
  <si>
    <r>
      <rPr>
        <sz val="12"/>
        <rFont val="Times New Roman"/>
        <family val="1"/>
      </rPr>
      <t>17+</t>
    </r>
  </si>
  <si>
    <t>AV2020 ep56</t>
  </si>
  <si>
    <r>
      <rPr>
        <b/>
        <sz val="12"/>
        <rFont val="Times New Roman"/>
        <family val="1"/>
      </rPr>
      <t>Salary Merit Increases</t>
    </r>
  </si>
  <si>
    <r>
      <rPr>
        <b/>
        <sz val="12"/>
        <rFont val="Times New Roman"/>
        <family val="1"/>
      </rPr>
      <t>Merit/ Longevity  Years of Service</t>
    </r>
  </si>
  <si>
    <t>C7:D23</t>
  </si>
  <si>
    <t>D6:E14</t>
  </si>
  <si>
    <t>D6:E22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</si>
</sst>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4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1">
    <xf numFmtId="0" fontId="0" fillId="0" borderId="0" xfId="0"/>
    <xf numFmtId="0" fontId="1" fillId="0" borderId="0" xfId="1"/>
    <xf numFmtId="1" fontId="3" fillId="0" borderId="0" xfId="0" applyNumberFormat="1" applyFont="1" applyAlignment="1">
      <alignment horizontal="right" vertical="center" wrapText="1" indent="5"/>
    </xf>
    <xf numFmtId="0" fontId="3" fillId="0" borderId="0" xfId="0" applyFont="1" applyAlignment="1">
      <alignment horizontal="right" vertical="center" wrapText="1" indent="5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right" vertical="center" wrapText="1" indent="3"/>
    </xf>
    <xf numFmtId="0" fontId="5" fillId="0" borderId="0" xfId="0" applyFont="1" applyAlignment="1">
      <alignment horizontal="left" vertical="center" wrapText="1" indent="3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right" vertical="center" wrapText="1" indent="7"/>
    </xf>
    <xf numFmtId="1" fontId="8" fillId="0" borderId="0" xfId="0" applyNumberFormat="1" applyFont="1" applyAlignment="1">
      <alignment horizontal="right" vertical="center" wrapText="1" indent="6"/>
    </xf>
    <xf numFmtId="0" fontId="8" fillId="0" borderId="1" xfId="0" applyFont="1" applyBorder="1" applyAlignment="1">
      <alignment horizontal="right" vertical="center" wrapText="1" indent="6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0" fontId="9" fillId="0" borderId="0" xfId="0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wrapText="1" indent="5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center" wrapText="1" indent="6"/>
    </xf>
    <xf numFmtId="166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 indent="3"/>
    </xf>
    <xf numFmtId="2" fontId="3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 wrapText="1" indent="5"/>
    </xf>
    <xf numFmtId="0" fontId="11" fillId="0" borderId="0" xfId="0" applyFont="1" applyAlignment="1">
      <alignment horizontal="right" vertical="center" wrapText="1" indent="4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 indent="2"/>
    </xf>
    <xf numFmtId="164" fontId="3" fillId="0" borderId="0" xfId="0" applyNumberFormat="1" applyFont="1" applyAlignment="1">
      <alignment horizontal="right" vertical="center" wrapText="1" indent="5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 indent="4"/>
    </xf>
    <xf numFmtId="164" fontId="0" fillId="0" borderId="0" xfId="0" applyNumberFormat="1"/>
    <xf numFmtId="0" fontId="11" fillId="0" borderId="0" xfId="0" applyFont="1" applyAlignment="1">
      <alignment horizontal="right" vertical="center" wrapText="1" indent="6"/>
    </xf>
    <xf numFmtId="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 indent="2"/>
    </xf>
    <xf numFmtId="1" fontId="3" fillId="0" borderId="0" xfId="0" applyNumberFormat="1" applyFont="1" applyAlignment="1">
      <alignment horizontal="right" vertical="center" wrapText="1" indent="9"/>
    </xf>
    <xf numFmtId="165" fontId="0" fillId="0" borderId="0" xfId="0" applyNumberFormat="1"/>
    <xf numFmtId="0" fontId="11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center" wrapText="1" indent="8"/>
    </xf>
    <xf numFmtId="0" fontId="5" fillId="0" borderId="0" xfId="0" applyFont="1" applyAlignment="1">
      <alignment horizontal="right" vertical="center" wrapText="1" indent="15"/>
    </xf>
    <xf numFmtId="0" fontId="11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8</xdr:row>
      <xdr:rowOff>0</xdr:rowOff>
    </xdr:from>
    <xdr:to>
      <xdr:col>15</xdr:col>
      <xdr:colOff>448349</xdr:colOff>
      <xdr:row>20</xdr:row>
      <xdr:rowOff>162267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A703F-3F6E-4D31-82C0-32C9671CA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1714500"/>
          <a:ext cx="4829849" cy="24482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4</xdr:row>
      <xdr:rowOff>171450</xdr:rowOff>
    </xdr:from>
    <xdr:to>
      <xdr:col>16</xdr:col>
      <xdr:colOff>181673</xdr:colOff>
      <xdr:row>19</xdr:row>
      <xdr:rowOff>152811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3A6E2-976A-4661-BD18-94DB50017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933450"/>
          <a:ext cx="5001323" cy="29436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21</xdr:row>
      <xdr:rowOff>76200</xdr:rowOff>
    </xdr:from>
    <xdr:to>
      <xdr:col>12</xdr:col>
      <xdr:colOff>1057960</xdr:colOff>
      <xdr:row>38</xdr:row>
      <xdr:rowOff>162392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63EC28-371E-417C-8701-AFBE07344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4829175"/>
          <a:ext cx="4906060" cy="334374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3</xdr:row>
      <xdr:rowOff>133350</xdr:rowOff>
    </xdr:from>
    <xdr:to>
      <xdr:col>16</xdr:col>
      <xdr:colOff>67373</xdr:colOff>
      <xdr:row>27</xdr:row>
      <xdr:rowOff>38803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A4E29-5AA1-488D-B769-37CBB950F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704850"/>
          <a:ext cx="5001323" cy="503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7</xdr:row>
      <xdr:rowOff>133350</xdr:rowOff>
    </xdr:from>
    <xdr:to>
      <xdr:col>16</xdr:col>
      <xdr:colOff>581712</xdr:colOff>
      <xdr:row>33</xdr:row>
      <xdr:rowOff>10199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B1FA4-EB93-41AF-ABD8-895338F7F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1466850"/>
          <a:ext cx="4925112" cy="4829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6</xdr:row>
      <xdr:rowOff>76200</xdr:rowOff>
    </xdr:from>
    <xdr:to>
      <xdr:col>20</xdr:col>
      <xdr:colOff>295936</xdr:colOff>
      <xdr:row>22</xdr:row>
      <xdr:rowOff>143288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115074-89AB-472E-859D-D1D55BDDC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209675"/>
          <a:ext cx="4734586" cy="2962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3</xdr:row>
      <xdr:rowOff>123825</xdr:rowOff>
    </xdr:from>
    <xdr:to>
      <xdr:col>16</xdr:col>
      <xdr:colOff>10223</xdr:colOff>
      <xdr:row>19</xdr:row>
      <xdr:rowOff>9936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6232C-A385-450B-9AA7-4164A5A8F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695325"/>
          <a:ext cx="5001323" cy="2943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4</xdr:row>
      <xdr:rowOff>19050</xdr:rowOff>
    </xdr:from>
    <xdr:to>
      <xdr:col>16</xdr:col>
      <xdr:colOff>162610</xdr:colOff>
      <xdr:row>21</xdr:row>
      <xdr:rowOff>124292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C75A5-E118-4786-B30F-8263FD98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781050"/>
          <a:ext cx="4906060" cy="3343742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24</xdr:row>
      <xdr:rowOff>0</xdr:rowOff>
    </xdr:from>
    <xdr:to>
      <xdr:col>15</xdr:col>
      <xdr:colOff>543618</xdr:colOff>
      <xdr:row>28</xdr:row>
      <xdr:rowOff>162054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DD3117-B6F6-4CAB-9A61-F5881CF10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4572000"/>
          <a:ext cx="4963218" cy="9240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142875</xdr:rowOff>
    </xdr:from>
    <xdr:to>
      <xdr:col>13</xdr:col>
      <xdr:colOff>315119</xdr:colOff>
      <xdr:row>37</xdr:row>
      <xdr:rowOff>29491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A0077-1167-4750-BC00-50521BE13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523875"/>
          <a:ext cx="5687219" cy="65636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29</xdr:row>
      <xdr:rowOff>104775</xdr:rowOff>
    </xdr:from>
    <xdr:to>
      <xdr:col>7</xdr:col>
      <xdr:colOff>334062</xdr:colOff>
      <xdr:row>54</xdr:row>
      <xdr:rowOff>153074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ED101-8D02-4864-9BA0-67536A52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6334125"/>
          <a:ext cx="4925112" cy="48298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628650</xdr:colOff>
      <xdr:row>23</xdr:row>
      <xdr:rowOff>142875</xdr:rowOff>
    </xdr:from>
    <xdr:to>
      <xdr:col>17</xdr:col>
      <xdr:colOff>105436</xdr:colOff>
      <xdr:row>39</xdr:row>
      <xdr:rowOff>57563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A2D98-B5F4-48D5-A008-47130EE94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5238750"/>
          <a:ext cx="4734586" cy="2962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5</xdr:row>
      <xdr:rowOff>57150</xdr:rowOff>
    </xdr:from>
    <xdr:to>
      <xdr:col>21</xdr:col>
      <xdr:colOff>505499</xdr:colOff>
      <xdr:row>17</xdr:row>
      <xdr:rowOff>105117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F1772-983F-4709-8CCE-A807C8F4B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1362075"/>
          <a:ext cx="4829849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Q24"/>
  <sheetViews>
    <sheetView workbookViewId="0">
      <selection activeCell="C8" sqref="C8:H24"/>
    </sheetView>
  </sheetViews>
  <sheetFormatPr defaultRowHeight="15" x14ac:dyDescent="0.25"/>
  <cols>
    <col min="5" max="5" width="10" customWidth="1"/>
    <col min="6" max="6" width="10.28515625" customWidth="1"/>
    <col min="10" max="12" width="18" customWidth="1"/>
    <col min="13" max="13" width="15.7109375" customWidth="1"/>
    <col min="15" max="16" width="13.42578125" customWidth="1"/>
  </cols>
  <sheetData>
    <row r="1" spans="1:17" x14ac:dyDescent="0.25">
      <c r="A1" t="s">
        <v>30</v>
      </c>
    </row>
    <row r="4" spans="1:17" ht="15.75" x14ac:dyDescent="0.25">
      <c r="J4" s="4"/>
    </row>
    <row r="5" spans="1:17" ht="15.75" x14ac:dyDescent="0.25">
      <c r="J5" s="5"/>
      <c r="K5" s="5"/>
      <c r="L5" s="48"/>
      <c r="M5" s="48"/>
      <c r="N5" s="48"/>
      <c r="O5" s="48"/>
    </row>
    <row r="6" spans="1:17" ht="15.75" x14ac:dyDescent="0.25">
      <c r="J6" s="5"/>
      <c r="K6" s="5"/>
      <c r="L6" s="49"/>
      <c r="M6" s="49"/>
      <c r="N6" s="49"/>
      <c r="O6" s="49"/>
    </row>
    <row r="7" spans="1:17" ht="15.75" x14ac:dyDescent="0.25">
      <c r="D7" s="18" t="s">
        <v>41</v>
      </c>
      <c r="E7" s="18" t="s">
        <v>42</v>
      </c>
      <c r="F7" s="19" t="s">
        <v>43</v>
      </c>
      <c r="G7" s="19" t="s">
        <v>44</v>
      </c>
      <c r="H7" t="s">
        <v>45</v>
      </c>
      <c r="J7" s="5"/>
      <c r="K7" s="5"/>
      <c r="L7" s="8"/>
      <c r="M7" s="9"/>
      <c r="N7" s="10"/>
      <c r="O7" s="5"/>
      <c r="P7" s="2"/>
    </row>
    <row r="8" spans="1:17" ht="18.75" x14ac:dyDescent="0.25">
      <c r="B8" t="s">
        <v>16</v>
      </c>
      <c r="C8" t="s">
        <v>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J8" s="5"/>
      <c r="K8" s="10"/>
      <c r="L8" s="31" t="s">
        <v>31</v>
      </c>
    </row>
    <row r="9" spans="1:17" ht="15.75" x14ac:dyDescent="0.25">
      <c r="C9">
        <v>55</v>
      </c>
      <c r="D9" s="39">
        <f>M12</f>
        <v>0.03</v>
      </c>
      <c r="E9" s="39">
        <f t="shared" ref="E9:H9" si="0">N12</f>
        <v>0.05</v>
      </c>
      <c r="F9" s="39">
        <f t="shared" si="0"/>
        <v>7.0000000000000007E-2</v>
      </c>
      <c r="G9" s="39">
        <f t="shared" si="0"/>
        <v>0.1</v>
      </c>
      <c r="H9" s="39">
        <f t="shared" si="0"/>
        <v>0.15</v>
      </c>
      <c r="L9" s="31" t="s">
        <v>32</v>
      </c>
    </row>
    <row r="10" spans="1:17" ht="15.75" x14ac:dyDescent="0.25">
      <c r="C10">
        <v>56</v>
      </c>
      <c r="D10" s="39">
        <f t="shared" ref="D10:D13" si="1">M13</f>
        <v>0.02</v>
      </c>
      <c r="E10" s="39">
        <f t="shared" ref="E10:E14" si="2">N13</f>
        <v>3.5000000000000003E-2</v>
      </c>
      <c r="F10" s="39">
        <f t="shared" ref="F10:F14" si="3">O13</f>
        <v>0.04</v>
      </c>
      <c r="G10" s="39">
        <f t="shared" ref="G10:G14" si="4">P13</f>
        <v>7.0000000000000007E-2</v>
      </c>
      <c r="H10" s="39">
        <f t="shared" ref="H10:H14" si="5">Q13</f>
        <v>0.105</v>
      </c>
      <c r="J10" s="11"/>
      <c r="L10" s="31" t="s">
        <v>33</v>
      </c>
    </row>
    <row r="11" spans="1:17" ht="15.75" customHeight="1" x14ac:dyDescent="0.25">
      <c r="C11">
        <v>57</v>
      </c>
      <c r="D11" s="39">
        <f t="shared" si="1"/>
        <v>2.5000000000000001E-2</v>
      </c>
      <c r="E11" s="39">
        <f t="shared" si="2"/>
        <v>4.4999999999999998E-2</v>
      </c>
      <c r="F11" s="39">
        <f t="shared" si="3"/>
        <v>0.05</v>
      </c>
      <c r="G11" s="39">
        <f t="shared" si="4"/>
        <v>8.5000000000000006E-2</v>
      </c>
      <c r="H11" s="39">
        <f t="shared" si="5"/>
        <v>0.1275</v>
      </c>
      <c r="J11" s="11"/>
      <c r="L11" s="32" t="s">
        <v>20</v>
      </c>
      <c r="M11" s="33" t="s">
        <v>34</v>
      </c>
      <c r="N11" s="34" t="s">
        <v>35</v>
      </c>
      <c r="O11" s="34" t="s">
        <v>36</v>
      </c>
      <c r="P11" s="34" t="s">
        <v>37</v>
      </c>
      <c r="Q11" s="34" t="s">
        <v>38</v>
      </c>
    </row>
    <row r="12" spans="1:17" ht="15.75" x14ac:dyDescent="0.25">
      <c r="C12">
        <v>58</v>
      </c>
      <c r="D12" s="39">
        <f t="shared" si="1"/>
        <v>0.03</v>
      </c>
      <c r="E12" s="39">
        <f t="shared" si="2"/>
        <v>5.5E-2</v>
      </c>
      <c r="F12" s="39">
        <f t="shared" si="3"/>
        <v>7.0000000000000007E-2</v>
      </c>
      <c r="G12" s="39">
        <f t="shared" si="4"/>
        <v>0.11</v>
      </c>
      <c r="H12" s="39">
        <f t="shared" si="5"/>
        <v>0.16500000000000001</v>
      </c>
      <c r="J12" s="11"/>
      <c r="L12" s="26">
        <v>55</v>
      </c>
      <c r="M12" s="36">
        <v>0.03</v>
      </c>
      <c r="N12" s="37">
        <v>0.05</v>
      </c>
      <c r="O12" s="37">
        <v>7.0000000000000007E-2</v>
      </c>
      <c r="P12" s="37">
        <v>0.1</v>
      </c>
      <c r="Q12" s="37">
        <v>0.15</v>
      </c>
    </row>
    <row r="13" spans="1:17" ht="15.75" x14ac:dyDescent="0.25">
      <c r="C13">
        <v>59</v>
      </c>
      <c r="D13" s="39">
        <f t="shared" si="1"/>
        <v>3.5000000000000003E-2</v>
      </c>
      <c r="E13" s="39">
        <f t="shared" si="2"/>
        <v>7.0000000000000007E-2</v>
      </c>
      <c r="F13" s="39">
        <f t="shared" si="3"/>
        <v>0.09</v>
      </c>
      <c r="G13" s="39">
        <f t="shared" si="4"/>
        <v>0.13500000000000001</v>
      </c>
      <c r="H13" s="39">
        <f t="shared" si="5"/>
        <v>0.20250000000000001</v>
      </c>
      <c r="J13" s="11"/>
      <c r="L13" s="26">
        <v>56</v>
      </c>
      <c r="M13" s="36">
        <v>0.02</v>
      </c>
      <c r="N13" s="37">
        <v>3.5000000000000003E-2</v>
      </c>
      <c r="O13" s="37">
        <v>0.04</v>
      </c>
      <c r="P13" s="37">
        <v>7.0000000000000007E-2</v>
      </c>
      <c r="Q13" s="37">
        <v>0.105</v>
      </c>
    </row>
    <row r="14" spans="1:17" ht="15.75" x14ac:dyDescent="0.25">
      <c r="C14">
        <v>60</v>
      </c>
      <c r="D14" s="39">
        <f>M17</f>
        <v>0.04</v>
      </c>
      <c r="E14" s="39">
        <f t="shared" si="2"/>
        <v>8.5000000000000006E-2</v>
      </c>
      <c r="F14" s="39">
        <f t="shared" si="3"/>
        <v>0.1</v>
      </c>
      <c r="G14" s="39">
        <f t="shared" si="4"/>
        <v>0.14499999999999999</v>
      </c>
      <c r="H14" s="39">
        <f t="shared" si="5"/>
        <v>0.2175</v>
      </c>
      <c r="J14" s="11"/>
      <c r="L14" s="26">
        <v>57</v>
      </c>
      <c r="M14" s="36">
        <v>2.5000000000000001E-2</v>
      </c>
      <c r="N14" s="37">
        <v>4.4999999999999998E-2</v>
      </c>
      <c r="O14" s="37">
        <v>0.05</v>
      </c>
      <c r="P14" s="37">
        <v>8.5000000000000006E-2</v>
      </c>
      <c r="Q14" s="37">
        <v>0.1275</v>
      </c>
    </row>
    <row r="15" spans="1:17" ht="15.75" x14ac:dyDescent="0.25">
      <c r="C15">
        <v>61</v>
      </c>
      <c r="D15" s="39">
        <f>M17</f>
        <v>0.04</v>
      </c>
      <c r="E15" s="39">
        <f t="shared" ref="E15:H15" si="6">N17</f>
        <v>8.5000000000000006E-2</v>
      </c>
      <c r="F15" s="39">
        <f t="shared" si="6"/>
        <v>0.1</v>
      </c>
      <c r="G15" s="39">
        <f t="shared" si="6"/>
        <v>0.14499999999999999</v>
      </c>
      <c r="H15" s="39">
        <f t="shared" si="6"/>
        <v>0.2175</v>
      </c>
      <c r="L15" s="26">
        <v>58</v>
      </c>
      <c r="M15" s="36">
        <v>0.03</v>
      </c>
      <c r="N15" s="37">
        <v>5.5E-2</v>
      </c>
      <c r="O15" s="37">
        <v>7.0000000000000007E-2</v>
      </c>
      <c r="P15" s="37">
        <v>0.11</v>
      </c>
      <c r="Q15" s="37">
        <v>0.16500000000000001</v>
      </c>
    </row>
    <row r="16" spans="1:17" ht="15.75" x14ac:dyDescent="0.25">
      <c r="C16">
        <v>62</v>
      </c>
      <c r="D16" s="39">
        <f>M18</f>
        <v>7.4999999999999997E-2</v>
      </c>
      <c r="E16" s="39">
        <f t="shared" ref="E16:H16" si="7">N18</f>
        <v>0.125</v>
      </c>
      <c r="F16" s="39">
        <f t="shared" si="7"/>
        <v>0.17499999999999999</v>
      </c>
      <c r="G16" s="39">
        <f t="shared" si="7"/>
        <v>0.25</v>
      </c>
      <c r="H16" s="39">
        <f t="shared" si="7"/>
        <v>1</v>
      </c>
      <c r="L16" s="26">
        <v>59</v>
      </c>
      <c r="M16" s="36">
        <v>3.5000000000000003E-2</v>
      </c>
      <c r="N16" s="37">
        <v>7.0000000000000007E-2</v>
      </c>
      <c r="O16" s="37">
        <v>0.09</v>
      </c>
      <c r="P16" s="37">
        <v>0.13500000000000001</v>
      </c>
      <c r="Q16" s="37">
        <v>0.20250000000000001</v>
      </c>
    </row>
    <row r="17" spans="3:17" ht="18.75" x14ac:dyDescent="0.25">
      <c r="C17">
        <v>63</v>
      </c>
      <c r="D17" s="39">
        <f>M$19</f>
        <v>0.05</v>
      </c>
      <c r="E17" s="39">
        <f t="shared" ref="E17:H17" si="8">N$19</f>
        <v>0.1</v>
      </c>
      <c r="F17" s="39">
        <f t="shared" si="8"/>
        <v>0.15</v>
      </c>
      <c r="G17" s="39">
        <f t="shared" si="8"/>
        <v>0.25</v>
      </c>
      <c r="H17" s="39">
        <f t="shared" si="8"/>
        <v>1</v>
      </c>
      <c r="L17" s="28" t="s">
        <v>39</v>
      </c>
      <c r="M17" s="36">
        <v>0.04</v>
      </c>
      <c r="N17" s="37">
        <v>8.5000000000000006E-2</v>
      </c>
      <c r="O17" s="37">
        <v>0.1</v>
      </c>
      <c r="P17" s="37">
        <v>0.14499999999999999</v>
      </c>
      <c r="Q17" s="37">
        <v>0.2175</v>
      </c>
    </row>
    <row r="18" spans="3:17" ht="15.75" x14ac:dyDescent="0.25">
      <c r="C18">
        <v>64</v>
      </c>
      <c r="D18" s="39">
        <f t="shared" ref="D18:D23" si="9">M$19</f>
        <v>0.05</v>
      </c>
      <c r="E18" s="39">
        <f t="shared" ref="E18:E23" si="10">N$19</f>
        <v>0.1</v>
      </c>
      <c r="F18" s="39">
        <f t="shared" ref="F18:F23" si="11">O$19</f>
        <v>0.15</v>
      </c>
      <c r="G18" s="39">
        <f t="shared" ref="G18:G23" si="12">P$19</f>
        <v>0.25</v>
      </c>
      <c r="H18" s="39">
        <f t="shared" ref="H18:H23" si="13">Q$19</f>
        <v>1</v>
      </c>
      <c r="L18" s="26">
        <v>62</v>
      </c>
      <c r="M18" s="36">
        <v>7.4999999999999997E-2</v>
      </c>
      <c r="N18" s="37">
        <v>0.125</v>
      </c>
      <c r="O18" s="37">
        <v>0.17499999999999999</v>
      </c>
      <c r="P18" s="37">
        <v>0.25</v>
      </c>
      <c r="Q18" s="37">
        <v>1</v>
      </c>
    </row>
    <row r="19" spans="3:17" ht="18.75" x14ac:dyDescent="0.25">
      <c r="C19">
        <v>65</v>
      </c>
      <c r="D19" s="39">
        <f t="shared" si="9"/>
        <v>0.05</v>
      </c>
      <c r="E19" s="39">
        <f t="shared" si="10"/>
        <v>0.1</v>
      </c>
      <c r="F19" s="39">
        <f t="shared" si="11"/>
        <v>0.15</v>
      </c>
      <c r="G19" s="39">
        <f t="shared" si="12"/>
        <v>0.25</v>
      </c>
      <c r="H19" s="39">
        <f t="shared" si="13"/>
        <v>1</v>
      </c>
      <c r="L19" s="28" t="s">
        <v>40</v>
      </c>
      <c r="M19" s="36">
        <v>0.05</v>
      </c>
      <c r="N19" s="37">
        <v>0.1</v>
      </c>
      <c r="O19" s="37">
        <v>0.15</v>
      </c>
      <c r="P19" s="37">
        <v>0.25</v>
      </c>
      <c r="Q19" s="37">
        <v>1</v>
      </c>
    </row>
    <row r="20" spans="3:17" ht="15.75" x14ac:dyDescent="0.25">
      <c r="C20">
        <v>66</v>
      </c>
      <c r="D20" s="39">
        <f t="shared" si="9"/>
        <v>0.05</v>
      </c>
      <c r="E20" s="39">
        <f t="shared" si="10"/>
        <v>0.1</v>
      </c>
      <c r="F20" s="39">
        <f t="shared" si="11"/>
        <v>0.15</v>
      </c>
      <c r="G20" s="39">
        <f t="shared" si="12"/>
        <v>0.25</v>
      </c>
      <c r="H20" s="39">
        <f t="shared" si="13"/>
        <v>1</v>
      </c>
      <c r="L20" s="35" t="s">
        <v>24</v>
      </c>
      <c r="M20" s="38">
        <v>1</v>
      </c>
      <c r="N20" s="37">
        <v>1</v>
      </c>
      <c r="O20" s="37">
        <v>1</v>
      </c>
      <c r="P20" s="37">
        <v>1</v>
      </c>
      <c r="Q20" s="37">
        <v>1</v>
      </c>
    </row>
    <row r="21" spans="3:17" x14ac:dyDescent="0.25">
      <c r="C21">
        <v>67</v>
      </c>
      <c r="D21" s="39">
        <f t="shared" si="9"/>
        <v>0.05</v>
      </c>
      <c r="E21" s="39">
        <f t="shared" si="10"/>
        <v>0.1</v>
      </c>
      <c r="F21" s="39">
        <f t="shared" si="11"/>
        <v>0.15</v>
      </c>
      <c r="G21" s="39">
        <f t="shared" si="12"/>
        <v>0.25</v>
      </c>
      <c r="H21" s="39">
        <f t="shared" si="13"/>
        <v>1</v>
      </c>
    </row>
    <row r="22" spans="3:17" x14ac:dyDescent="0.25">
      <c r="C22">
        <v>68</v>
      </c>
      <c r="D22" s="39">
        <f t="shared" si="9"/>
        <v>0.05</v>
      </c>
      <c r="E22" s="39">
        <f t="shared" si="10"/>
        <v>0.1</v>
      </c>
      <c r="F22" s="39">
        <f t="shared" si="11"/>
        <v>0.15</v>
      </c>
      <c r="G22" s="39">
        <f t="shared" si="12"/>
        <v>0.25</v>
      </c>
      <c r="H22" s="39">
        <f t="shared" si="13"/>
        <v>1</v>
      </c>
    </row>
    <row r="23" spans="3:17" x14ac:dyDescent="0.25">
      <c r="C23">
        <v>69</v>
      </c>
      <c r="D23" s="39">
        <f t="shared" si="9"/>
        <v>0.05</v>
      </c>
      <c r="E23" s="39">
        <f t="shared" si="10"/>
        <v>0.1</v>
      </c>
      <c r="F23" s="39">
        <f t="shared" si="11"/>
        <v>0.15</v>
      </c>
      <c r="G23" s="39">
        <f t="shared" si="12"/>
        <v>0.25</v>
      </c>
      <c r="H23" s="39">
        <f t="shared" si="13"/>
        <v>1</v>
      </c>
    </row>
    <row r="24" spans="3:17" x14ac:dyDescent="0.25">
      <c r="C24">
        <v>70</v>
      </c>
      <c r="D24" s="39">
        <f>M20</f>
        <v>1</v>
      </c>
      <c r="E24" s="39">
        <f t="shared" ref="E24:H24" si="14">N20</f>
        <v>1</v>
      </c>
      <c r="F24" s="39">
        <f t="shared" si="14"/>
        <v>1</v>
      </c>
      <c r="G24" s="39">
        <f t="shared" si="14"/>
        <v>1</v>
      </c>
      <c r="H24" s="39">
        <f t="shared" si="14"/>
        <v>1</v>
      </c>
    </row>
  </sheetData>
  <mergeCells count="2">
    <mergeCell ref="L5:O5"/>
    <mergeCell ref="L6:O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F22"/>
  <sheetViews>
    <sheetView workbookViewId="0">
      <selection activeCell="F7" sqref="F7:F22"/>
    </sheetView>
  </sheetViews>
  <sheetFormatPr defaultRowHeight="15" x14ac:dyDescent="0.25"/>
  <cols>
    <col min="3" max="3" width="20.5703125" customWidth="1"/>
  </cols>
  <sheetData>
    <row r="1" spans="1:6" x14ac:dyDescent="0.25">
      <c r="A1" t="s">
        <v>71</v>
      </c>
    </row>
    <row r="4" spans="1:6" x14ac:dyDescent="0.25">
      <c r="C4" s="12"/>
    </row>
    <row r="5" spans="1:6" ht="15.75" x14ac:dyDescent="0.25">
      <c r="C5" s="31" t="s">
        <v>72</v>
      </c>
    </row>
    <row r="6" spans="1:6" ht="15.75" x14ac:dyDescent="0.25">
      <c r="C6" s="44" t="s">
        <v>33</v>
      </c>
      <c r="D6" s="50" t="s">
        <v>73</v>
      </c>
      <c r="E6" s="50"/>
    </row>
    <row r="7" spans="1:6" ht="15.75" x14ac:dyDescent="0.25">
      <c r="C7" s="45">
        <v>0</v>
      </c>
      <c r="D7" s="29">
        <v>3.75</v>
      </c>
      <c r="F7">
        <f>D7/100</f>
        <v>3.7499999999999999E-2</v>
      </c>
    </row>
    <row r="8" spans="1:6" ht="15.75" x14ac:dyDescent="0.25">
      <c r="C8" s="45">
        <v>1</v>
      </c>
      <c r="D8" s="29">
        <v>3</v>
      </c>
      <c r="F8">
        <f t="shared" ref="F8:F22" si="0">D8/100</f>
        <v>0.03</v>
      </c>
    </row>
    <row r="9" spans="1:6" ht="15.75" x14ac:dyDescent="0.25">
      <c r="C9" s="45">
        <v>2</v>
      </c>
      <c r="D9" s="29">
        <v>2.5</v>
      </c>
      <c r="F9">
        <f t="shared" si="0"/>
        <v>2.5000000000000001E-2</v>
      </c>
    </row>
    <row r="10" spans="1:6" ht="15.75" x14ac:dyDescent="0.25">
      <c r="C10" s="45">
        <v>3</v>
      </c>
      <c r="D10" s="29">
        <v>2.15</v>
      </c>
      <c r="F10">
        <f t="shared" si="0"/>
        <v>2.1499999999999998E-2</v>
      </c>
    </row>
    <row r="11" spans="1:6" ht="15.75" x14ac:dyDescent="0.25">
      <c r="C11" s="45">
        <v>4</v>
      </c>
      <c r="D11" s="29">
        <v>1.85</v>
      </c>
      <c r="F11">
        <f t="shared" si="0"/>
        <v>1.8500000000000003E-2</v>
      </c>
    </row>
    <row r="12" spans="1:6" ht="15.75" x14ac:dyDescent="0.25">
      <c r="C12" s="45">
        <v>5</v>
      </c>
      <c r="D12" s="29">
        <v>1.6</v>
      </c>
      <c r="F12">
        <f t="shared" si="0"/>
        <v>1.6E-2</v>
      </c>
    </row>
    <row r="13" spans="1:6" ht="15.75" x14ac:dyDescent="0.25">
      <c r="C13" s="45">
        <v>6</v>
      </c>
      <c r="D13" s="29">
        <v>1.4</v>
      </c>
      <c r="F13">
        <f t="shared" si="0"/>
        <v>1.3999999999999999E-2</v>
      </c>
    </row>
    <row r="14" spans="1:6" ht="15.75" x14ac:dyDescent="0.25">
      <c r="C14" s="45">
        <v>7</v>
      </c>
      <c r="D14" s="29">
        <v>1.2</v>
      </c>
      <c r="F14">
        <f t="shared" si="0"/>
        <v>1.2E-2</v>
      </c>
    </row>
    <row r="15" spans="1:6" ht="15.75" x14ac:dyDescent="0.25">
      <c r="C15" s="41">
        <v>8</v>
      </c>
      <c r="D15" s="29">
        <v>1</v>
      </c>
      <c r="F15">
        <f t="shared" si="0"/>
        <v>0.01</v>
      </c>
    </row>
    <row r="16" spans="1:6" ht="15.75" x14ac:dyDescent="0.25">
      <c r="C16" s="41">
        <v>9</v>
      </c>
      <c r="D16" s="29">
        <v>0.85</v>
      </c>
      <c r="F16">
        <f t="shared" si="0"/>
        <v>8.5000000000000006E-3</v>
      </c>
    </row>
    <row r="17" spans="3:6" ht="15.75" x14ac:dyDescent="0.25">
      <c r="C17" s="41">
        <v>10</v>
      </c>
      <c r="D17" s="29">
        <v>0.7</v>
      </c>
      <c r="F17">
        <f t="shared" si="0"/>
        <v>6.9999999999999993E-3</v>
      </c>
    </row>
    <row r="18" spans="3:6" ht="15.75" x14ac:dyDescent="0.25">
      <c r="C18" s="41">
        <v>11</v>
      </c>
      <c r="D18" s="29">
        <v>0.55000000000000004</v>
      </c>
      <c r="F18">
        <f t="shared" si="0"/>
        <v>5.5000000000000005E-3</v>
      </c>
    </row>
    <row r="19" spans="3:6" ht="15.75" x14ac:dyDescent="0.25">
      <c r="C19" s="41">
        <v>12</v>
      </c>
      <c r="D19" s="29">
        <v>0.45</v>
      </c>
      <c r="F19">
        <f t="shared" si="0"/>
        <v>4.5000000000000005E-3</v>
      </c>
    </row>
    <row r="20" spans="3:6" ht="15.75" x14ac:dyDescent="0.25">
      <c r="C20" s="41">
        <v>13</v>
      </c>
      <c r="D20" s="29">
        <v>0.3</v>
      </c>
      <c r="F20">
        <f t="shared" si="0"/>
        <v>3.0000000000000001E-3</v>
      </c>
    </row>
    <row r="21" spans="3:6" ht="15.75" x14ac:dyDescent="0.25">
      <c r="C21" s="41">
        <v>14</v>
      </c>
      <c r="D21" s="29">
        <v>0.2</v>
      </c>
      <c r="F21">
        <f t="shared" si="0"/>
        <v>2E-3</v>
      </c>
    </row>
    <row r="22" spans="3:6" ht="15.75" x14ac:dyDescent="0.25">
      <c r="C22" s="43" t="s">
        <v>61</v>
      </c>
      <c r="D22" s="29">
        <v>0.1</v>
      </c>
      <c r="F22">
        <f t="shared" si="0"/>
        <v>1E-3</v>
      </c>
    </row>
  </sheetData>
  <mergeCells count="1">
    <mergeCell ref="D6:E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F17"/>
  <sheetViews>
    <sheetView workbookViewId="0">
      <selection activeCell="F10" sqref="F10:F17"/>
    </sheetView>
  </sheetViews>
  <sheetFormatPr defaultRowHeight="15" x14ac:dyDescent="0.25"/>
  <cols>
    <col min="5" max="6" width="37.140625" customWidth="1"/>
  </cols>
  <sheetData>
    <row r="1" spans="1:6" x14ac:dyDescent="0.25">
      <c r="A1" t="s">
        <v>30</v>
      </c>
    </row>
    <row r="7" spans="1:6" ht="15.75" x14ac:dyDescent="0.25">
      <c r="E7" s="31" t="s">
        <v>53</v>
      </c>
    </row>
    <row r="8" spans="1:6" ht="15.75" x14ac:dyDescent="0.25">
      <c r="E8" s="31" t="s">
        <v>54</v>
      </c>
    </row>
    <row r="9" spans="1:6" ht="15.75" x14ac:dyDescent="0.25">
      <c r="E9" s="34" t="s">
        <v>20</v>
      </c>
      <c r="F9" s="40" t="s">
        <v>55</v>
      </c>
    </row>
    <row r="10" spans="1:6" ht="15.75" x14ac:dyDescent="0.25">
      <c r="E10" s="41">
        <v>25</v>
      </c>
      <c r="F10" s="42">
        <v>2.7199999999999998E-2</v>
      </c>
    </row>
    <row r="11" spans="1:6" ht="15.75" x14ac:dyDescent="0.25">
      <c r="E11" s="41">
        <v>30</v>
      </c>
      <c r="F11" s="42">
        <v>3.0300000000000001E-2</v>
      </c>
    </row>
    <row r="12" spans="1:6" ht="15.75" x14ac:dyDescent="0.25">
      <c r="E12" s="41">
        <v>35</v>
      </c>
      <c r="F12" s="42">
        <v>6.13E-2</v>
      </c>
    </row>
    <row r="13" spans="1:6" ht="15.75" x14ac:dyDescent="0.25">
      <c r="E13" s="41">
        <v>40</v>
      </c>
      <c r="F13" s="42">
        <v>0.1366</v>
      </c>
    </row>
    <row r="14" spans="1:6" ht="15.75" x14ac:dyDescent="0.25">
      <c r="E14" s="41">
        <v>45</v>
      </c>
      <c r="F14" s="42">
        <v>0.25190000000000001</v>
      </c>
    </row>
    <row r="15" spans="1:6" ht="15.75" x14ac:dyDescent="0.25">
      <c r="E15" s="41">
        <v>50</v>
      </c>
      <c r="F15" s="42">
        <v>0.32400000000000001</v>
      </c>
    </row>
    <row r="16" spans="1:6" ht="15.75" x14ac:dyDescent="0.25">
      <c r="E16" s="41">
        <v>55</v>
      </c>
      <c r="F16" s="42">
        <v>0.2631</v>
      </c>
    </row>
    <row r="17" spans="5:6" ht="15.75" x14ac:dyDescent="0.25">
      <c r="E17" s="43" t="s">
        <v>56</v>
      </c>
      <c r="F17" s="42">
        <v>0.21909999999999999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N24"/>
  <sheetViews>
    <sheetView workbookViewId="0">
      <selection activeCell="D5" sqref="D5:D20"/>
    </sheetView>
  </sheetViews>
  <sheetFormatPr defaultRowHeight="15" x14ac:dyDescent="0.25"/>
  <cols>
    <col min="3" max="3" width="10.7109375" bestFit="1" customWidth="1"/>
    <col min="11" max="14" width="17.7109375" customWidth="1"/>
  </cols>
  <sheetData>
    <row r="1" spans="1:14" x14ac:dyDescent="0.25">
      <c r="A1" t="s">
        <v>57</v>
      </c>
    </row>
    <row r="4" spans="1:14" x14ac:dyDescent="0.25">
      <c r="C4" t="s">
        <v>6</v>
      </c>
      <c r="D4" t="s">
        <v>10</v>
      </c>
    </row>
    <row r="5" spans="1:14" x14ac:dyDescent="0.25">
      <c r="C5" s="13">
        <v>0</v>
      </c>
      <c r="D5" s="46">
        <f>L8/100</f>
        <v>0.15</v>
      </c>
    </row>
    <row r="6" spans="1:14" ht="15.75" x14ac:dyDescent="0.25">
      <c r="C6" s="13">
        <v>1</v>
      </c>
      <c r="D6" s="46">
        <f t="shared" ref="D6:D20" si="0">L9/100</f>
        <v>0.1275</v>
      </c>
      <c r="K6" s="31" t="s">
        <v>58</v>
      </c>
    </row>
    <row r="7" spans="1:14" ht="31.5" x14ac:dyDescent="0.25">
      <c r="C7" s="13">
        <v>2</v>
      </c>
      <c r="D7" s="46">
        <f t="shared" si="0"/>
        <v>0.11749999999999999</v>
      </c>
      <c r="K7" s="44" t="s">
        <v>33</v>
      </c>
      <c r="L7" s="50" t="s">
        <v>59</v>
      </c>
      <c r="M7" s="50"/>
      <c r="N7" s="34" t="s">
        <v>60</v>
      </c>
    </row>
    <row r="8" spans="1:14" ht="15.75" x14ac:dyDescent="0.25">
      <c r="C8" s="13">
        <v>3</v>
      </c>
      <c r="D8" s="46">
        <f t="shared" si="0"/>
        <v>0.1075</v>
      </c>
      <c r="K8" s="45">
        <v>0</v>
      </c>
      <c r="L8" s="29">
        <v>15</v>
      </c>
    </row>
    <row r="9" spans="1:14" ht="15.75" x14ac:dyDescent="0.25">
      <c r="C9" s="13">
        <v>4</v>
      </c>
      <c r="D9" s="46">
        <f t="shared" si="0"/>
        <v>9.7500000000000003E-2</v>
      </c>
      <c r="K9" s="45">
        <v>1</v>
      </c>
      <c r="L9" s="29">
        <v>12.75</v>
      </c>
    </row>
    <row r="10" spans="1:14" ht="15.75" x14ac:dyDescent="0.25">
      <c r="C10" s="13">
        <v>5</v>
      </c>
      <c r="D10" s="46">
        <f t="shared" si="0"/>
        <v>8.7499999999999994E-2</v>
      </c>
      <c r="K10" s="45">
        <v>2</v>
      </c>
      <c r="L10" s="29">
        <v>11.75</v>
      </c>
    </row>
    <row r="11" spans="1:14" ht="15.75" x14ac:dyDescent="0.25">
      <c r="C11" s="13">
        <v>6</v>
      </c>
      <c r="D11" s="46">
        <f t="shared" si="0"/>
        <v>7.7499999999999999E-2</v>
      </c>
      <c r="K11" s="45">
        <v>3</v>
      </c>
      <c r="L11" s="29">
        <v>10.75</v>
      </c>
    </row>
    <row r="12" spans="1:14" ht="15.75" x14ac:dyDescent="0.25">
      <c r="C12" s="13">
        <v>7</v>
      </c>
      <c r="D12" s="46">
        <f t="shared" si="0"/>
        <v>6.5000000000000002E-2</v>
      </c>
      <c r="K12" s="45">
        <v>4</v>
      </c>
      <c r="L12" s="29">
        <v>9.75</v>
      </c>
    </row>
    <row r="13" spans="1:14" ht="15.75" x14ac:dyDescent="0.25">
      <c r="C13" s="13">
        <v>8</v>
      </c>
      <c r="D13" s="46">
        <f t="shared" si="0"/>
        <v>5.5E-2</v>
      </c>
      <c r="K13" s="45">
        <v>5</v>
      </c>
      <c r="L13" s="29">
        <v>8.75</v>
      </c>
    </row>
    <row r="14" spans="1:14" ht="15.75" x14ac:dyDescent="0.25">
      <c r="C14" s="13">
        <v>9</v>
      </c>
      <c r="D14" s="46">
        <f t="shared" si="0"/>
        <v>4.7500000000000001E-2</v>
      </c>
      <c r="K14" s="45">
        <v>6</v>
      </c>
      <c r="L14" s="29">
        <v>7.75</v>
      </c>
    </row>
    <row r="15" spans="1:14" ht="15.75" x14ac:dyDescent="0.25">
      <c r="C15" s="14">
        <v>10</v>
      </c>
      <c r="D15" s="46">
        <f t="shared" si="0"/>
        <v>4.2500000000000003E-2</v>
      </c>
      <c r="K15" s="45">
        <v>7</v>
      </c>
      <c r="L15" s="29">
        <v>6.5</v>
      </c>
    </row>
    <row r="16" spans="1:14" ht="15.75" x14ac:dyDescent="0.25">
      <c r="C16" s="14">
        <v>11</v>
      </c>
      <c r="D16" s="46">
        <f t="shared" si="0"/>
        <v>0.04</v>
      </c>
      <c r="K16" s="41">
        <v>8</v>
      </c>
      <c r="L16" s="29">
        <v>5.5</v>
      </c>
    </row>
    <row r="17" spans="3:12" ht="15.75" x14ac:dyDescent="0.25">
      <c r="C17" s="14">
        <v>12</v>
      </c>
      <c r="D17" s="46">
        <f t="shared" si="0"/>
        <v>3.7499999999999999E-2</v>
      </c>
      <c r="K17" s="41">
        <v>9</v>
      </c>
      <c r="L17" s="29">
        <v>4.75</v>
      </c>
    </row>
    <row r="18" spans="3:12" ht="15.75" x14ac:dyDescent="0.25">
      <c r="C18" s="14">
        <v>13</v>
      </c>
      <c r="D18" s="46">
        <f t="shared" si="0"/>
        <v>3.5000000000000003E-2</v>
      </c>
      <c r="K18" s="41">
        <v>10</v>
      </c>
      <c r="L18" s="29">
        <v>4.25</v>
      </c>
    </row>
    <row r="19" spans="3:12" ht="15.75" x14ac:dyDescent="0.25">
      <c r="C19" s="14">
        <v>14</v>
      </c>
      <c r="D19" s="46">
        <f t="shared" si="0"/>
        <v>3.2500000000000001E-2</v>
      </c>
      <c r="K19" s="41">
        <v>11</v>
      </c>
      <c r="L19" s="29">
        <v>4</v>
      </c>
    </row>
    <row r="20" spans="3:12" ht="15.75" x14ac:dyDescent="0.25">
      <c r="C20" s="14">
        <v>15</v>
      </c>
      <c r="D20" s="46">
        <f t="shared" si="0"/>
        <v>3.2500000000000001E-2</v>
      </c>
      <c r="K20" s="41">
        <v>12</v>
      </c>
      <c r="L20" s="29">
        <v>3.75</v>
      </c>
    </row>
    <row r="21" spans="3:12" ht="15.75" x14ac:dyDescent="0.25">
      <c r="C21" s="14"/>
      <c r="K21" s="41">
        <v>13</v>
      </c>
      <c r="L21" s="29">
        <v>3.5</v>
      </c>
    </row>
    <row r="22" spans="3:12" ht="15.75" x14ac:dyDescent="0.25">
      <c r="C22" s="14"/>
      <c r="K22" s="41">
        <v>14</v>
      </c>
      <c r="L22" s="29">
        <v>3.25</v>
      </c>
    </row>
    <row r="23" spans="3:12" ht="15.75" x14ac:dyDescent="0.25">
      <c r="C23" s="14"/>
      <c r="K23" s="43" t="s">
        <v>61</v>
      </c>
      <c r="L23" s="29">
        <v>3.25</v>
      </c>
    </row>
    <row r="24" spans="3:12" x14ac:dyDescent="0.25">
      <c r="C24" s="15"/>
    </row>
  </sheetData>
  <mergeCells count="1">
    <mergeCell ref="L7:M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A76D-7ED9-4316-A2A7-6FC0F5A6316E}">
  <dimension ref="A1:F21"/>
  <sheetViews>
    <sheetView workbookViewId="0">
      <selection activeCell="K33" sqref="K33"/>
    </sheetView>
  </sheetViews>
  <sheetFormatPr defaultRowHeight="15" x14ac:dyDescent="0.25"/>
  <cols>
    <col min="4" max="6" width="14" customWidth="1"/>
  </cols>
  <sheetData>
    <row r="1" spans="1:6" x14ac:dyDescent="0.25">
      <c r="A1" t="s">
        <v>62</v>
      </c>
    </row>
    <row r="4" spans="1:6" ht="15.75" x14ac:dyDescent="0.25">
      <c r="C4" s="31" t="s">
        <v>63</v>
      </c>
    </row>
    <row r="5" spans="1:6" ht="15.75" x14ac:dyDescent="0.25">
      <c r="C5" s="31" t="s">
        <v>64</v>
      </c>
    </row>
    <row r="7" spans="1:6" ht="47.25" x14ac:dyDescent="0.25">
      <c r="C7" s="47" t="s">
        <v>65</v>
      </c>
      <c r="D7" s="47" t="s">
        <v>66</v>
      </c>
      <c r="E7" s="47" t="s">
        <v>67</v>
      </c>
      <c r="F7" s="47" t="s">
        <v>68</v>
      </c>
    </row>
    <row r="8" spans="1:6" ht="15.75" x14ac:dyDescent="0.25">
      <c r="C8" s="43" t="s">
        <v>69</v>
      </c>
      <c r="D8" s="29">
        <v>100</v>
      </c>
      <c r="E8" s="29">
        <v>100</v>
      </c>
      <c r="F8" s="29">
        <v>100</v>
      </c>
    </row>
    <row r="9" spans="1:6" ht="15.75" x14ac:dyDescent="0.25">
      <c r="C9" s="41">
        <v>5</v>
      </c>
      <c r="D9" s="29">
        <v>25</v>
      </c>
      <c r="E9" s="29">
        <v>15</v>
      </c>
      <c r="F9" s="29">
        <v>18</v>
      </c>
    </row>
    <row r="10" spans="1:6" ht="15.75" x14ac:dyDescent="0.25">
      <c r="C10" s="41">
        <v>6</v>
      </c>
      <c r="D10" s="29">
        <v>20</v>
      </c>
      <c r="E10" s="29">
        <v>12.5</v>
      </c>
      <c r="F10" s="29">
        <v>15</v>
      </c>
    </row>
    <row r="11" spans="1:6" ht="15.75" x14ac:dyDescent="0.25">
      <c r="C11" s="41">
        <v>7</v>
      </c>
      <c r="D11" s="29">
        <v>20</v>
      </c>
      <c r="E11" s="29">
        <v>10</v>
      </c>
      <c r="F11" s="29">
        <v>12</v>
      </c>
    </row>
    <row r="12" spans="1:6" ht="15.75" x14ac:dyDescent="0.25">
      <c r="C12" s="41">
        <v>8</v>
      </c>
      <c r="D12" s="29">
        <v>20</v>
      </c>
      <c r="E12" s="29">
        <v>10</v>
      </c>
      <c r="F12" s="29">
        <v>9</v>
      </c>
    </row>
    <row r="13" spans="1:6" ht="15.75" x14ac:dyDescent="0.25">
      <c r="C13" s="41">
        <v>9</v>
      </c>
      <c r="D13" s="29">
        <v>20</v>
      </c>
      <c r="E13" s="29">
        <v>10</v>
      </c>
      <c r="F13" s="29">
        <v>6</v>
      </c>
    </row>
    <row r="14" spans="1:6" ht="15.75" x14ac:dyDescent="0.25">
      <c r="C14" s="41">
        <v>10</v>
      </c>
      <c r="D14" s="29">
        <v>20</v>
      </c>
      <c r="E14" s="29">
        <v>10</v>
      </c>
      <c r="F14" s="29">
        <v>3</v>
      </c>
    </row>
    <row r="15" spans="1:6" ht="15.75" x14ac:dyDescent="0.25">
      <c r="C15" s="41">
        <v>11</v>
      </c>
      <c r="D15" s="29">
        <v>17.5</v>
      </c>
      <c r="E15" s="29">
        <v>10</v>
      </c>
      <c r="F15" s="29">
        <v>0</v>
      </c>
    </row>
    <row r="16" spans="1:6" ht="15.75" x14ac:dyDescent="0.25">
      <c r="C16" s="41">
        <v>12</v>
      </c>
      <c r="D16" s="29">
        <v>15</v>
      </c>
      <c r="E16" s="29">
        <v>10</v>
      </c>
      <c r="F16" s="29">
        <v>0</v>
      </c>
    </row>
    <row r="17" spans="3:6" ht="15.75" x14ac:dyDescent="0.25">
      <c r="C17" s="41">
        <v>13</v>
      </c>
      <c r="D17" s="29">
        <v>10</v>
      </c>
      <c r="E17" s="29">
        <v>10</v>
      </c>
      <c r="F17" s="29">
        <v>0</v>
      </c>
    </row>
    <row r="18" spans="3:6" ht="15.75" x14ac:dyDescent="0.25">
      <c r="C18" s="41">
        <v>14</v>
      </c>
      <c r="D18" s="29">
        <v>10</v>
      </c>
      <c r="E18" s="29">
        <v>7.5</v>
      </c>
      <c r="F18" s="29">
        <v>0</v>
      </c>
    </row>
    <row r="19" spans="3:6" ht="15.75" x14ac:dyDescent="0.25">
      <c r="C19" s="41">
        <v>15</v>
      </c>
      <c r="D19" s="29">
        <v>10</v>
      </c>
      <c r="E19" s="29">
        <v>5</v>
      </c>
      <c r="F19" s="29">
        <v>0</v>
      </c>
    </row>
    <row r="20" spans="3:6" ht="15.75" x14ac:dyDescent="0.25">
      <c r="C20" s="41">
        <v>16</v>
      </c>
      <c r="D20" s="29">
        <v>10</v>
      </c>
      <c r="E20" s="29">
        <v>2.5</v>
      </c>
      <c r="F20" s="29">
        <v>0</v>
      </c>
    </row>
    <row r="21" spans="3:6" ht="15.75" x14ac:dyDescent="0.25">
      <c r="C21" s="43" t="s">
        <v>70</v>
      </c>
      <c r="D21" s="29">
        <v>10</v>
      </c>
      <c r="E21" s="29">
        <v>0</v>
      </c>
      <c r="F21" s="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D23"/>
  <sheetViews>
    <sheetView workbookViewId="0">
      <selection activeCell="O27" sqref="O27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4" x14ac:dyDescent="0.25">
      <c r="A1" s="1" t="s">
        <v>0</v>
      </c>
    </row>
    <row r="2" spans="1:4" x14ac:dyDescent="0.25">
      <c r="A2" t="s">
        <v>4</v>
      </c>
      <c r="B2" t="s">
        <v>74</v>
      </c>
    </row>
    <row r="3" spans="1:4" x14ac:dyDescent="0.25">
      <c r="A3" t="s">
        <v>1</v>
      </c>
      <c r="B3" t="s">
        <v>9</v>
      </c>
    </row>
    <row r="4" spans="1:4" x14ac:dyDescent="0.25">
      <c r="A4" t="s">
        <v>2</v>
      </c>
      <c r="B4" t="s">
        <v>7</v>
      </c>
    </row>
    <row r="6" spans="1:4" x14ac:dyDescent="0.25">
      <c r="C6" s="12"/>
    </row>
    <row r="7" spans="1:4" ht="30" customHeight="1" x14ac:dyDescent="0.25">
      <c r="C7" s="20" t="s">
        <v>6</v>
      </c>
      <c r="D7" s="20" t="s">
        <v>19</v>
      </c>
    </row>
    <row r="8" spans="1:4" x14ac:dyDescent="0.25">
      <c r="C8" s="21">
        <v>0</v>
      </c>
      <c r="D8" s="22">
        <v>3.7499999999999999E-2</v>
      </c>
    </row>
    <row r="9" spans="1:4" x14ac:dyDescent="0.25">
      <c r="C9" s="21">
        <v>1</v>
      </c>
      <c r="D9" s="22">
        <v>0.03</v>
      </c>
    </row>
    <row r="10" spans="1:4" x14ac:dyDescent="0.25">
      <c r="C10" s="21">
        <v>2</v>
      </c>
      <c r="D10" s="22">
        <v>2.5000000000000001E-2</v>
      </c>
    </row>
    <row r="11" spans="1:4" x14ac:dyDescent="0.25">
      <c r="C11" s="21">
        <v>3</v>
      </c>
      <c r="D11" s="22">
        <v>2.1499999999999998E-2</v>
      </c>
    </row>
    <row r="12" spans="1:4" x14ac:dyDescent="0.25">
      <c r="C12" s="21">
        <v>4</v>
      </c>
      <c r="D12" s="22">
        <v>1.8500000000000003E-2</v>
      </c>
    </row>
    <row r="13" spans="1:4" x14ac:dyDescent="0.25">
      <c r="C13" s="21">
        <v>5</v>
      </c>
      <c r="D13" s="22">
        <v>1.6E-2</v>
      </c>
    </row>
    <row r="14" spans="1:4" x14ac:dyDescent="0.25">
      <c r="C14" s="21">
        <v>6</v>
      </c>
      <c r="D14" s="22">
        <v>1.3999999999999999E-2</v>
      </c>
    </row>
    <row r="15" spans="1:4" x14ac:dyDescent="0.25">
      <c r="C15" s="21">
        <v>7</v>
      </c>
      <c r="D15" s="22">
        <v>1.2E-2</v>
      </c>
    </row>
    <row r="16" spans="1:4" x14ac:dyDescent="0.25">
      <c r="C16" s="21">
        <v>8</v>
      </c>
      <c r="D16" s="22">
        <v>0.01</v>
      </c>
    </row>
    <row r="17" spans="3:4" x14ac:dyDescent="0.25">
      <c r="C17" s="21">
        <v>9</v>
      </c>
      <c r="D17" s="22">
        <v>8.5000000000000006E-3</v>
      </c>
    </row>
    <row r="18" spans="3:4" x14ac:dyDescent="0.25">
      <c r="C18" s="21">
        <v>10</v>
      </c>
      <c r="D18" s="22">
        <v>6.9999999999999993E-3</v>
      </c>
    </row>
    <row r="19" spans="3:4" x14ac:dyDescent="0.25">
      <c r="C19" s="20">
        <v>11</v>
      </c>
      <c r="D19" s="22">
        <v>5.5000000000000005E-3</v>
      </c>
    </row>
    <row r="20" spans="3:4" x14ac:dyDescent="0.25">
      <c r="C20" s="21">
        <v>12</v>
      </c>
      <c r="D20">
        <v>4.5000000000000005E-3</v>
      </c>
    </row>
    <row r="21" spans="3:4" x14ac:dyDescent="0.25">
      <c r="C21" s="21">
        <v>13</v>
      </c>
      <c r="D21">
        <v>3.0000000000000001E-3</v>
      </c>
    </row>
    <row r="22" spans="3:4" x14ac:dyDescent="0.25">
      <c r="C22" s="20">
        <v>14</v>
      </c>
      <c r="D22">
        <v>2E-3</v>
      </c>
    </row>
    <row r="23" spans="3:4" x14ac:dyDescent="0.25">
      <c r="C23" s="21">
        <v>15</v>
      </c>
      <c r="D23">
        <v>1E-3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G27"/>
  <sheetViews>
    <sheetView workbookViewId="0">
      <selection activeCell="V15" sqref="V15"/>
    </sheetView>
  </sheetViews>
  <sheetFormatPr defaultRowHeight="15" x14ac:dyDescent="0.25"/>
  <cols>
    <col min="2" max="2" width="12.28515625" customWidth="1"/>
    <col min="6" max="6" width="14.85546875" customWidth="1"/>
  </cols>
  <sheetData>
    <row r="1" spans="1:7" x14ac:dyDescent="0.25">
      <c r="A1" s="1" t="s">
        <v>0</v>
      </c>
    </row>
    <row r="2" spans="1:7" x14ac:dyDescent="0.25">
      <c r="A2" t="s">
        <v>4</v>
      </c>
      <c r="B2" t="s">
        <v>51</v>
      </c>
    </row>
    <row r="3" spans="1:7" x14ac:dyDescent="0.25">
      <c r="A3" t="s">
        <v>1</v>
      </c>
      <c r="B3" t="s">
        <v>3</v>
      </c>
    </row>
    <row r="4" spans="1:7" x14ac:dyDescent="0.25">
      <c r="A4" t="s">
        <v>2</v>
      </c>
      <c r="B4" t="s">
        <v>25</v>
      </c>
    </row>
    <row r="6" spans="1:7" x14ac:dyDescent="0.25">
      <c r="C6" t="s">
        <v>18</v>
      </c>
      <c r="D6" t="s">
        <v>5</v>
      </c>
      <c r="E6" t="s">
        <v>27</v>
      </c>
      <c r="F6" t="s">
        <v>28</v>
      </c>
      <c r="G6" t="s">
        <v>17</v>
      </c>
    </row>
    <row r="7" spans="1:7" x14ac:dyDescent="0.25">
      <c r="C7" t="s">
        <v>25</v>
      </c>
      <c r="D7">
        <v>50</v>
      </c>
      <c r="E7">
        <v>0</v>
      </c>
      <c r="F7">
        <v>0</v>
      </c>
      <c r="G7">
        <v>0.7</v>
      </c>
    </row>
    <row r="8" spans="1:7" x14ac:dyDescent="0.25">
      <c r="C8" t="s">
        <v>25</v>
      </c>
      <c r="D8">
        <v>51</v>
      </c>
      <c r="E8">
        <v>0</v>
      </c>
      <c r="F8">
        <v>0</v>
      </c>
      <c r="G8">
        <v>0.7</v>
      </c>
    </row>
    <row r="9" spans="1:7" x14ac:dyDescent="0.25">
      <c r="C9" t="s">
        <v>25</v>
      </c>
      <c r="D9">
        <v>52</v>
      </c>
      <c r="E9">
        <v>0</v>
      </c>
      <c r="F9">
        <v>0</v>
      </c>
      <c r="G9">
        <v>0.7</v>
      </c>
    </row>
    <row r="10" spans="1:7" x14ac:dyDescent="0.25">
      <c r="C10" t="s">
        <v>25</v>
      </c>
      <c r="D10">
        <v>53</v>
      </c>
      <c r="E10">
        <v>0</v>
      </c>
      <c r="F10">
        <v>0</v>
      </c>
      <c r="G10">
        <v>0.7</v>
      </c>
    </row>
    <row r="11" spans="1:7" x14ac:dyDescent="0.25">
      <c r="C11" t="s">
        <v>25</v>
      </c>
      <c r="D11">
        <v>54</v>
      </c>
      <c r="E11">
        <v>0</v>
      </c>
      <c r="F11">
        <v>0</v>
      </c>
      <c r="G11">
        <v>0.7</v>
      </c>
    </row>
    <row r="12" spans="1:7" x14ac:dyDescent="0.25">
      <c r="C12" t="s">
        <v>25</v>
      </c>
      <c r="D12">
        <v>55</v>
      </c>
      <c r="E12">
        <v>0.1</v>
      </c>
      <c r="F12">
        <v>0.35</v>
      </c>
      <c r="G12">
        <v>0.5</v>
      </c>
    </row>
    <row r="13" spans="1:7" x14ac:dyDescent="0.25">
      <c r="C13" t="s">
        <v>25</v>
      </c>
      <c r="D13">
        <v>56</v>
      </c>
      <c r="E13">
        <v>0.1</v>
      </c>
      <c r="F13">
        <v>0.2</v>
      </c>
      <c r="G13">
        <v>0.45</v>
      </c>
    </row>
    <row r="14" spans="1:7" x14ac:dyDescent="0.25">
      <c r="C14" t="s">
        <v>25</v>
      </c>
      <c r="D14">
        <v>57</v>
      </c>
      <c r="E14">
        <v>0.1</v>
      </c>
      <c r="F14">
        <v>0.2</v>
      </c>
      <c r="G14">
        <v>0.4</v>
      </c>
    </row>
    <row r="15" spans="1:7" x14ac:dyDescent="0.25">
      <c r="C15" t="s">
        <v>25</v>
      </c>
      <c r="D15">
        <v>58</v>
      </c>
      <c r="E15">
        <v>0.05</v>
      </c>
      <c r="F15">
        <v>0.15</v>
      </c>
      <c r="G15">
        <v>0.35</v>
      </c>
    </row>
    <row r="16" spans="1:7" x14ac:dyDescent="0.25">
      <c r="C16" t="s">
        <v>25</v>
      </c>
      <c r="D16">
        <v>59</v>
      </c>
      <c r="E16">
        <v>0.05</v>
      </c>
      <c r="F16">
        <v>0.15</v>
      </c>
      <c r="G16">
        <v>0.3</v>
      </c>
    </row>
    <row r="17" spans="3:7" x14ac:dyDescent="0.25">
      <c r="C17" t="s">
        <v>25</v>
      </c>
      <c r="D17">
        <v>60</v>
      </c>
      <c r="E17">
        <v>0.05</v>
      </c>
      <c r="F17">
        <v>0.15</v>
      </c>
      <c r="G17">
        <v>0.3</v>
      </c>
    </row>
    <row r="18" spans="3:7" x14ac:dyDescent="0.25">
      <c r="C18" t="s">
        <v>25</v>
      </c>
      <c r="D18">
        <v>61</v>
      </c>
      <c r="E18">
        <v>0.1</v>
      </c>
      <c r="F18">
        <v>0.2</v>
      </c>
      <c r="G18">
        <v>0.3</v>
      </c>
    </row>
    <row r="19" spans="3:7" x14ac:dyDescent="0.25">
      <c r="C19" t="s">
        <v>25</v>
      </c>
      <c r="D19">
        <v>62</v>
      </c>
      <c r="E19">
        <v>0.15</v>
      </c>
      <c r="F19">
        <v>0.2</v>
      </c>
      <c r="G19">
        <v>0.3</v>
      </c>
    </row>
    <row r="20" spans="3:7" x14ac:dyDescent="0.25">
      <c r="C20" t="s">
        <v>25</v>
      </c>
      <c r="D20">
        <v>63</v>
      </c>
      <c r="E20">
        <v>0.2</v>
      </c>
      <c r="F20">
        <v>0.2</v>
      </c>
      <c r="G20">
        <v>0.3</v>
      </c>
    </row>
    <row r="21" spans="3:7" x14ac:dyDescent="0.25">
      <c r="C21" t="s">
        <v>25</v>
      </c>
      <c r="D21">
        <v>64</v>
      </c>
      <c r="E21">
        <v>0.2</v>
      </c>
      <c r="F21">
        <v>0.2</v>
      </c>
      <c r="G21">
        <v>0.3</v>
      </c>
    </row>
    <row r="22" spans="3:7" x14ac:dyDescent="0.25">
      <c r="C22" t="s">
        <v>25</v>
      </c>
      <c r="D22">
        <v>65</v>
      </c>
      <c r="E22">
        <v>0.2</v>
      </c>
      <c r="F22">
        <v>0.2</v>
      </c>
      <c r="G22">
        <v>0.3</v>
      </c>
    </row>
    <row r="23" spans="3:7" x14ac:dyDescent="0.25">
      <c r="C23" t="s">
        <v>25</v>
      </c>
      <c r="D23">
        <v>66</v>
      </c>
      <c r="E23">
        <v>0.25</v>
      </c>
      <c r="F23">
        <v>0.3</v>
      </c>
      <c r="G23">
        <v>0.3</v>
      </c>
    </row>
    <row r="24" spans="3:7" x14ac:dyDescent="0.25">
      <c r="C24" t="s">
        <v>25</v>
      </c>
      <c r="D24">
        <v>67</v>
      </c>
      <c r="E24">
        <v>0.25</v>
      </c>
      <c r="F24">
        <v>0.35</v>
      </c>
      <c r="G24">
        <v>0.3</v>
      </c>
    </row>
    <row r="25" spans="3:7" x14ac:dyDescent="0.25">
      <c r="C25" t="s">
        <v>25</v>
      </c>
      <c r="D25">
        <v>68</v>
      </c>
      <c r="E25">
        <v>0.25</v>
      </c>
      <c r="F25">
        <v>0.35</v>
      </c>
      <c r="G25">
        <v>0.3</v>
      </c>
    </row>
    <row r="26" spans="3:7" x14ac:dyDescent="0.25">
      <c r="C26" t="s">
        <v>25</v>
      </c>
      <c r="D26">
        <v>69</v>
      </c>
      <c r="E26">
        <v>0.25</v>
      </c>
      <c r="F26">
        <v>0.35</v>
      </c>
      <c r="G26">
        <v>0.3</v>
      </c>
    </row>
    <row r="27" spans="3:7" x14ac:dyDescent="0.25">
      <c r="C27" t="s">
        <v>25</v>
      </c>
      <c r="D27">
        <v>70</v>
      </c>
      <c r="E27">
        <v>1</v>
      </c>
      <c r="F27">
        <v>1</v>
      </c>
      <c r="G27">
        <v>1</v>
      </c>
    </row>
  </sheetData>
  <phoneticPr fontId="12" type="noConversion"/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I22"/>
  <sheetViews>
    <sheetView workbookViewId="0">
      <selection activeCell="J38" sqref="J38"/>
    </sheetView>
  </sheetViews>
  <sheetFormatPr defaultRowHeight="15" x14ac:dyDescent="0.25"/>
  <cols>
    <col min="2" max="2" width="12.28515625" customWidth="1"/>
  </cols>
  <sheetData>
    <row r="1" spans="1:9" x14ac:dyDescent="0.25">
      <c r="A1" s="1" t="s">
        <v>0</v>
      </c>
    </row>
    <row r="2" spans="1:9" x14ac:dyDescent="0.25">
      <c r="A2" t="s">
        <v>4</v>
      </c>
      <c r="B2" t="s">
        <v>52</v>
      </c>
    </row>
    <row r="3" spans="1:9" x14ac:dyDescent="0.25">
      <c r="A3" t="s">
        <v>1</v>
      </c>
      <c r="B3" t="s">
        <v>3</v>
      </c>
    </row>
    <row r="4" spans="1:9" x14ac:dyDescent="0.25">
      <c r="A4" t="s">
        <v>2</v>
      </c>
      <c r="B4" t="s">
        <v>26</v>
      </c>
    </row>
    <row r="6" spans="1:9" ht="14.25" customHeight="1" x14ac:dyDescent="0.25">
      <c r="C6" t="s">
        <v>18</v>
      </c>
      <c r="D6" t="s">
        <v>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</row>
    <row r="7" spans="1:9" ht="14.25" customHeight="1" x14ac:dyDescent="0.25">
      <c r="C7" t="s">
        <v>26</v>
      </c>
      <c r="D7">
        <v>55</v>
      </c>
      <c r="E7">
        <v>0.03</v>
      </c>
      <c r="F7">
        <v>0.05</v>
      </c>
      <c r="G7">
        <v>7.0000000000000007E-2</v>
      </c>
      <c r="H7">
        <v>0.1</v>
      </c>
      <c r="I7">
        <v>0.15</v>
      </c>
    </row>
    <row r="8" spans="1:9" ht="14.25" customHeight="1" x14ac:dyDescent="0.25">
      <c r="C8" t="s">
        <v>26</v>
      </c>
      <c r="D8">
        <v>56</v>
      </c>
      <c r="E8">
        <v>0.02</v>
      </c>
      <c r="F8">
        <v>3.5000000000000003E-2</v>
      </c>
      <c r="G8">
        <v>0.04</v>
      </c>
      <c r="H8">
        <v>7.0000000000000007E-2</v>
      </c>
      <c r="I8">
        <v>0.105</v>
      </c>
    </row>
    <row r="9" spans="1:9" ht="14.25" customHeight="1" x14ac:dyDescent="0.25">
      <c r="C9" t="s">
        <v>26</v>
      </c>
      <c r="D9">
        <v>57</v>
      </c>
      <c r="E9">
        <v>2.5000000000000001E-2</v>
      </c>
      <c r="F9">
        <v>4.4999999999999998E-2</v>
      </c>
      <c r="G9">
        <v>0.05</v>
      </c>
      <c r="H9">
        <v>8.5000000000000006E-2</v>
      </c>
      <c r="I9">
        <v>0.1275</v>
      </c>
    </row>
    <row r="10" spans="1:9" ht="14.25" customHeight="1" x14ac:dyDescent="0.25">
      <c r="C10" t="s">
        <v>26</v>
      </c>
      <c r="D10">
        <v>58</v>
      </c>
      <c r="E10">
        <v>0.03</v>
      </c>
      <c r="F10">
        <v>5.5E-2</v>
      </c>
      <c r="G10">
        <v>7.0000000000000007E-2</v>
      </c>
      <c r="H10">
        <v>0.11</v>
      </c>
      <c r="I10">
        <v>0.16500000000000001</v>
      </c>
    </row>
    <row r="11" spans="1:9" ht="14.25" customHeight="1" x14ac:dyDescent="0.25">
      <c r="C11" t="s">
        <v>26</v>
      </c>
      <c r="D11">
        <v>59</v>
      </c>
      <c r="E11">
        <v>3.5000000000000003E-2</v>
      </c>
      <c r="F11">
        <v>7.0000000000000007E-2</v>
      </c>
      <c r="G11">
        <v>0.09</v>
      </c>
      <c r="H11">
        <v>0.13500000000000001</v>
      </c>
      <c r="I11">
        <v>0.20250000000000001</v>
      </c>
    </row>
    <row r="12" spans="1:9" ht="14.25" customHeight="1" x14ac:dyDescent="0.25">
      <c r="B12" s="2"/>
      <c r="C12" t="s">
        <v>26</v>
      </c>
      <c r="D12">
        <v>60</v>
      </c>
      <c r="E12">
        <v>0.04</v>
      </c>
      <c r="F12">
        <v>8.5000000000000006E-2</v>
      </c>
      <c r="G12">
        <v>0.1</v>
      </c>
      <c r="H12">
        <v>0.14499999999999999</v>
      </c>
      <c r="I12">
        <v>0.2175</v>
      </c>
    </row>
    <row r="13" spans="1:9" ht="14.25" customHeight="1" x14ac:dyDescent="0.25">
      <c r="B13" s="3"/>
      <c r="C13" t="s">
        <v>26</v>
      </c>
      <c r="D13">
        <v>61</v>
      </c>
      <c r="E13">
        <v>0.04</v>
      </c>
      <c r="F13">
        <v>8.5000000000000006E-2</v>
      </c>
      <c r="G13">
        <v>0.1</v>
      </c>
      <c r="H13">
        <v>0.14499999999999999</v>
      </c>
      <c r="I13">
        <v>0.2175</v>
      </c>
    </row>
    <row r="14" spans="1:9" ht="14.25" customHeight="1" x14ac:dyDescent="0.25">
      <c r="B14" s="3"/>
      <c r="C14" t="s">
        <v>26</v>
      </c>
      <c r="D14">
        <v>62</v>
      </c>
      <c r="E14">
        <v>7.4999999999999997E-2</v>
      </c>
      <c r="F14">
        <v>0.125</v>
      </c>
      <c r="G14">
        <v>0.17499999999999999</v>
      </c>
      <c r="H14">
        <v>0.25</v>
      </c>
      <c r="I14">
        <v>1</v>
      </c>
    </row>
    <row r="15" spans="1:9" ht="14.25" customHeight="1" x14ac:dyDescent="0.25">
      <c r="B15" s="3"/>
      <c r="C15" t="s">
        <v>26</v>
      </c>
      <c r="D15">
        <v>63</v>
      </c>
      <c r="E15">
        <v>0.05</v>
      </c>
      <c r="F15">
        <v>0.1</v>
      </c>
      <c r="G15">
        <v>0.15</v>
      </c>
      <c r="H15">
        <v>0.25</v>
      </c>
      <c r="I15">
        <v>1</v>
      </c>
    </row>
    <row r="16" spans="1:9" ht="14.25" customHeight="1" x14ac:dyDescent="0.25">
      <c r="B16" s="3"/>
      <c r="C16" t="s">
        <v>26</v>
      </c>
      <c r="D16">
        <v>64</v>
      </c>
      <c r="E16">
        <v>0.05</v>
      </c>
      <c r="F16">
        <v>0.1</v>
      </c>
      <c r="G16">
        <v>0.15</v>
      </c>
      <c r="H16">
        <v>0.25</v>
      </c>
      <c r="I16">
        <v>1</v>
      </c>
    </row>
    <row r="17" spans="2:9" ht="14.25" customHeight="1" x14ac:dyDescent="0.25">
      <c r="B17" s="2"/>
      <c r="C17" t="s">
        <v>26</v>
      </c>
      <c r="D17">
        <v>65</v>
      </c>
      <c r="E17">
        <v>0.05</v>
      </c>
      <c r="F17">
        <v>0.1</v>
      </c>
      <c r="G17">
        <v>0.15</v>
      </c>
      <c r="H17">
        <v>0.25</v>
      </c>
      <c r="I17">
        <v>1</v>
      </c>
    </row>
    <row r="18" spans="2:9" ht="14.25" customHeight="1" x14ac:dyDescent="0.25">
      <c r="B18" s="3"/>
      <c r="C18" t="s">
        <v>26</v>
      </c>
      <c r="D18">
        <v>66</v>
      </c>
      <c r="E18">
        <v>0.05</v>
      </c>
      <c r="F18">
        <v>0.1</v>
      </c>
      <c r="G18">
        <v>0.15</v>
      </c>
      <c r="H18">
        <v>0.25</v>
      </c>
      <c r="I18">
        <v>1</v>
      </c>
    </row>
    <row r="19" spans="2:9" ht="14.25" customHeight="1" x14ac:dyDescent="0.25">
      <c r="B19" s="3"/>
      <c r="C19" t="s">
        <v>26</v>
      </c>
      <c r="D19">
        <v>67</v>
      </c>
      <c r="E19">
        <v>0.05</v>
      </c>
      <c r="F19">
        <v>0.1</v>
      </c>
      <c r="G19">
        <v>0.15</v>
      </c>
      <c r="H19">
        <v>0.25</v>
      </c>
      <c r="I19">
        <v>1</v>
      </c>
    </row>
    <row r="20" spans="2:9" ht="14.25" customHeight="1" x14ac:dyDescent="0.25">
      <c r="B20" s="3"/>
      <c r="C20" t="s">
        <v>26</v>
      </c>
      <c r="D20">
        <v>68</v>
      </c>
      <c r="E20">
        <v>0.05</v>
      </c>
      <c r="F20">
        <v>0.1</v>
      </c>
      <c r="G20">
        <v>0.15</v>
      </c>
      <c r="H20">
        <v>0.25</v>
      </c>
      <c r="I20">
        <v>1</v>
      </c>
    </row>
    <row r="21" spans="2:9" ht="14.25" customHeight="1" x14ac:dyDescent="0.25">
      <c r="B21" s="3"/>
      <c r="C21" t="s">
        <v>26</v>
      </c>
      <c r="D21">
        <v>69</v>
      </c>
      <c r="E21">
        <v>0.05</v>
      </c>
      <c r="F21">
        <v>0.1</v>
      </c>
      <c r="G21">
        <v>0.15</v>
      </c>
      <c r="H21">
        <v>0.25</v>
      </c>
      <c r="I21">
        <v>1</v>
      </c>
    </row>
    <row r="22" spans="2:9" ht="14.25" customHeight="1" x14ac:dyDescent="0.25">
      <c r="B22" s="2"/>
      <c r="C22" t="s">
        <v>26</v>
      </c>
      <c r="D22">
        <v>70</v>
      </c>
      <c r="E22">
        <v>1</v>
      </c>
      <c r="F22">
        <v>1</v>
      </c>
      <c r="G22">
        <v>1</v>
      </c>
      <c r="H22">
        <v>1</v>
      </c>
      <c r="I22">
        <v>1</v>
      </c>
    </row>
  </sheetData>
  <phoneticPr fontId="12" type="noConversion"/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14"/>
  <sheetViews>
    <sheetView workbookViewId="0">
      <selection activeCell="G32" sqref="G32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75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7</v>
      </c>
    </row>
    <row r="6" spans="1:5" x14ac:dyDescent="0.25">
      <c r="D6" t="s">
        <v>5</v>
      </c>
      <c r="E6" t="s">
        <v>12</v>
      </c>
    </row>
    <row r="7" spans="1:5" x14ac:dyDescent="0.25">
      <c r="D7">
        <v>25</v>
      </c>
      <c r="E7">
        <v>2.7199999999999998E-2</v>
      </c>
    </row>
    <row r="8" spans="1:5" x14ac:dyDescent="0.25">
      <c r="D8">
        <v>30</v>
      </c>
      <c r="E8">
        <v>3.0300000000000001E-2</v>
      </c>
    </row>
    <row r="9" spans="1:5" x14ac:dyDescent="0.25">
      <c r="D9">
        <v>35</v>
      </c>
      <c r="E9">
        <v>6.13E-2</v>
      </c>
    </row>
    <row r="10" spans="1:5" x14ac:dyDescent="0.25">
      <c r="D10">
        <v>40</v>
      </c>
      <c r="E10">
        <v>0.1366</v>
      </c>
    </row>
    <row r="11" spans="1:5" x14ac:dyDescent="0.25">
      <c r="D11">
        <v>45</v>
      </c>
      <c r="E11">
        <v>0.25190000000000001</v>
      </c>
    </row>
    <row r="12" spans="1:5" x14ac:dyDescent="0.25">
      <c r="D12">
        <v>50</v>
      </c>
      <c r="E12">
        <v>0.32400000000000001</v>
      </c>
    </row>
    <row r="13" spans="1:5" x14ac:dyDescent="0.25">
      <c r="D13">
        <v>55</v>
      </c>
      <c r="E13">
        <v>0.2631</v>
      </c>
    </row>
    <row r="14" spans="1:5" ht="15.75" x14ac:dyDescent="0.25">
      <c r="D14">
        <v>60</v>
      </c>
      <c r="E14">
        <v>0.21909999999999999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22"/>
  <sheetViews>
    <sheetView tabSelected="1" workbookViewId="0">
      <selection activeCell="F31" sqref="F31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76</v>
      </c>
    </row>
    <row r="3" spans="1:5" x14ac:dyDescent="0.25">
      <c r="A3" t="s">
        <v>1</v>
      </c>
      <c r="B3" t="s">
        <v>10</v>
      </c>
    </row>
    <row r="4" spans="1:5" x14ac:dyDescent="0.25">
      <c r="A4" t="s">
        <v>2</v>
      </c>
      <c r="B4" t="s">
        <v>7</v>
      </c>
    </row>
    <row r="6" spans="1:5" x14ac:dyDescent="0.25">
      <c r="D6" t="s">
        <v>6</v>
      </c>
      <c r="E6" t="s">
        <v>10</v>
      </c>
    </row>
    <row r="7" spans="1:5" x14ac:dyDescent="0.25">
      <c r="D7">
        <v>0</v>
      </c>
      <c r="E7">
        <v>0.15</v>
      </c>
    </row>
    <row r="8" spans="1:5" x14ac:dyDescent="0.25">
      <c r="D8">
        <v>1</v>
      </c>
      <c r="E8">
        <v>0.1275</v>
      </c>
    </row>
    <row r="9" spans="1:5" x14ac:dyDescent="0.25">
      <c r="D9">
        <v>2</v>
      </c>
      <c r="E9">
        <v>0.11749999999999999</v>
      </c>
    </row>
    <row r="10" spans="1:5" x14ac:dyDescent="0.25">
      <c r="D10">
        <v>3</v>
      </c>
      <c r="E10">
        <v>0.1075</v>
      </c>
    </row>
    <row r="11" spans="1:5" x14ac:dyDescent="0.25">
      <c r="D11">
        <v>4</v>
      </c>
      <c r="E11">
        <v>9.7500000000000003E-2</v>
      </c>
    </row>
    <row r="12" spans="1:5" x14ac:dyDescent="0.25">
      <c r="D12">
        <v>5</v>
      </c>
      <c r="E12">
        <v>8.7499999999999994E-2</v>
      </c>
    </row>
    <row r="13" spans="1:5" x14ac:dyDescent="0.25">
      <c r="D13">
        <v>6</v>
      </c>
      <c r="E13">
        <v>7.7499999999999999E-2</v>
      </c>
    </row>
    <row r="14" spans="1:5" x14ac:dyDescent="0.25">
      <c r="D14">
        <v>7</v>
      </c>
      <c r="E14">
        <v>6.5000000000000002E-2</v>
      </c>
    </row>
    <row r="15" spans="1:5" x14ac:dyDescent="0.25">
      <c r="D15">
        <v>8</v>
      </c>
      <c r="E15">
        <v>5.5E-2</v>
      </c>
    </row>
    <row r="16" spans="1:5" x14ac:dyDescent="0.25">
      <c r="D16">
        <v>9</v>
      </c>
      <c r="E16">
        <v>4.7500000000000001E-2</v>
      </c>
    </row>
    <row r="17" spans="4:5" x14ac:dyDescent="0.25">
      <c r="D17">
        <v>10</v>
      </c>
      <c r="E17">
        <v>4.2500000000000003E-2</v>
      </c>
    </row>
    <row r="18" spans="4:5" x14ac:dyDescent="0.25">
      <c r="D18">
        <v>11</v>
      </c>
      <c r="E18">
        <v>0.04</v>
      </c>
    </row>
    <row r="19" spans="4:5" x14ac:dyDescent="0.25">
      <c r="D19">
        <v>12</v>
      </c>
      <c r="E19">
        <v>3.7499999999999999E-2</v>
      </c>
    </row>
    <row r="20" spans="4:5" x14ac:dyDescent="0.25">
      <c r="D20">
        <v>13</v>
      </c>
      <c r="E20">
        <v>3.5000000000000003E-2</v>
      </c>
    </row>
    <row r="21" spans="4:5" x14ac:dyDescent="0.25">
      <c r="D21">
        <v>14</v>
      </c>
      <c r="E21">
        <v>3.2500000000000001E-2</v>
      </c>
    </row>
    <row r="22" spans="4:5" x14ac:dyDescent="0.25">
      <c r="D22">
        <v>15</v>
      </c>
      <c r="E22">
        <v>3.2500000000000001E-2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B6"/>
  <sheetViews>
    <sheetView workbookViewId="0">
      <selection activeCell="D8" sqref="D8"/>
    </sheetView>
  </sheetViews>
  <sheetFormatPr defaultRowHeight="15" x14ac:dyDescent="0.25"/>
  <cols>
    <col min="1" max="1" width="11.140625" customWidth="1"/>
  </cols>
  <sheetData>
    <row r="1" spans="1:2" x14ac:dyDescent="0.25">
      <c r="A1" s="1" t="s">
        <v>0</v>
      </c>
    </row>
    <row r="2" spans="1:2" x14ac:dyDescent="0.25">
      <c r="A2" t="s">
        <v>4</v>
      </c>
      <c r="B2" t="s">
        <v>11</v>
      </c>
    </row>
    <row r="3" spans="1:2" x14ac:dyDescent="0.25">
      <c r="A3" t="s">
        <v>1</v>
      </c>
      <c r="B3" t="s">
        <v>8</v>
      </c>
    </row>
    <row r="4" spans="1:2" x14ac:dyDescent="0.25">
      <c r="A4" t="s">
        <v>2</v>
      </c>
      <c r="B4" t="s">
        <v>7</v>
      </c>
    </row>
    <row r="6" spans="1:2" ht="30" customHeight="1" x14ac:dyDescent="0.25"/>
  </sheetData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I44" sqref="I44"/>
    </sheetView>
  </sheetViews>
  <sheetFormatPr defaultRowHeight="15" x14ac:dyDescent="0.25"/>
  <sheetData>
    <row r="1" spans="1:1" x14ac:dyDescent="0.25">
      <c r="A1" t="s">
        <v>15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workbookViewId="0">
      <selection activeCell="H23" sqref="H23"/>
    </sheetView>
  </sheetViews>
  <sheetFormatPr defaultRowHeight="15" x14ac:dyDescent="0.25"/>
  <cols>
    <col min="3" max="3" width="11.42578125" customWidth="1"/>
    <col min="4" max="9" width="18" customWidth="1"/>
    <col min="11" max="11" width="13.140625" customWidth="1"/>
    <col min="12" max="14" width="31.42578125" customWidth="1"/>
  </cols>
  <sheetData>
    <row r="1" spans="1:14" x14ac:dyDescent="0.25">
      <c r="A1" t="s">
        <v>29</v>
      </c>
    </row>
    <row r="4" spans="1:14" ht="15.75" x14ac:dyDescent="0.25">
      <c r="C4" s="7"/>
      <c r="D4" s="7"/>
      <c r="E4" s="7"/>
      <c r="F4" s="7"/>
      <c r="G4" s="7"/>
      <c r="H4" s="7"/>
      <c r="I4" s="7"/>
    </row>
    <row r="5" spans="1:14" ht="37.5" customHeight="1" x14ac:dyDescent="0.25">
      <c r="C5" s="7"/>
      <c r="D5" s="17" t="s">
        <v>5</v>
      </c>
      <c r="E5" s="17" t="s">
        <v>27</v>
      </c>
      <c r="F5" s="17" t="s">
        <v>28</v>
      </c>
      <c r="G5" s="17" t="s">
        <v>17</v>
      </c>
      <c r="H5" s="7"/>
      <c r="I5" s="7"/>
    </row>
    <row r="6" spans="1:14" ht="14.25" customHeight="1" x14ac:dyDescent="0.25">
      <c r="C6" s="7"/>
      <c r="D6" s="6">
        <v>50</v>
      </c>
      <c r="E6" s="30">
        <f>L7/100</f>
        <v>0</v>
      </c>
      <c r="F6" s="30">
        <f t="shared" ref="F6:G6" si="0">M7/100</f>
        <v>0</v>
      </c>
      <c r="G6" s="30">
        <f t="shared" si="0"/>
        <v>0.7</v>
      </c>
      <c r="K6" s="23" t="s">
        <v>20</v>
      </c>
      <c r="L6" s="24" t="s">
        <v>21</v>
      </c>
      <c r="M6" s="25" t="s">
        <v>22</v>
      </c>
      <c r="N6" s="24" t="s">
        <v>23</v>
      </c>
    </row>
    <row r="7" spans="1:14" ht="15.75" x14ac:dyDescent="0.25">
      <c r="C7" s="7"/>
      <c r="D7" s="6">
        <v>51</v>
      </c>
      <c r="E7" s="30">
        <f t="shared" ref="E7:E18" si="1">L8/100</f>
        <v>0</v>
      </c>
      <c r="F7" s="30">
        <f t="shared" ref="F7:F19" si="2">M8/100</f>
        <v>0</v>
      </c>
      <c r="G7" s="30">
        <f t="shared" ref="G7:G19" si="3">N8/100</f>
        <v>0.7</v>
      </c>
      <c r="K7" s="26">
        <v>50</v>
      </c>
      <c r="L7" s="29">
        <v>0</v>
      </c>
      <c r="M7" s="29">
        <v>0</v>
      </c>
      <c r="N7" s="29">
        <v>70</v>
      </c>
    </row>
    <row r="8" spans="1:14" ht="15.75" x14ac:dyDescent="0.25">
      <c r="C8" s="7"/>
      <c r="D8" s="6">
        <v>52</v>
      </c>
      <c r="E8" s="30">
        <f t="shared" si="1"/>
        <v>0</v>
      </c>
      <c r="F8" s="30">
        <f t="shared" si="2"/>
        <v>0</v>
      </c>
      <c r="G8" s="30">
        <f t="shared" si="3"/>
        <v>0.7</v>
      </c>
      <c r="K8" s="26">
        <v>51</v>
      </c>
      <c r="L8" s="27">
        <v>0</v>
      </c>
      <c r="M8" s="27">
        <v>0</v>
      </c>
      <c r="N8" s="27">
        <v>70</v>
      </c>
    </row>
    <row r="9" spans="1:14" ht="15.75" x14ac:dyDescent="0.25">
      <c r="C9" s="7"/>
      <c r="D9" s="6">
        <v>53</v>
      </c>
      <c r="E9" s="30">
        <f t="shared" si="1"/>
        <v>0</v>
      </c>
      <c r="F9" s="30">
        <f t="shared" si="2"/>
        <v>0</v>
      </c>
      <c r="G9" s="30">
        <f t="shared" si="3"/>
        <v>0.7</v>
      </c>
      <c r="K9" s="26">
        <v>52</v>
      </c>
      <c r="L9" s="27">
        <v>0</v>
      </c>
      <c r="M9" s="27">
        <v>0</v>
      </c>
      <c r="N9" s="27">
        <v>70</v>
      </c>
    </row>
    <row r="10" spans="1:14" ht="15.75" x14ac:dyDescent="0.25">
      <c r="C10" s="7"/>
      <c r="D10" s="6">
        <v>54</v>
      </c>
      <c r="E10" s="30">
        <f t="shared" si="1"/>
        <v>0</v>
      </c>
      <c r="F10" s="30">
        <f t="shared" si="2"/>
        <v>0</v>
      </c>
      <c r="G10" s="30">
        <f t="shared" si="3"/>
        <v>0.7</v>
      </c>
      <c r="K10" s="26">
        <v>53</v>
      </c>
      <c r="L10" s="27">
        <v>0</v>
      </c>
      <c r="M10" s="27">
        <v>0</v>
      </c>
      <c r="N10" s="27">
        <v>70</v>
      </c>
    </row>
    <row r="11" spans="1:14" ht="15.75" x14ac:dyDescent="0.25">
      <c r="C11" s="7"/>
      <c r="D11" s="6">
        <v>55</v>
      </c>
      <c r="E11" s="30">
        <f t="shared" si="1"/>
        <v>0.1</v>
      </c>
      <c r="F11" s="30">
        <f t="shared" si="2"/>
        <v>0.35</v>
      </c>
      <c r="G11" s="30">
        <f t="shared" si="3"/>
        <v>0.5</v>
      </c>
      <c r="K11" s="26">
        <v>54</v>
      </c>
      <c r="L11" s="27">
        <v>0</v>
      </c>
      <c r="M11" s="27">
        <v>0</v>
      </c>
      <c r="N11" s="27">
        <v>70</v>
      </c>
    </row>
    <row r="12" spans="1:14" ht="15.75" x14ac:dyDescent="0.25">
      <c r="C12" s="7"/>
      <c r="D12" s="6">
        <v>56</v>
      </c>
      <c r="E12" s="30">
        <f t="shared" si="1"/>
        <v>0.1</v>
      </c>
      <c r="F12" s="30">
        <f t="shared" si="2"/>
        <v>0.2</v>
      </c>
      <c r="G12" s="30">
        <f t="shared" si="3"/>
        <v>0.45</v>
      </c>
      <c r="K12" s="26">
        <v>55</v>
      </c>
      <c r="L12" s="27">
        <v>10</v>
      </c>
      <c r="M12" s="27">
        <v>35</v>
      </c>
      <c r="N12" s="27">
        <v>50</v>
      </c>
    </row>
    <row r="13" spans="1:14" ht="15.75" x14ac:dyDescent="0.25">
      <c r="C13" s="7"/>
      <c r="D13" s="6">
        <v>57</v>
      </c>
      <c r="E13" s="30">
        <f t="shared" si="1"/>
        <v>0.1</v>
      </c>
      <c r="F13" s="30">
        <f t="shared" si="2"/>
        <v>0.2</v>
      </c>
      <c r="G13" s="30">
        <f t="shared" si="3"/>
        <v>0.4</v>
      </c>
      <c r="K13" s="26">
        <v>56</v>
      </c>
      <c r="L13" s="27">
        <v>10</v>
      </c>
      <c r="M13" s="27">
        <v>20</v>
      </c>
      <c r="N13" s="27">
        <v>45</v>
      </c>
    </row>
    <row r="14" spans="1:14" ht="15.75" x14ac:dyDescent="0.25">
      <c r="C14" s="7"/>
      <c r="D14" s="6">
        <v>58</v>
      </c>
      <c r="E14" s="30">
        <f t="shared" si="1"/>
        <v>0.05</v>
      </c>
      <c r="F14" s="30">
        <f t="shared" si="2"/>
        <v>0.15</v>
      </c>
      <c r="G14" s="30">
        <f t="shared" si="3"/>
        <v>0.35</v>
      </c>
      <c r="K14" s="26">
        <v>57</v>
      </c>
      <c r="L14" s="27">
        <v>10</v>
      </c>
      <c r="M14" s="27">
        <v>20</v>
      </c>
      <c r="N14" s="27">
        <v>40</v>
      </c>
    </row>
    <row r="15" spans="1:14" ht="15.75" x14ac:dyDescent="0.25">
      <c r="C15" s="7"/>
      <c r="D15" s="6">
        <v>59</v>
      </c>
      <c r="E15" s="30">
        <f t="shared" si="1"/>
        <v>0.05</v>
      </c>
      <c r="F15" s="30">
        <f t="shared" si="2"/>
        <v>0.15</v>
      </c>
      <c r="G15" s="30">
        <f t="shared" si="3"/>
        <v>0.3</v>
      </c>
      <c r="K15" s="26">
        <v>58</v>
      </c>
      <c r="L15" s="27">
        <v>5</v>
      </c>
      <c r="M15" s="27">
        <v>15</v>
      </c>
      <c r="N15" s="27">
        <v>35</v>
      </c>
    </row>
    <row r="16" spans="1:14" ht="15.75" x14ac:dyDescent="0.25">
      <c r="C16" s="7"/>
      <c r="D16" s="6">
        <v>60</v>
      </c>
      <c r="E16" s="30">
        <f t="shared" si="1"/>
        <v>0.05</v>
      </c>
      <c r="F16" s="30">
        <f t="shared" si="2"/>
        <v>0.15</v>
      </c>
      <c r="G16" s="30">
        <f t="shared" si="3"/>
        <v>0.3</v>
      </c>
      <c r="K16" s="26">
        <v>59</v>
      </c>
      <c r="L16" s="27">
        <v>5</v>
      </c>
      <c r="M16" s="27">
        <v>15</v>
      </c>
      <c r="N16" s="27">
        <v>30</v>
      </c>
    </row>
    <row r="17" spans="3:14" ht="15.75" x14ac:dyDescent="0.25">
      <c r="C17" s="7"/>
      <c r="D17" s="6">
        <v>61</v>
      </c>
      <c r="E17" s="30">
        <f t="shared" si="1"/>
        <v>0.1</v>
      </c>
      <c r="F17" s="30">
        <f t="shared" si="2"/>
        <v>0.2</v>
      </c>
      <c r="G17" s="30">
        <f t="shared" si="3"/>
        <v>0.3</v>
      </c>
      <c r="K17" s="26">
        <v>60</v>
      </c>
      <c r="L17" s="27">
        <v>5</v>
      </c>
      <c r="M17" s="27">
        <v>15</v>
      </c>
      <c r="N17" s="27">
        <v>30</v>
      </c>
    </row>
    <row r="18" spans="3:14" ht="15.75" x14ac:dyDescent="0.25">
      <c r="C18" s="7"/>
      <c r="D18" s="6">
        <v>62</v>
      </c>
      <c r="E18" s="30">
        <f t="shared" si="1"/>
        <v>0.15</v>
      </c>
      <c r="F18" s="30">
        <f t="shared" si="2"/>
        <v>0.2</v>
      </c>
      <c r="G18" s="30">
        <f t="shared" si="3"/>
        <v>0.3</v>
      </c>
      <c r="K18" s="26">
        <v>61</v>
      </c>
      <c r="L18" s="27">
        <v>10</v>
      </c>
      <c r="M18" s="27">
        <v>20</v>
      </c>
      <c r="N18" s="27">
        <v>30</v>
      </c>
    </row>
    <row r="19" spans="3:14" ht="15.75" x14ac:dyDescent="0.25">
      <c r="C19" s="7"/>
      <c r="D19" s="6">
        <v>63</v>
      </c>
      <c r="E19" s="30">
        <f>L20/100</f>
        <v>0.2</v>
      </c>
      <c r="F19" s="30">
        <f t="shared" si="2"/>
        <v>0.2</v>
      </c>
      <c r="G19" s="30">
        <f t="shared" si="3"/>
        <v>0.3</v>
      </c>
      <c r="K19" s="26">
        <v>62</v>
      </c>
      <c r="L19" s="27">
        <v>15</v>
      </c>
      <c r="M19" s="27">
        <v>20</v>
      </c>
      <c r="N19" s="27">
        <v>30</v>
      </c>
    </row>
    <row r="20" spans="3:14" ht="15.75" x14ac:dyDescent="0.25">
      <c r="C20" s="7"/>
      <c r="D20" s="6">
        <v>64</v>
      </c>
      <c r="E20" s="30">
        <f t="shared" ref="E20:E26" si="4">L21/100</f>
        <v>0.2</v>
      </c>
      <c r="F20" s="30">
        <f t="shared" ref="F20:F26" si="5">M21/100</f>
        <v>0.2</v>
      </c>
      <c r="G20" s="30">
        <f t="shared" ref="G20:G26" si="6">N21/100</f>
        <v>0.3</v>
      </c>
      <c r="K20" s="26">
        <v>63</v>
      </c>
      <c r="L20" s="27">
        <v>20</v>
      </c>
      <c r="M20" s="27">
        <v>20</v>
      </c>
      <c r="N20" s="27">
        <v>30</v>
      </c>
    </row>
    <row r="21" spans="3:14" ht="15.75" x14ac:dyDescent="0.25">
      <c r="C21" s="7"/>
      <c r="D21" s="6">
        <v>65</v>
      </c>
      <c r="E21" s="30">
        <f t="shared" si="4"/>
        <v>0.2</v>
      </c>
      <c r="F21" s="30">
        <f t="shared" si="5"/>
        <v>0.2</v>
      </c>
      <c r="G21" s="30">
        <f t="shared" si="6"/>
        <v>0.3</v>
      </c>
      <c r="K21" s="26">
        <v>64</v>
      </c>
      <c r="L21" s="27">
        <v>20</v>
      </c>
      <c r="M21" s="27">
        <v>20</v>
      </c>
      <c r="N21" s="27">
        <v>30</v>
      </c>
    </row>
    <row r="22" spans="3:14" ht="15.75" x14ac:dyDescent="0.25">
      <c r="C22" s="7"/>
      <c r="D22" s="6">
        <v>66</v>
      </c>
      <c r="E22" s="30">
        <f t="shared" si="4"/>
        <v>0.25</v>
      </c>
      <c r="F22" s="30">
        <f t="shared" si="5"/>
        <v>0.3</v>
      </c>
      <c r="G22" s="30">
        <f t="shared" si="6"/>
        <v>0.3</v>
      </c>
      <c r="K22" s="26">
        <v>65</v>
      </c>
      <c r="L22" s="27">
        <v>20</v>
      </c>
      <c r="M22" s="27">
        <v>20</v>
      </c>
      <c r="N22" s="27">
        <v>30</v>
      </c>
    </row>
    <row r="23" spans="3:14" ht="15.75" x14ac:dyDescent="0.25">
      <c r="C23" s="7"/>
      <c r="D23" s="6">
        <v>67</v>
      </c>
      <c r="E23" s="30">
        <f t="shared" si="4"/>
        <v>0.25</v>
      </c>
      <c r="F23" s="30">
        <f t="shared" si="5"/>
        <v>0.35</v>
      </c>
      <c r="G23" s="30">
        <f t="shared" si="6"/>
        <v>0.3</v>
      </c>
      <c r="K23" s="26">
        <v>66</v>
      </c>
      <c r="L23" s="27">
        <v>25</v>
      </c>
      <c r="M23" s="27">
        <v>30</v>
      </c>
      <c r="N23" s="27">
        <v>30</v>
      </c>
    </row>
    <row r="24" spans="3:14" ht="15.75" x14ac:dyDescent="0.25">
      <c r="C24" s="7"/>
      <c r="D24" s="6">
        <v>68</v>
      </c>
      <c r="E24" s="30">
        <f t="shared" si="4"/>
        <v>0.25</v>
      </c>
      <c r="F24" s="30">
        <f t="shared" si="5"/>
        <v>0.35</v>
      </c>
      <c r="G24" s="30">
        <f t="shared" si="6"/>
        <v>0.3</v>
      </c>
      <c r="K24" s="26">
        <v>67</v>
      </c>
      <c r="L24" s="27">
        <v>25</v>
      </c>
      <c r="M24" s="27">
        <v>35</v>
      </c>
      <c r="N24" s="27">
        <v>30</v>
      </c>
    </row>
    <row r="25" spans="3:14" ht="15.75" x14ac:dyDescent="0.25">
      <c r="C25" s="7"/>
      <c r="D25" s="6">
        <v>69</v>
      </c>
      <c r="E25" s="30">
        <f t="shared" si="4"/>
        <v>0.25</v>
      </c>
      <c r="F25" s="30">
        <f t="shared" si="5"/>
        <v>0.35</v>
      </c>
      <c r="G25" s="30">
        <f t="shared" si="6"/>
        <v>0.3</v>
      </c>
      <c r="K25" s="26">
        <v>68</v>
      </c>
      <c r="L25" s="27">
        <v>25</v>
      </c>
      <c r="M25" s="27">
        <v>35</v>
      </c>
      <c r="N25" s="27">
        <v>30</v>
      </c>
    </row>
    <row r="26" spans="3:14" ht="15.75" x14ac:dyDescent="0.25">
      <c r="C26" s="7"/>
      <c r="D26" s="6">
        <v>70</v>
      </c>
      <c r="E26" s="30">
        <f t="shared" si="4"/>
        <v>1</v>
      </c>
      <c r="F26" s="30">
        <f t="shared" si="5"/>
        <v>1</v>
      </c>
      <c r="G26" s="30">
        <f t="shared" si="6"/>
        <v>1</v>
      </c>
      <c r="K26" s="26">
        <v>69</v>
      </c>
      <c r="L26" s="27">
        <v>25</v>
      </c>
      <c r="M26" s="27">
        <v>35</v>
      </c>
      <c r="N26" s="27">
        <v>30</v>
      </c>
    </row>
    <row r="27" spans="3:14" ht="31.5" x14ac:dyDescent="0.25">
      <c r="C27" s="7"/>
      <c r="D27" s="6"/>
      <c r="E27" s="6"/>
      <c r="F27" s="16"/>
      <c r="G27" s="16"/>
      <c r="K27" s="28" t="s">
        <v>24</v>
      </c>
      <c r="L27" s="27">
        <v>100</v>
      </c>
      <c r="M27" s="27">
        <v>100</v>
      </c>
      <c r="N27" s="27">
        <v>100</v>
      </c>
    </row>
    <row r="28" spans="3:14" ht="15.75" x14ac:dyDescent="0.25">
      <c r="C28" s="7"/>
      <c r="D28" s="6"/>
      <c r="E28" s="6"/>
      <c r="F28" s="16"/>
      <c r="G28" s="16"/>
    </row>
    <row r="29" spans="3:14" ht="15.75" x14ac:dyDescent="0.25">
      <c r="C29" s="7"/>
      <c r="D29" s="6"/>
      <c r="E29" s="6"/>
      <c r="F29" s="16"/>
      <c r="G29" s="16"/>
    </row>
    <row r="30" spans="3:14" ht="15.75" x14ac:dyDescent="0.25">
      <c r="C30" s="7"/>
      <c r="D30" s="6"/>
      <c r="E30" s="6"/>
      <c r="F30" s="16"/>
      <c r="G30" s="16"/>
    </row>
    <row r="31" spans="3:14" ht="15.75" x14ac:dyDescent="0.25">
      <c r="C31" s="7"/>
      <c r="D31" s="6"/>
      <c r="E31" s="6"/>
      <c r="F31" s="16"/>
      <c r="G3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  <vt:lpstr>refund_raw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2021-05-06T20:12:45Z</dcterms:modified>
</cp:coreProperties>
</file>