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95B523E1-9EE4-4734-884A-E3B97CF9878D}" xr6:coauthVersionLast="47" xr6:coauthVersionMax="47" xr10:uidLastSave="{00000000-0000-0000-0000-000000000000}"/>
  <bookViews>
    <workbookView xWindow="-28920" yWindow="1845" windowWidth="29040" windowHeight="15840" activeTab="1" xr2:uid="{00000000-000D-0000-FFFF-FFFF00000000}"/>
  </bookViews>
  <sheets>
    <sheet name="other" sheetId="37" r:id="rId1"/>
    <sheet name="actives" sheetId="33" r:id="rId2"/>
    <sheet name="retirees" sheetId="35" r:id="rId3"/>
    <sheet name="actives_raw" sheetId="34" r:id="rId4"/>
    <sheet name="retirees_raw" sheetId="3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33" l="1"/>
  <c r="E35" i="33"/>
</calcChain>
</file>

<file path=xl/sharedStrings.xml><?xml version="1.0" encoding="utf-8"?>
<sst xmlns="http://schemas.openxmlformats.org/spreadsheetml/2006/main" count="193" uniqueCount="115">
  <si>
    <t>TOC</t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</si>
  <si>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</si>
  <si>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</si>
  <si>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</si>
  <si>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</si>
  <si>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</si>
  <si>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</si>
  <si>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</si>
  <si>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</si>
  <si>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</si>
  <si>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</si>
  <si>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</si>
  <si>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</si>
  <si>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t>Age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</si>
  <si>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</si>
  <si>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</si>
  <si>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</si>
  <si>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</si>
  <si>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</si>
  <si>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</si>
  <si>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</si>
  <si>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</si>
  <si>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</si>
  <si>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</si>
  <si>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</si>
  <si>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</si>
  <si>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</si>
  <si>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</si>
  <si>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</si>
  <si>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</si>
  <si>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10-14</t>
  </si>
  <si>
    <t>15-19</t>
  </si>
  <si>
    <t>20-24</t>
  </si>
  <si>
    <t>cell_range</t>
  </si>
  <si>
    <t>grp_name</t>
  </si>
  <si>
    <t>AV_date</t>
  </si>
  <si>
    <t>Less than 25</t>
  </si>
  <si>
    <t>65 - 69</t>
  </si>
  <si>
    <t>70-74</t>
  </si>
  <si>
    <t>65-69</t>
  </si>
  <si>
    <t>Ratios (gender, occupation)</t>
  </si>
  <si>
    <t>70 and up</t>
  </si>
  <si>
    <r>
      <t>70-</t>
    </r>
    <r>
      <rPr>
        <sz val="9"/>
        <color rgb="FFC00000"/>
        <rFont val="Arial"/>
        <family val="2"/>
      </rPr>
      <t>74</t>
    </r>
  </si>
  <si>
    <t>under 1</t>
  </si>
  <si>
    <t>1-4</t>
  </si>
  <si>
    <t>benefit_tot</t>
  </si>
  <si>
    <t>75-79</t>
  </si>
  <si>
    <t>80-84</t>
  </si>
  <si>
    <t>85-89</t>
  </si>
  <si>
    <t>90-94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</si>
  <si>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</si>
  <si>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</si>
  <si>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</si>
  <si>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</si>
  <si>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</si>
  <si>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</si>
  <si>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</si>
  <si>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</si>
  <si>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&amp; up</t>
  </si>
  <si>
    <t>0-0</t>
  </si>
  <si>
    <t>30 and up</t>
  </si>
  <si>
    <t>under 50</t>
  </si>
  <si>
    <t>n_retirees</t>
  </si>
  <si>
    <t>all</t>
  </si>
  <si>
    <t>D6:G16</t>
  </si>
  <si>
    <t>D7:N30</t>
  </si>
  <si>
    <t>AV2020 ep51</t>
  </si>
  <si>
    <r>
      <rPr>
        <b/>
        <sz val="10"/>
        <rFont val="Times New Roman"/>
        <family val="1"/>
      </rPr>
      <t>Age  Under 1</t>
    </r>
  </si>
  <si>
    <r>
      <rPr>
        <b/>
        <sz val="10"/>
        <rFont val="Times New Roman"/>
        <family val="1"/>
      </rPr>
      <t>1 to 4</t>
    </r>
  </si>
  <si>
    <r>
      <rPr>
        <b/>
        <sz val="10"/>
        <rFont val="Times New Roman"/>
        <family val="1"/>
      </rPr>
      <t>5 to 9</t>
    </r>
  </si>
  <si>
    <r>
      <rPr>
        <b/>
        <sz val="10"/>
        <rFont val="Times New Roman"/>
        <family val="1"/>
      </rPr>
      <t>10 to 14</t>
    </r>
  </si>
  <si>
    <r>
      <rPr>
        <b/>
        <sz val="10"/>
        <rFont val="Times New Roman"/>
        <family val="1"/>
      </rPr>
      <t>15 to 19</t>
    </r>
  </si>
  <si>
    <r>
      <rPr>
        <b/>
        <sz val="10"/>
        <rFont val="Times New Roman"/>
        <family val="1"/>
      </rPr>
      <t>20 to 24</t>
    </r>
  </si>
  <si>
    <r>
      <rPr>
        <b/>
        <sz val="10"/>
        <rFont val="Times New Roman"/>
        <family val="1"/>
      </rPr>
      <t>25 to 29</t>
    </r>
  </si>
  <si>
    <r>
      <rPr>
        <b/>
        <sz val="10"/>
        <rFont val="Times New Roman"/>
        <family val="1"/>
      </rPr>
      <t>30 and Up</t>
    </r>
  </si>
  <si>
    <r>
      <rPr>
        <b/>
        <sz val="10"/>
        <rFont val="Times New Roman"/>
        <family val="1"/>
      </rPr>
      <t>Total</t>
    </r>
  </si>
  <si>
    <r>
      <rPr>
        <b/>
        <sz val="9"/>
        <rFont val="Times New Roman"/>
        <family val="1"/>
      </rPr>
      <t>Under 25</t>
    </r>
  </si>
  <si>
    <r>
      <rPr>
        <b/>
        <sz val="9"/>
        <rFont val="Times New Roman"/>
        <family val="1"/>
      </rPr>
      <t>25 to 29</t>
    </r>
  </si>
  <si>
    <r>
      <rPr>
        <b/>
        <sz val="9"/>
        <rFont val="Times New Roman"/>
        <family val="1"/>
      </rPr>
      <t>30 to 34</t>
    </r>
  </si>
  <si>
    <r>
      <rPr>
        <b/>
        <sz val="9"/>
        <rFont val="Times New Roman"/>
        <family val="1"/>
      </rPr>
      <t>35 to 39</t>
    </r>
  </si>
  <si>
    <r>
      <rPr>
        <b/>
        <sz val="9"/>
        <rFont val="Times New Roman"/>
        <family val="1"/>
      </rPr>
      <t>40 to 44</t>
    </r>
  </si>
  <si>
    <r>
      <rPr>
        <b/>
        <sz val="9"/>
        <rFont val="Times New Roman"/>
        <family val="1"/>
      </rPr>
      <t>45 to 49</t>
    </r>
  </si>
  <si>
    <r>
      <rPr>
        <b/>
        <sz val="9"/>
        <rFont val="Times New Roman"/>
        <family val="1"/>
      </rPr>
      <t>50 to 54</t>
    </r>
  </si>
  <si>
    <r>
      <rPr>
        <b/>
        <sz val="9"/>
        <rFont val="Times New Roman"/>
        <family val="1"/>
      </rPr>
      <t>55 to 59</t>
    </r>
  </si>
  <si>
    <r>
      <rPr>
        <b/>
        <sz val="9"/>
        <rFont val="Times New Roman"/>
        <family val="1"/>
      </rPr>
      <t>60 to 64</t>
    </r>
  </si>
  <si>
    <r>
      <rPr>
        <b/>
        <sz val="9"/>
        <rFont val="Times New Roman"/>
        <family val="1"/>
      </rPr>
      <t>65 to 69</t>
    </r>
  </si>
  <si>
    <r>
      <rPr>
        <b/>
        <sz val="9"/>
        <rFont val="Times New Roman"/>
        <family val="1"/>
      </rPr>
      <t>70 and up</t>
    </r>
  </si>
  <si>
    <r>
      <rPr>
        <b/>
        <sz val="9"/>
        <rFont val="Times New Roman"/>
        <family val="1"/>
      </rPr>
      <t>Total Count</t>
    </r>
  </si>
  <si>
    <r>
      <rPr>
        <b/>
        <sz val="9"/>
        <rFont val="Times New Roman"/>
        <family val="1"/>
      </rPr>
      <t>Avg. Salary</t>
    </r>
  </si>
  <si>
    <r>
      <rPr>
        <sz val="9"/>
        <rFont val="Times New Roman"/>
        <family val="1"/>
      </rPr>
      <t>$  101,878</t>
    </r>
  </si>
  <si>
    <r>
      <rPr>
        <sz val="9"/>
        <rFont val="Times New Roman"/>
        <family val="1"/>
      </rPr>
      <t>$  116,881</t>
    </r>
  </si>
  <si>
    <r>
      <rPr>
        <sz val="9"/>
        <rFont val="Times New Roman"/>
        <family val="1"/>
      </rPr>
      <t>$  139,816</t>
    </r>
  </si>
  <si>
    <r>
      <rPr>
        <sz val="9"/>
        <rFont val="Times New Roman"/>
        <family val="1"/>
      </rPr>
      <t>$  146,949</t>
    </r>
  </si>
  <si>
    <r>
      <rPr>
        <sz val="9"/>
        <rFont val="Times New Roman"/>
        <family val="1"/>
      </rPr>
      <t>$  152,678</t>
    </r>
  </si>
  <si>
    <r>
      <rPr>
        <sz val="9"/>
        <rFont val="Times New Roman"/>
        <family val="1"/>
      </rPr>
      <t>$  159,518</t>
    </r>
  </si>
  <si>
    <r>
      <rPr>
        <sz val="9"/>
        <rFont val="Times New Roman"/>
        <family val="1"/>
      </rPr>
      <t>$  171,514</t>
    </r>
  </si>
  <si>
    <r>
      <rPr>
        <sz val="9"/>
        <rFont val="Times New Roman"/>
        <family val="1"/>
      </rPr>
      <t>$  187,419</t>
    </r>
  </si>
  <si>
    <r>
      <rPr>
        <sz val="9"/>
        <rFont val="Times New Roman"/>
        <family val="1"/>
      </rPr>
      <t>$  140,900</t>
    </r>
  </si>
  <si>
    <t>AV2020 ep54</t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</si>
  <si>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</si>
  <si>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>Count</t>
    </r>
  </si>
  <si>
    <r>
      <rPr>
        <b/>
        <sz val="12"/>
        <rFont val="Times New Roman"/>
        <family val="1"/>
      </rPr>
      <t>Annual Benefit</t>
    </r>
  </si>
  <si>
    <r>
      <rPr>
        <sz val="11"/>
        <rFont val="Times New Roman"/>
        <family val="1"/>
      </rPr>
      <t>Under 50</t>
    </r>
  </si>
  <si>
    <r>
      <rPr>
        <sz val="11"/>
        <rFont val="Times New Roman"/>
        <family val="1"/>
      </rPr>
      <t>$  4,684,086</t>
    </r>
  </si>
  <si>
    <r>
      <rPr>
        <sz val="11"/>
        <rFont val="Times New Roman"/>
        <family val="1"/>
      </rPr>
      <t>50 to 54</t>
    </r>
  </si>
  <si>
    <r>
      <rPr>
        <sz val="11"/>
        <rFont val="Times New Roman"/>
        <family val="1"/>
      </rPr>
      <t>55 to 59</t>
    </r>
  </si>
  <si>
    <r>
      <rPr>
        <sz val="11"/>
        <rFont val="Times New Roman"/>
        <family val="1"/>
      </rPr>
      <t>60 to 64</t>
    </r>
  </si>
  <si>
    <r>
      <rPr>
        <sz val="11"/>
        <rFont val="Times New Roman"/>
        <family val="1"/>
      </rPr>
      <t>65 to 69</t>
    </r>
  </si>
  <si>
    <r>
      <rPr>
        <sz val="11"/>
        <rFont val="Times New Roman"/>
        <family val="1"/>
      </rPr>
      <t>70 to 74</t>
    </r>
  </si>
  <si>
    <r>
      <rPr>
        <sz val="11"/>
        <rFont val="Times New Roman"/>
        <family val="1"/>
      </rPr>
      <t>75 to 79</t>
    </r>
  </si>
  <si>
    <r>
      <rPr>
        <sz val="11"/>
        <rFont val="Times New Roman"/>
        <family val="1"/>
      </rPr>
      <t>80 to 84</t>
    </r>
  </si>
  <si>
    <r>
      <rPr>
        <sz val="11"/>
        <rFont val="Times New Roman"/>
        <family val="1"/>
      </rPr>
      <t>85 to 89</t>
    </r>
  </si>
  <si>
    <r>
      <rPr>
        <sz val="11"/>
        <rFont val="Times New Roman"/>
        <family val="1"/>
      </rPr>
      <t>90 and up</t>
    </r>
  </si>
  <si>
    <r>
      <rPr>
        <b/>
        <sz val="11"/>
        <rFont val="Times New Roman"/>
        <family val="1"/>
      </rPr>
      <t>Total</t>
    </r>
  </si>
  <si>
    <r>
      <rPr>
        <b/>
        <sz val="11"/>
        <rFont val="Times New Roman"/>
        <family val="1"/>
      </rPr>
      <t>$  237,229,643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</si>
</sst>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&quot;$&quot;\-#,##0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1" fontId="5" fillId="3" borderId="0" xfId="0" quotePrefix="1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right" vertical="top" wrapText="1"/>
    </xf>
    <xf numFmtId="16" fontId="2" fillId="2" borderId="2" xfId="0" quotePrefix="1" applyNumberFormat="1" applyFont="1" applyFill="1" applyBorder="1" applyAlignment="1">
      <alignment horizontal="right" vertical="top" wrapText="1"/>
    </xf>
    <xf numFmtId="1" fontId="5" fillId="4" borderId="0" xfId="0" applyNumberFormat="1" applyFont="1" applyFill="1" applyAlignment="1">
      <alignment horizontal="right" vertical="center" wrapText="1"/>
    </xf>
    <xf numFmtId="1" fontId="8" fillId="4" borderId="0" xfId="0" applyNumberFormat="1" applyFont="1" applyFill="1" applyAlignment="1">
      <alignment horizontal="right"/>
    </xf>
    <xf numFmtId="1" fontId="5" fillId="5" borderId="0" xfId="0" applyNumberFormat="1" applyFont="1" applyFill="1" applyAlignment="1">
      <alignment horizontal="right" vertical="center" wrapText="1"/>
    </xf>
    <xf numFmtId="1" fontId="8" fillId="5" borderId="0" xfId="0" applyNumberFormat="1" applyFont="1" applyFill="1" applyAlignment="1">
      <alignment horizontal="right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9" fillId="0" borderId="0" xfId="0" applyFont="1" applyAlignment="1">
      <alignment horizontal="right" vertical="center" wrapText="1" indent="1"/>
    </xf>
    <xf numFmtId="0" fontId="9" fillId="3" borderId="0" xfId="0" applyFont="1" applyFill="1" applyAlignment="1">
      <alignment horizontal="right" vertical="center" wrapText="1" indent="1"/>
    </xf>
    <xf numFmtId="0" fontId="9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right" vertical="center" wrapText="1" indent="1"/>
    </xf>
    <xf numFmtId="0" fontId="10" fillId="3" borderId="0" xfId="0" applyFont="1" applyFill="1" applyAlignment="1">
      <alignment horizontal="right" vertical="center" wrapText="1" indent="1"/>
    </xf>
    <xf numFmtId="1" fontId="10" fillId="3" borderId="0" xfId="0" applyNumberFormat="1" applyFont="1" applyFill="1" applyAlignment="1">
      <alignment horizontal="right" vertical="center" wrapText="1"/>
    </xf>
    <xf numFmtId="1" fontId="10" fillId="3" borderId="4" xfId="0" applyNumberFormat="1" applyFont="1" applyFill="1" applyBorder="1" applyAlignment="1">
      <alignment horizontal="right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11" fillId="0" borderId="0" xfId="0" applyFont="1" applyAlignment="1">
      <alignment horizontal="right" vertical="center" wrapText="1" indent="2"/>
    </xf>
    <xf numFmtId="0" fontId="11" fillId="0" borderId="0" xfId="0" applyFont="1" applyAlignment="1">
      <alignment horizontal="right" vertical="center" wrapText="1" indent="1"/>
    </xf>
    <xf numFmtId="0" fontId="11" fillId="0" borderId="0" xfId="0" applyFont="1" applyAlignment="1">
      <alignment horizontal="right" vertical="center" wrapText="1"/>
    </xf>
    <xf numFmtId="0" fontId="9" fillId="0" borderId="7" xfId="0" applyFont="1" applyBorder="1" applyAlignment="1">
      <alignment horizontal="left" vertical="center" wrapText="1"/>
    </xf>
    <xf numFmtId="1" fontId="10" fillId="0" borderId="8" xfId="0" applyNumberFormat="1" applyFont="1" applyBorder="1" applyAlignment="1">
      <alignment horizontal="right" vertical="center" wrapText="1" indent="3"/>
    </xf>
    <xf numFmtId="1" fontId="10" fillId="0" borderId="0" xfId="0" applyNumberFormat="1" applyFont="1" applyAlignment="1">
      <alignment horizontal="right" vertical="center" wrapText="1" indent="2"/>
    </xf>
    <xf numFmtId="1" fontId="10" fillId="0" borderId="0" xfId="0" applyNumberFormat="1" applyFont="1" applyAlignment="1">
      <alignment horizontal="right" vertical="center" wrapText="1" indent="1"/>
    </xf>
    <xf numFmtId="1" fontId="10" fillId="0" borderId="0" xfId="0" applyNumberFormat="1" applyFont="1" applyAlignment="1">
      <alignment horizontal="right" vertical="center" wrapText="1"/>
    </xf>
    <xf numFmtId="0" fontId="9" fillId="0" borderId="9" xfId="0" applyFont="1" applyBorder="1" applyAlignment="1">
      <alignment horizontal="left" vertical="center" wrapText="1"/>
    </xf>
    <xf numFmtId="1" fontId="10" fillId="0" borderId="10" xfId="0" applyNumberFormat="1" applyFont="1" applyBorder="1" applyAlignment="1">
      <alignment horizontal="right" vertical="center" wrapText="1" indent="3"/>
    </xf>
    <xf numFmtId="1" fontId="10" fillId="0" borderId="6" xfId="0" applyNumberFormat="1" applyFont="1" applyBorder="1" applyAlignment="1">
      <alignment horizontal="right" vertical="center" wrapText="1" indent="2"/>
    </xf>
    <xf numFmtId="1" fontId="10" fillId="0" borderId="6" xfId="0" applyNumberFormat="1" applyFont="1" applyBorder="1" applyAlignment="1">
      <alignment horizontal="right" vertical="center" wrapText="1" indent="1"/>
    </xf>
    <xf numFmtId="1" fontId="10" fillId="0" borderId="6" xfId="0" applyNumberFormat="1" applyFont="1" applyBorder="1" applyAlignment="1">
      <alignment horizontal="right" vertical="center" wrapText="1"/>
    </xf>
    <xf numFmtId="0" fontId="9" fillId="0" borderId="11" xfId="0" applyFont="1" applyBorder="1" applyAlignment="1">
      <alignment horizontal="left" vertical="center" wrapText="1"/>
    </xf>
    <xf numFmtId="1" fontId="10" fillId="0" borderId="12" xfId="0" applyNumberFormat="1" applyFont="1" applyBorder="1" applyAlignment="1">
      <alignment horizontal="right" vertical="center" wrapText="1" indent="3"/>
    </xf>
    <xf numFmtId="1" fontId="10" fillId="0" borderId="13" xfId="0" applyNumberFormat="1" applyFont="1" applyBorder="1" applyAlignment="1">
      <alignment horizontal="right" vertical="center" wrapText="1" indent="2"/>
    </xf>
    <xf numFmtId="1" fontId="10" fillId="0" borderId="13" xfId="0" applyNumberFormat="1" applyFont="1" applyBorder="1" applyAlignment="1">
      <alignment horizontal="right" vertical="center" wrapText="1" indent="1"/>
    </xf>
    <xf numFmtId="3" fontId="10" fillId="0" borderId="13" xfId="0" applyNumberFormat="1" applyFont="1" applyBorder="1" applyAlignment="1">
      <alignment horizontal="right" vertical="center" wrapText="1"/>
    </xf>
    <xf numFmtId="0" fontId="9" fillId="0" borderId="14" xfId="0" applyFont="1" applyBorder="1" applyAlignment="1">
      <alignment horizontal="left" vertical="center" wrapText="1" indent="1"/>
    </xf>
    <xf numFmtId="164" fontId="10" fillId="0" borderId="15" xfId="0" applyNumberFormat="1" applyFont="1" applyBorder="1" applyAlignment="1">
      <alignment horizontal="right" vertical="center" wrapText="1"/>
    </xf>
    <xf numFmtId="164" fontId="10" fillId="0" borderId="0" xfId="0" applyNumberFormat="1" applyFont="1" applyAlignment="1">
      <alignment horizontal="right" vertical="center" wrapText="1"/>
    </xf>
    <xf numFmtId="164" fontId="10" fillId="0" borderId="0" xfId="0" applyNumberFormat="1" applyFont="1" applyAlignment="1">
      <alignment horizontal="right" vertical="center" wrapText="1" indent="1"/>
    </xf>
    <xf numFmtId="3" fontId="10" fillId="0" borderId="15" xfId="0" applyNumberFormat="1" applyFont="1" applyBorder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 indent="1"/>
    </xf>
    <xf numFmtId="1" fontId="10" fillId="0" borderId="15" xfId="0" applyNumberFormat="1" applyFont="1" applyBorder="1" applyAlignment="1">
      <alignment horizontal="right" vertical="center" wrapText="1"/>
    </xf>
    <xf numFmtId="0" fontId="9" fillId="0" borderId="16" xfId="0" applyFont="1" applyBorder="1" applyAlignment="1">
      <alignment horizontal="left" vertical="center" wrapText="1" indent="1"/>
    </xf>
    <xf numFmtId="1" fontId="10" fillId="0" borderId="17" xfId="0" applyNumberFormat="1" applyFont="1" applyBorder="1" applyAlignment="1">
      <alignment horizontal="right" vertical="center" wrapText="1"/>
    </xf>
    <xf numFmtId="1" fontId="10" fillId="0" borderId="4" xfId="0" applyNumberFormat="1" applyFont="1" applyBorder="1" applyAlignment="1">
      <alignment horizontal="right" vertical="center" wrapText="1"/>
    </xf>
    <xf numFmtId="1" fontId="10" fillId="0" borderId="4" xfId="0" applyNumberFormat="1" applyFont="1" applyBorder="1" applyAlignment="1">
      <alignment horizontal="right" vertical="center" wrapText="1" indent="1"/>
    </xf>
    <xf numFmtId="0" fontId="9" fillId="0" borderId="18" xfId="0" applyFont="1" applyBorder="1" applyAlignment="1">
      <alignment horizontal="left" vertical="center" wrapText="1" indent="1"/>
    </xf>
    <xf numFmtId="0" fontId="10" fillId="0" borderId="19" xfId="0" applyFont="1" applyBorder="1" applyAlignment="1">
      <alignment horizontal="right" vertical="center" wrapText="1"/>
    </xf>
    <xf numFmtId="0" fontId="10" fillId="0" borderId="20" xfId="0" applyFont="1" applyBorder="1" applyAlignment="1">
      <alignment horizontal="right" vertical="center" wrapText="1"/>
    </xf>
    <xf numFmtId="0" fontId="10" fillId="0" borderId="20" xfId="0" applyFont="1" applyBorder="1" applyAlignment="1">
      <alignment horizontal="right" vertical="center" wrapText="1" inden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 wrapText="1" indent="4"/>
    </xf>
    <xf numFmtId="0" fontId="13" fillId="0" borderId="0" xfId="0" applyFont="1" applyAlignment="1">
      <alignment horizontal="center" vertical="center" wrapText="1"/>
    </xf>
    <xf numFmtId="1" fontId="13" fillId="0" borderId="0" xfId="0" applyNumberFormat="1" applyFont="1" applyAlignment="1">
      <alignment horizontal="right" vertical="center" wrapText="1" indent="5"/>
    </xf>
    <xf numFmtId="0" fontId="13" fillId="0" borderId="0" xfId="0" applyFont="1" applyAlignment="1">
      <alignment horizontal="right" vertical="center" wrapText="1" indent="2"/>
    </xf>
    <xf numFmtId="3" fontId="13" fillId="0" borderId="0" xfId="0" applyNumberFormat="1" applyFont="1" applyAlignment="1">
      <alignment horizontal="right" vertical="center" wrapText="1" indent="2"/>
    </xf>
    <xf numFmtId="3" fontId="13" fillId="0" borderId="4" xfId="0" applyNumberFormat="1" applyFont="1" applyBorder="1" applyAlignment="1">
      <alignment horizontal="right" vertical="center" wrapText="1" indent="2"/>
    </xf>
    <xf numFmtId="0" fontId="14" fillId="0" borderId="0" xfId="0" applyFont="1" applyAlignment="1">
      <alignment horizontal="center" vertical="center" wrapText="1"/>
    </xf>
    <xf numFmtId="3" fontId="14" fillId="0" borderId="0" xfId="0" applyNumberFormat="1" applyFont="1" applyAlignment="1">
      <alignment horizontal="right" vertical="center" wrapText="1" indent="5"/>
    </xf>
    <xf numFmtId="0" fontId="14" fillId="0" borderId="5" xfId="0" applyFont="1" applyBorder="1" applyAlignment="1">
      <alignment horizontal="right" vertical="center" wrapText="1" indent="2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3</xdr:row>
      <xdr:rowOff>76200</xdr:rowOff>
    </xdr:from>
    <xdr:to>
      <xdr:col>12</xdr:col>
      <xdr:colOff>562793</xdr:colOff>
      <xdr:row>30</xdr:row>
      <xdr:rowOff>86444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6D1765-30B0-47BB-A290-DD7678422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647700"/>
          <a:ext cx="5858693" cy="5153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4</xdr:row>
      <xdr:rowOff>57150</xdr:rowOff>
    </xdr:from>
    <xdr:to>
      <xdr:col>27</xdr:col>
      <xdr:colOff>143905</xdr:colOff>
      <xdr:row>36</xdr:row>
      <xdr:rowOff>181843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5CD7F7-2EA8-4AC0-87D0-35649C7A1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2725" y="819150"/>
          <a:ext cx="7382905" cy="62206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4</xdr:row>
      <xdr:rowOff>76200</xdr:rowOff>
    </xdr:from>
    <xdr:to>
      <xdr:col>26</xdr:col>
      <xdr:colOff>315355</xdr:colOff>
      <xdr:row>35</xdr:row>
      <xdr:rowOff>29443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C7A99D-3C47-4768-9DB4-C4F8ECC9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971550"/>
          <a:ext cx="7382905" cy="62206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533400</xdr:colOff>
      <xdr:row>5</xdr:row>
      <xdr:rowOff>19050</xdr:rowOff>
    </xdr:from>
    <xdr:to>
      <xdr:col>22</xdr:col>
      <xdr:colOff>200659</xdr:colOff>
      <xdr:row>26</xdr:row>
      <xdr:rowOff>105345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8F6C6E-CB4E-45E9-8D5F-F33553EEF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971550"/>
          <a:ext cx="4544059" cy="4086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16DD-F418-48F2-BDB4-52F7049A5468}">
  <dimension ref="A2"/>
  <sheetViews>
    <sheetView workbookViewId="0">
      <selection activeCell="O20" sqref="O20"/>
    </sheetView>
  </sheetViews>
  <sheetFormatPr defaultRowHeight="15"/>
  <cols>
    <col min="1" max="1" width="19.140625" customWidth="1"/>
  </cols>
  <sheetData>
    <row r="2" spans="1:1">
      <c r="A2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E2A8-8066-4C09-9596-AB1EEC0396D2}">
  <dimension ref="A1:N36"/>
  <sheetViews>
    <sheetView tabSelected="1" workbookViewId="0">
      <selection activeCell="F38" sqref="F38"/>
    </sheetView>
  </sheetViews>
  <sheetFormatPr defaultRowHeight="15"/>
  <cols>
    <col min="1" max="1" width="10.5703125" customWidth="1"/>
    <col min="3" max="3" width="13.140625" customWidth="1"/>
    <col min="7" max="7" width="11.42578125" customWidth="1"/>
    <col min="8" max="8" width="9.7109375" customWidth="1"/>
    <col min="9" max="13" width="10.85546875" bestFit="1" customWidth="1"/>
    <col min="14" max="14" width="9.5703125" bestFit="1" customWidth="1"/>
  </cols>
  <sheetData>
    <row r="1" spans="1:14">
      <c r="A1" s="1" t="s">
        <v>0</v>
      </c>
    </row>
    <row r="2" spans="1:14">
      <c r="A2" t="s">
        <v>33</v>
      </c>
      <c r="B2" t="s">
        <v>65</v>
      </c>
    </row>
    <row r="3" spans="1:14">
      <c r="A3" t="s">
        <v>34</v>
      </c>
      <c r="B3" t="s">
        <v>63</v>
      </c>
    </row>
    <row r="4" spans="1:14">
      <c r="A4" t="s">
        <v>35</v>
      </c>
      <c r="B4">
        <v>20200630</v>
      </c>
    </row>
    <row r="6" spans="1:14">
      <c r="C6" s="5" t="s">
        <v>13</v>
      </c>
      <c r="D6" s="5"/>
      <c r="E6" s="5"/>
      <c r="F6" s="5"/>
      <c r="G6" s="5" t="s">
        <v>43</v>
      </c>
      <c r="H6" s="13" t="s">
        <v>44</v>
      </c>
      <c r="I6" s="2" t="s">
        <v>1</v>
      </c>
      <c r="J6" s="2" t="s">
        <v>2</v>
      </c>
      <c r="K6" s="2" t="s">
        <v>3</v>
      </c>
      <c r="L6" s="2" t="s">
        <v>4</v>
      </c>
      <c r="M6" s="12" t="s">
        <v>22</v>
      </c>
      <c r="N6" s="2" t="s">
        <v>60</v>
      </c>
    </row>
    <row r="7" spans="1:14">
      <c r="C7" s="5"/>
      <c r="D7" s="6" t="s">
        <v>15</v>
      </c>
      <c r="E7" s="6" t="s">
        <v>16</v>
      </c>
      <c r="F7" s="6" t="s">
        <v>17</v>
      </c>
      <c r="G7" s="6">
        <v>0</v>
      </c>
      <c r="H7" s="7">
        <v>2</v>
      </c>
      <c r="I7" s="7">
        <v>7</v>
      </c>
      <c r="J7" s="7">
        <v>12</v>
      </c>
      <c r="K7" s="7">
        <v>17</v>
      </c>
      <c r="L7" s="7">
        <v>22</v>
      </c>
      <c r="M7" s="7">
        <v>27</v>
      </c>
      <c r="N7" s="7">
        <v>32</v>
      </c>
    </row>
    <row r="8" spans="1:14">
      <c r="C8" s="5"/>
      <c r="D8" s="6" t="s">
        <v>18</v>
      </c>
      <c r="E8" s="8"/>
      <c r="F8" s="6"/>
      <c r="G8" s="27" t="s">
        <v>59</v>
      </c>
      <c r="H8" s="9" t="s">
        <v>44</v>
      </c>
      <c r="I8" s="7" t="s">
        <v>14</v>
      </c>
      <c r="J8" s="9" t="s">
        <v>30</v>
      </c>
      <c r="K8" s="7" t="s">
        <v>31</v>
      </c>
      <c r="L8" s="7" t="s">
        <v>32</v>
      </c>
      <c r="M8" s="7" t="s">
        <v>22</v>
      </c>
      <c r="N8" s="7" t="s">
        <v>23</v>
      </c>
    </row>
    <row r="9" spans="1:14">
      <c r="C9" s="11" t="s">
        <v>36</v>
      </c>
      <c r="D9" s="10" t="s">
        <v>19</v>
      </c>
      <c r="E9" s="7">
        <v>22</v>
      </c>
      <c r="F9" s="10" t="s">
        <v>20</v>
      </c>
      <c r="G9" s="14">
        <v>15</v>
      </c>
      <c r="H9" s="14">
        <v>9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</row>
    <row r="10" spans="1:14">
      <c r="C10" s="3" t="s">
        <v>5</v>
      </c>
      <c r="D10" s="10" t="s">
        <v>19</v>
      </c>
      <c r="E10" s="7">
        <v>27</v>
      </c>
      <c r="F10" s="10" t="s">
        <v>22</v>
      </c>
      <c r="G10" s="14">
        <v>46</v>
      </c>
      <c r="H10" s="14">
        <v>145</v>
      </c>
      <c r="I10" s="14">
        <v>4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</row>
    <row r="11" spans="1:14">
      <c r="C11" s="3" t="s">
        <v>6</v>
      </c>
      <c r="D11" s="10" t="s">
        <v>19</v>
      </c>
      <c r="E11" s="7">
        <v>32</v>
      </c>
      <c r="F11" s="10" t="s">
        <v>23</v>
      </c>
      <c r="G11" s="14">
        <v>32</v>
      </c>
      <c r="H11" s="14">
        <v>148</v>
      </c>
      <c r="I11" s="14">
        <v>78</v>
      </c>
      <c r="J11" s="14">
        <v>3</v>
      </c>
      <c r="K11" s="14">
        <v>0</v>
      </c>
      <c r="L11" s="14">
        <v>0</v>
      </c>
      <c r="M11" s="14">
        <v>0</v>
      </c>
      <c r="N11" s="15">
        <v>0</v>
      </c>
    </row>
    <row r="12" spans="1:14">
      <c r="C12" s="3" t="s">
        <v>7</v>
      </c>
      <c r="D12" s="10" t="s">
        <v>19</v>
      </c>
      <c r="E12" s="7">
        <v>37</v>
      </c>
      <c r="F12" s="10" t="s">
        <v>24</v>
      </c>
      <c r="G12" s="14">
        <v>11</v>
      </c>
      <c r="H12" s="14">
        <v>62</v>
      </c>
      <c r="I12" s="14">
        <v>74</v>
      </c>
      <c r="J12" s="14">
        <v>94</v>
      </c>
      <c r="K12" s="14">
        <v>1</v>
      </c>
      <c r="L12" s="14">
        <v>0</v>
      </c>
      <c r="M12" s="14">
        <v>0</v>
      </c>
      <c r="N12" s="15">
        <v>0</v>
      </c>
    </row>
    <row r="13" spans="1:14">
      <c r="C13" s="3" t="s">
        <v>8</v>
      </c>
      <c r="D13" s="10" t="s">
        <v>19</v>
      </c>
      <c r="E13" s="7">
        <v>42</v>
      </c>
      <c r="F13" s="10" t="s">
        <v>25</v>
      </c>
      <c r="G13" s="14">
        <v>3</v>
      </c>
      <c r="H13" s="14">
        <v>21</v>
      </c>
      <c r="I13" s="14">
        <v>52</v>
      </c>
      <c r="J13" s="14">
        <v>105</v>
      </c>
      <c r="K13" s="14">
        <v>71</v>
      </c>
      <c r="L13" s="14">
        <v>15</v>
      </c>
      <c r="M13" s="14">
        <v>0</v>
      </c>
      <c r="N13" s="15">
        <v>0</v>
      </c>
    </row>
    <row r="14" spans="1:14">
      <c r="C14" s="3" t="s">
        <v>9</v>
      </c>
      <c r="D14" s="10" t="s">
        <v>19</v>
      </c>
      <c r="E14" s="7">
        <v>47</v>
      </c>
      <c r="F14" s="10" t="s">
        <v>26</v>
      </c>
      <c r="G14" s="14">
        <v>2</v>
      </c>
      <c r="H14" s="14">
        <v>8</v>
      </c>
      <c r="I14" s="14">
        <v>12</v>
      </c>
      <c r="J14" s="14">
        <v>62</v>
      </c>
      <c r="K14" s="14">
        <v>89</v>
      </c>
      <c r="L14" s="14">
        <v>148</v>
      </c>
      <c r="M14" s="14">
        <v>9</v>
      </c>
      <c r="N14" s="15">
        <v>0</v>
      </c>
    </row>
    <row r="15" spans="1:14">
      <c r="C15" s="3" t="s">
        <v>10</v>
      </c>
      <c r="D15" s="10" t="s">
        <v>19</v>
      </c>
      <c r="E15" s="7">
        <v>52</v>
      </c>
      <c r="F15" s="10" t="s">
        <v>27</v>
      </c>
      <c r="G15" s="14">
        <v>0</v>
      </c>
      <c r="H15" s="14">
        <v>2</v>
      </c>
      <c r="I15" s="14">
        <v>4</v>
      </c>
      <c r="J15" s="14">
        <v>27</v>
      </c>
      <c r="K15" s="14">
        <v>48</v>
      </c>
      <c r="L15" s="14">
        <v>178</v>
      </c>
      <c r="M15" s="14">
        <v>53</v>
      </c>
      <c r="N15" s="15">
        <v>1</v>
      </c>
    </row>
    <row r="16" spans="1:14">
      <c r="C16" s="3" t="s">
        <v>11</v>
      </c>
      <c r="D16" s="10" t="s">
        <v>19</v>
      </c>
      <c r="E16" s="7">
        <v>57</v>
      </c>
      <c r="F16" s="10" t="s">
        <v>28</v>
      </c>
      <c r="G16" s="14">
        <v>0</v>
      </c>
      <c r="H16" s="14">
        <v>2</v>
      </c>
      <c r="I16" s="14">
        <v>1</v>
      </c>
      <c r="J16" s="14">
        <v>4</v>
      </c>
      <c r="K16" s="14">
        <v>14</v>
      </c>
      <c r="L16" s="14">
        <v>33</v>
      </c>
      <c r="M16" s="14">
        <v>16</v>
      </c>
      <c r="N16" s="15">
        <v>3</v>
      </c>
    </row>
    <row r="17" spans="3:14">
      <c r="C17" s="3" t="s">
        <v>12</v>
      </c>
      <c r="D17" s="10" t="s">
        <v>19</v>
      </c>
      <c r="E17" s="7">
        <v>62</v>
      </c>
      <c r="F17" s="10" t="s">
        <v>29</v>
      </c>
      <c r="G17" s="14">
        <v>0</v>
      </c>
      <c r="H17" s="14">
        <v>0</v>
      </c>
      <c r="I17" s="14">
        <v>0</v>
      </c>
      <c r="J17" s="14">
        <v>0</v>
      </c>
      <c r="K17" s="14">
        <v>2</v>
      </c>
      <c r="L17" s="14">
        <v>0</v>
      </c>
      <c r="M17" s="14">
        <v>2</v>
      </c>
      <c r="N17" s="15">
        <v>0</v>
      </c>
    </row>
    <row r="18" spans="3:14">
      <c r="C18" s="4" t="s">
        <v>37</v>
      </c>
      <c r="D18" s="10" t="s">
        <v>19</v>
      </c>
      <c r="E18" s="7">
        <v>67</v>
      </c>
      <c r="F18" s="10" t="s">
        <v>39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5">
        <v>0</v>
      </c>
    </row>
    <row r="19" spans="3:14">
      <c r="C19" s="3" t="s">
        <v>41</v>
      </c>
      <c r="D19" s="10" t="s">
        <v>19</v>
      </c>
      <c r="E19" s="7">
        <v>72</v>
      </c>
      <c r="F19" s="10" t="s">
        <v>42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</row>
    <row r="20" spans="3:14">
      <c r="C20" s="11" t="s">
        <v>36</v>
      </c>
      <c r="D20" s="10" t="s">
        <v>21</v>
      </c>
      <c r="E20" s="7">
        <v>22</v>
      </c>
      <c r="F20" s="10" t="s">
        <v>20</v>
      </c>
      <c r="G20" s="16">
        <v>101011</v>
      </c>
      <c r="H20" s="16">
        <v>109387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7">
        <v>0</v>
      </c>
    </row>
    <row r="21" spans="3:14">
      <c r="C21" s="3" t="s">
        <v>5</v>
      </c>
      <c r="D21" s="10" t="s">
        <v>21</v>
      </c>
      <c r="E21" s="7">
        <v>27</v>
      </c>
      <c r="F21" s="10" t="s">
        <v>22</v>
      </c>
      <c r="G21" s="16">
        <v>101291</v>
      </c>
      <c r="H21" s="16">
        <v>113917</v>
      </c>
      <c r="I21" s="16">
        <v>133733</v>
      </c>
      <c r="J21" s="16">
        <v>0</v>
      </c>
      <c r="K21" s="16">
        <v>0</v>
      </c>
      <c r="L21" s="16">
        <v>0</v>
      </c>
      <c r="M21" s="16">
        <v>0</v>
      </c>
      <c r="N21" s="17">
        <v>0</v>
      </c>
    </row>
    <row r="22" spans="3:14">
      <c r="C22" s="3" t="s">
        <v>6</v>
      </c>
      <c r="D22" s="10" t="s">
        <v>21</v>
      </c>
      <c r="E22" s="7">
        <v>32</v>
      </c>
      <c r="F22" s="10" t="s">
        <v>23</v>
      </c>
      <c r="G22" s="16">
        <v>104690</v>
      </c>
      <c r="H22" s="16">
        <v>117896</v>
      </c>
      <c r="I22" s="16">
        <v>139939</v>
      </c>
      <c r="J22" s="16">
        <v>143138</v>
      </c>
      <c r="K22" s="16">
        <v>0</v>
      </c>
      <c r="L22" s="16">
        <v>0</v>
      </c>
      <c r="M22" s="16">
        <v>0</v>
      </c>
      <c r="N22" s="17">
        <v>0</v>
      </c>
    </row>
    <row r="23" spans="3:14">
      <c r="C23" s="3" t="s">
        <v>7</v>
      </c>
      <c r="D23" s="10" t="s">
        <v>21</v>
      </c>
      <c r="E23" s="7">
        <v>37</v>
      </c>
      <c r="F23" s="10" t="s">
        <v>24</v>
      </c>
      <c r="G23" s="16">
        <v>98188</v>
      </c>
      <c r="H23" s="16">
        <v>120067</v>
      </c>
      <c r="I23" s="16">
        <v>140530</v>
      </c>
      <c r="J23" s="16">
        <v>148011</v>
      </c>
      <c r="K23" s="16">
        <v>182350</v>
      </c>
      <c r="L23" s="16">
        <v>0</v>
      </c>
      <c r="M23" s="16">
        <v>0</v>
      </c>
      <c r="N23" s="17">
        <v>0</v>
      </c>
    </row>
    <row r="24" spans="3:14">
      <c r="C24" s="3" t="s">
        <v>8</v>
      </c>
      <c r="D24" s="10" t="s">
        <v>21</v>
      </c>
      <c r="E24" s="7">
        <v>42</v>
      </c>
      <c r="F24" s="10" t="s">
        <v>25</v>
      </c>
      <c r="G24" s="16">
        <v>101516</v>
      </c>
      <c r="H24" s="16">
        <v>117104</v>
      </c>
      <c r="I24" s="16">
        <v>139072</v>
      </c>
      <c r="J24" s="16">
        <v>147060</v>
      </c>
      <c r="K24" s="16">
        <v>157655</v>
      </c>
      <c r="L24" s="16">
        <v>161418</v>
      </c>
      <c r="M24" s="16">
        <v>0</v>
      </c>
      <c r="N24" s="17">
        <v>0</v>
      </c>
    </row>
    <row r="25" spans="3:14">
      <c r="C25" s="3" t="s">
        <v>9</v>
      </c>
      <c r="D25" s="10" t="s">
        <v>21</v>
      </c>
      <c r="E25" s="7">
        <v>47</v>
      </c>
      <c r="F25" s="10" t="s">
        <v>26</v>
      </c>
      <c r="G25" s="16">
        <v>97726</v>
      </c>
      <c r="H25" s="16">
        <v>125792</v>
      </c>
      <c r="I25" s="16">
        <v>143917</v>
      </c>
      <c r="J25" s="16">
        <v>145332</v>
      </c>
      <c r="K25" s="16">
        <v>151023</v>
      </c>
      <c r="L25" s="16">
        <v>161469</v>
      </c>
      <c r="M25" s="16">
        <v>172487</v>
      </c>
      <c r="N25" s="17">
        <v>0</v>
      </c>
    </row>
    <row r="26" spans="3:14">
      <c r="C26" s="3" t="s">
        <v>10</v>
      </c>
      <c r="D26" s="10" t="s">
        <v>21</v>
      </c>
      <c r="E26" s="7">
        <v>52</v>
      </c>
      <c r="F26" s="10" t="s">
        <v>27</v>
      </c>
      <c r="G26" s="16">
        <v>0</v>
      </c>
      <c r="H26" s="16">
        <v>137457</v>
      </c>
      <c r="I26" s="16">
        <v>130011</v>
      </c>
      <c r="J26" s="16">
        <v>146691</v>
      </c>
      <c r="K26" s="16">
        <v>150097</v>
      </c>
      <c r="L26" s="16">
        <v>158583</v>
      </c>
      <c r="M26" s="16">
        <v>174150</v>
      </c>
      <c r="N26" s="17">
        <v>273590</v>
      </c>
    </row>
    <row r="27" spans="3:14">
      <c r="C27" s="3" t="s">
        <v>11</v>
      </c>
      <c r="D27" s="10" t="s">
        <v>21</v>
      </c>
      <c r="E27" s="7">
        <v>57</v>
      </c>
      <c r="F27" s="10" t="s">
        <v>28</v>
      </c>
      <c r="G27" s="16">
        <v>0</v>
      </c>
      <c r="H27" s="16">
        <v>133047</v>
      </c>
      <c r="I27" s="16">
        <v>130426</v>
      </c>
      <c r="J27" s="16">
        <v>148744</v>
      </c>
      <c r="K27" s="16">
        <v>146776</v>
      </c>
      <c r="L27" s="16">
        <v>154947</v>
      </c>
      <c r="M27" s="16">
        <v>162362</v>
      </c>
      <c r="N27" s="17">
        <v>158696</v>
      </c>
    </row>
    <row r="28" spans="3:14">
      <c r="C28" s="3" t="s">
        <v>12</v>
      </c>
      <c r="D28" s="10" t="s">
        <v>21</v>
      </c>
      <c r="E28" s="7">
        <v>62</v>
      </c>
      <c r="F28" s="10" t="s">
        <v>29</v>
      </c>
      <c r="G28" s="16">
        <v>0</v>
      </c>
      <c r="H28" s="16">
        <v>0</v>
      </c>
      <c r="I28" s="16">
        <v>0</v>
      </c>
      <c r="J28" s="16">
        <v>0</v>
      </c>
      <c r="K28" s="16">
        <v>138013</v>
      </c>
      <c r="L28" s="16">
        <v>0</v>
      </c>
      <c r="M28" s="16">
        <v>170486</v>
      </c>
      <c r="N28" s="17">
        <v>0</v>
      </c>
    </row>
    <row r="29" spans="3:14">
      <c r="C29" s="4" t="s">
        <v>37</v>
      </c>
      <c r="D29" s="10" t="s">
        <v>21</v>
      </c>
      <c r="E29" s="7">
        <v>67</v>
      </c>
      <c r="F29" s="10" t="s">
        <v>39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7">
        <v>0</v>
      </c>
    </row>
    <row r="30" spans="3:14">
      <c r="C30" s="3" t="s">
        <v>41</v>
      </c>
      <c r="D30" s="10" t="s">
        <v>21</v>
      </c>
      <c r="E30" s="7">
        <v>72</v>
      </c>
      <c r="F30" s="10" t="s">
        <v>42</v>
      </c>
      <c r="G30" s="16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</row>
    <row r="35" spans="5:5">
      <c r="E35">
        <f>61/109</f>
        <v>0.55963302752293576</v>
      </c>
    </row>
    <row r="36" spans="5:5">
      <c r="E36">
        <f>93/106</f>
        <v>0.87735849056603776</v>
      </c>
    </row>
  </sheetData>
  <hyperlinks>
    <hyperlink ref="A1" location="TOC!A1" display="TOC" xr:uid="{6805DD40-8866-4106-9918-931AAD55B7A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E105-16C0-41C6-9FC9-A346646159A7}">
  <dimension ref="A1:G55"/>
  <sheetViews>
    <sheetView zoomScaleNormal="100" workbookViewId="0">
      <selection activeCell="K12" sqref="K12"/>
    </sheetView>
  </sheetViews>
  <sheetFormatPr defaultRowHeight="15"/>
  <cols>
    <col min="1" max="1" width="12.85546875" customWidth="1"/>
    <col min="2" max="2" width="12.5703125" customWidth="1"/>
    <col min="6" max="6" width="17.7109375" customWidth="1"/>
    <col min="7" max="7" width="15.42578125" customWidth="1"/>
  </cols>
  <sheetData>
    <row r="1" spans="1:7">
      <c r="A1" s="1" t="s">
        <v>0</v>
      </c>
    </row>
    <row r="2" spans="1:7">
      <c r="A2" t="s">
        <v>33</v>
      </c>
      <c r="B2" t="s">
        <v>64</v>
      </c>
    </row>
    <row r="3" spans="1:7">
      <c r="A3" t="s">
        <v>34</v>
      </c>
      <c r="B3" t="s">
        <v>63</v>
      </c>
    </row>
    <row r="4" spans="1:7">
      <c r="A4" t="s">
        <v>35</v>
      </c>
      <c r="B4">
        <v>20200630</v>
      </c>
    </row>
    <row r="6" spans="1:7">
      <c r="C6" s="20"/>
      <c r="D6" s="21" t="s">
        <v>16</v>
      </c>
      <c r="E6" s="21" t="s">
        <v>17</v>
      </c>
      <c r="F6" s="22" t="s">
        <v>62</v>
      </c>
      <c r="G6" s="22" t="s">
        <v>45</v>
      </c>
    </row>
    <row r="7" spans="1:7">
      <c r="C7" s="23" t="s">
        <v>61</v>
      </c>
      <c r="D7" s="24">
        <v>47</v>
      </c>
      <c r="E7" s="24" t="s">
        <v>26</v>
      </c>
      <c r="F7" s="25">
        <v>88</v>
      </c>
      <c r="G7" s="25">
        <v>4684086</v>
      </c>
    </row>
    <row r="8" spans="1:7">
      <c r="C8" s="23" t="s">
        <v>50</v>
      </c>
      <c r="D8" s="24">
        <v>52</v>
      </c>
      <c r="E8" s="24" t="s">
        <v>27</v>
      </c>
      <c r="F8" s="25">
        <v>178</v>
      </c>
      <c r="G8" s="25">
        <v>16589083</v>
      </c>
    </row>
    <row r="9" spans="1:7">
      <c r="C9" s="23" t="s">
        <v>51</v>
      </c>
      <c r="D9" s="24">
        <v>57</v>
      </c>
      <c r="E9" s="24" t="s">
        <v>28</v>
      </c>
      <c r="F9" s="25">
        <v>355</v>
      </c>
      <c r="G9" s="25">
        <v>36241200</v>
      </c>
    </row>
    <row r="10" spans="1:7">
      <c r="C10" s="23" t="s">
        <v>52</v>
      </c>
      <c r="D10" s="24">
        <v>62</v>
      </c>
      <c r="E10" s="24" t="s">
        <v>29</v>
      </c>
      <c r="F10" s="25">
        <v>351</v>
      </c>
      <c r="G10" s="25">
        <v>39961460</v>
      </c>
    </row>
    <row r="11" spans="1:7">
      <c r="C11" s="23" t="s">
        <v>53</v>
      </c>
      <c r="D11" s="24">
        <v>67</v>
      </c>
      <c r="E11" s="24" t="s">
        <v>39</v>
      </c>
      <c r="F11" s="25">
        <v>358</v>
      </c>
      <c r="G11" s="25">
        <v>42692924</v>
      </c>
    </row>
    <row r="12" spans="1:7">
      <c r="C12" s="23" t="s">
        <v>54</v>
      </c>
      <c r="D12" s="24">
        <v>72</v>
      </c>
      <c r="E12" s="24" t="s">
        <v>38</v>
      </c>
      <c r="F12" s="25">
        <v>410</v>
      </c>
      <c r="G12" s="25">
        <v>44592251</v>
      </c>
    </row>
    <row r="13" spans="1:7">
      <c r="C13" s="23" t="s">
        <v>55</v>
      </c>
      <c r="D13" s="24">
        <v>77</v>
      </c>
      <c r="E13" s="24" t="s">
        <v>46</v>
      </c>
      <c r="F13" s="25">
        <v>324</v>
      </c>
      <c r="G13" s="25">
        <v>29022193</v>
      </c>
    </row>
    <row r="14" spans="1:7">
      <c r="C14" s="23" t="s">
        <v>56</v>
      </c>
      <c r="D14" s="24">
        <v>82</v>
      </c>
      <c r="E14" s="24" t="s">
        <v>47</v>
      </c>
      <c r="F14" s="25">
        <v>192</v>
      </c>
      <c r="G14" s="25">
        <v>16151991</v>
      </c>
    </row>
    <row r="15" spans="1:7">
      <c r="C15" s="23" t="s">
        <v>57</v>
      </c>
      <c r="D15" s="24">
        <v>87</v>
      </c>
      <c r="E15" s="24" t="s">
        <v>48</v>
      </c>
      <c r="F15" s="25">
        <v>77</v>
      </c>
      <c r="G15" s="25">
        <v>4803589</v>
      </c>
    </row>
    <row r="16" spans="1:7">
      <c r="C16" s="23" t="s">
        <v>58</v>
      </c>
      <c r="D16" s="24">
        <v>92</v>
      </c>
      <c r="E16" s="24" t="s">
        <v>49</v>
      </c>
      <c r="F16" s="26">
        <v>47</v>
      </c>
      <c r="G16" s="26">
        <v>2490866</v>
      </c>
    </row>
    <row r="17" spans="3:6">
      <c r="C17" s="19"/>
      <c r="D17" s="19"/>
      <c r="E17" s="19"/>
      <c r="F17" s="18"/>
    </row>
    <row r="18" spans="3:6">
      <c r="C18" s="19"/>
      <c r="D18" s="19"/>
      <c r="E18" s="19"/>
      <c r="F18" s="18"/>
    </row>
    <row r="19" spans="3:6">
      <c r="C19" s="19"/>
      <c r="D19" s="19"/>
      <c r="E19" s="19"/>
      <c r="F19" s="18"/>
    </row>
    <row r="20" spans="3:6">
      <c r="C20" s="19"/>
      <c r="D20" s="19"/>
      <c r="E20" s="19"/>
      <c r="F20" s="18"/>
    </row>
    <row r="21" spans="3:6">
      <c r="C21" s="19"/>
      <c r="D21" s="19"/>
      <c r="E21" s="19"/>
      <c r="F21" s="18"/>
    </row>
    <row r="22" spans="3:6">
      <c r="C22" s="19"/>
      <c r="D22" s="19"/>
      <c r="E22" s="19"/>
      <c r="F22" s="18"/>
    </row>
    <row r="23" spans="3:6">
      <c r="C23" s="19"/>
      <c r="D23" s="19"/>
      <c r="E23" s="19"/>
      <c r="F23" s="18"/>
    </row>
    <row r="24" spans="3:6">
      <c r="C24" s="19"/>
      <c r="D24" s="19"/>
      <c r="E24" s="19"/>
      <c r="F24" s="18"/>
    </row>
    <row r="25" spans="3:6">
      <c r="C25" s="19"/>
      <c r="D25" s="19"/>
      <c r="E25" s="19"/>
      <c r="F25" s="18"/>
    </row>
    <row r="26" spans="3:6">
      <c r="C26" s="19"/>
      <c r="D26" s="19"/>
      <c r="E26" s="19"/>
      <c r="F26" s="18"/>
    </row>
    <row r="27" spans="3:6">
      <c r="C27" s="19"/>
      <c r="D27" s="19"/>
      <c r="E27" s="19"/>
      <c r="F27" s="18"/>
    </row>
    <row r="28" spans="3:6">
      <c r="C28" s="19"/>
      <c r="D28" s="19"/>
      <c r="E28" s="19"/>
      <c r="F28" s="18"/>
    </row>
    <row r="29" spans="3:6">
      <c r="C29" s="19"/>
      <c r="D29" s="19"/>
      <c r="E29" s="19"/>
      <c r="F29" s="18"/>
    </row>
    <row r="30" spans="3:6">
      <c r="C30" s="19"/>
      <c r="D30" s="19"/>
      <c r="E30" s="19"/>
      <c r="F30" s="18"/>
    </row>
    <row r="31" spans="3:6">
      <c r="C31" s="19"/>
      <c r="D31" s="19"/>
      <c r="E31" s="19"/>
      <c r="F31" s="18"/>
    </row>
    <row r="32" spans="3:6">
      <c r="C32" s="19"/>
      <c r="D32" s="19"/>
      <c r="E32" s="19"/>
      <c r="F32" s="18"/>
    </row>
    <row r="33" spans="3:6">
      <c r="C33" s="19"/>
      <c r="D33" s="19"/>
      <c r="E33" s="19"/>
      <c r="F33" s="18"/>
    </row>
    <row r="34" spans="3:6">
      <c r="C34" s="19"/>
      <c r="D34" s="19"/>
      <c r="E34" s="19"/>
      <c r="F34" s="18"/>
    </row>
    <row r="35" spans="3:6">
      <c r="C35" s="19"/>
      <c r="D35" s="19"/>
      <c r="E35" s="19"/>
      <c r="F35" s="18"/>
    </row>
    <row r="36" spans="3:6">
      <c r="C36" s="19"/>
      <c r="D36" s="19"/>
      <c r="E36" s="19"/>
      <c r="F36" s="18"/>
    </row>
    <row r="37" spans="3:6">
      <c r="C37" s="19"/>
      <c r="D37" s="19"/>
      <c r="E37" s="19"/>
      <c r="F37" s="18"/>
    </row>
    <row r="38" spans="3:6">
      <c r="C38" s="19"/>
      <c r="D38" s="19"/>
      <c r="E38" s="19"/>
      <c r="F38" s="18"/>
    </row>
    <row r="39" spans="3:6">
      <c r="C39" s="19"/>
      <c r="D39" s="19"/>
      <c r="E39" s="19"/>
      <c r="F39" s="18"/>
    </row>
    <row r="40" spans="3:6">
      <c r="C40" s="19"/>
      <c r="D40" s="19"/>
      <c r="E40" s="19"/>
      <c r="F40" s="18"/>
    </row>
    <row r="41" spans="3:6">
      <c r="C41" s="19"/>
      <c r="D41" s="19"/>
      <c r="E41" s="19"/>
      <c r="F41" s="18"/>
    </row>
    <row r="42" spans="3:6">
      <c r="C42" s="19"/>
      <c r="D42" s="19"/>
      <c r="E42" s="19"/>
      <c r="F42" s="18"/>
    </row>
    <row r="43" spans="3:6">
      <c r="C43" s="19"/>
      <c r="D43" s="19"/>
      <c r="E43" s="19"/>
      <c r="F43" s="18"/>
    </row>
    <row r="44" spans="3:6">
      <c r="C44" s="19"/>
      <c r="D44" s="19"/>
      <c r="E44" s="19"/>
      <c r="F44" s="18"/>
    </row>
    <row r="45" spans="3:6">
      <c r="C45" s="19"/>
      <c r="D45" s="19"/>
      <c r="E45" s="19"/>
      <c r="F45" s="18"/>
    </row>
    <row r="46" spans="3:6">
      <c r="C46" s="19"/>
      <c r="D46" s="19"/>
      <c r="E46" s="19"/>
      <c r="F46" s="18"/>
    </row>
    <row r="47" spans="3:6">
      <c r="C47" s="19"/>
      <c r="D47" s="19"/>
      <c r="E47" s="19"/>
      <c r="F47" s="18"/>
    </row>
    <row r="48" spans="3:6">
      <c r="C48" s="19"/>
      <c r="D48" s="19"/>
      <c r="E48" s="19"/>
      <c r="F48" s="18"/>
    </row>
    <row r="49" spans="3:6">
      <c r="C49" s="19"/>
      <c r="D49" s="19"/>
      <c r="E49" s="19"/>
      <c r="F49" s="18"/>
    </row>
    <row r="50" spans="3:6">
      <c r="C50" s="19"/>
      <c r="D50" s="19"/>
      <c r="E50" s="19"/>
      <c r="F50" s="18"/>
    </row>
    <row r="51" spans="3:6">
      <c r="C51" s="19"/>
      <c r="D51" s="19"/>
      <c r="E51" s="19"/>
      <c r="F51" s="18"/>
    </row>
    <row r="52" spans="3:6">
      <c r="C52" s="19"/>
      <c r="D52" s="19"/>
      <c r="E52" s="19"/>
      <c r="F52" s="18"/>
    </row>
    <row r="53" spans="3:6">
      <c r="C53" s="19"/>
      <c r="D53" s="19"/>
      <c r="E53" s="19"/>
      <c r="F53" s="18"/>
    </row>
    <row r="54" spans="3:6">
      <c r="C54" s="19"/>
      <c r="D54" s="19"/>
      <c r="E54" s="19"/>
      <c r="F54" s="18"/>
    </row>
    <row r="55" spans="3:6">
      <c r="C55" s="19"/>
      <c r="D55" s="19"/>
      <c r="E55" s="19"/>
      <c r="F55" s="18"/>
    </row>
  </sheetData>
  <hyperlinks>
    <hyperlink ref="A1" location="TOC!A1" display="TOC" xr:uid="{F1D66FAF-25D0-4C53-A5DB-A59806D9A5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88DF-A66D-4D5B-9543-81B9EF75DDB4}">
  <dimension ref="A2:L31"/>
  <sheetViews>
    <sheetView zoomScaleNormal="100" workbookViewId="0">
      <selection activeCell="D20" sqref="D20:K30"/>
    </sheetView>
  </sheetViews>
  <sheetFormatPr defaultRowHeight="15"/>
  <sheetData>
    <row r="2" spans="1:12">
      <c r="A2" t="s">
        <v>66</v>
      </c>
    </row>
    <row r="4" spans="1:12" ht="25.5">
      <c r="C4" s="72" t="s">
        <v>67</v>
      </c>
      <c r="D4" s="72"/>
      <c r="E4" s="28" t="s">
        <v>68</v>
      </c>
      <c r="F4" s="29" t="s">
        <v>69</v>
      </c>
      <c r="G4" s="29" t="s">
        <v>70</v>
      </c>
      <c r="H4" s="29" t="s">
        <v>71</v>
      </c>
      <c r="I4" s="29" t="s">
        <v>72</v>
      </c>
      <c r="J4" s="28" t="s">
        <v>73</v>
      </c>
      <c r="K4" s="28" t="s">
        <v>74</v>
      </c>
      <c r="L4" s="30" t="s">
        <v>75</v>
      </c>
    </row>
    <row r="5" spans="1:12">
      <c r="C5" s="31" t="s">
        <v>76</v>
      </c>
      <c r="D5" s="32">
        <v>15</v>
      </c>
      <c r="E5" s="33">
        <v>9</v>
      </c>
      <c r="F5" s="34">
        <v>0</v>
      </c>
      <c r="G5" s="34">
        <v>0</v>
      </c>
      <c r="H5" s="34">
        <v>0</v>
      </c>
      <c r="I5" s="34">
        <v>0</v>
      </c>
      <c r="J5" s="33">
        <v>0</v>
      </c>
      <c r="K5" s="33">
        <v>0</v>
      </c>
      <c r="L5" s="35">
        <v>24</v>
      </c>
    </row>
    <row r="6" spans="1:12">
      <c r="C6" s="31" t="s">
        <v>77</v>
      </c>
      <c r="D6" s="32">
        <v>46</v>
      </c>
      <c r="E6" s="33">
        <v>145</v>
      </c>
      <c r="F6" s="34">
        <v>4</v>
      </c>
      <c r="G6" s="34">
        <v>0</v>
      </c>
      <c r="H6" s="34">
        <v>0</v>
      </c>
      <c r="I6" s="34">
        <v>0</v>
      </c>
      <c r="J6" s="33">
        <v>0</v>
      </c>
      <c r="K6" s="33">
        <v>0</v>
      </c>
      <c r="L6" s="35">
        <v>195</v>
      </c>
    </row>
    <row r="7" spans="1:12">
      <c r="C7" s="31" t="s">
        <v>78</v>
      </c>
      <c r="D7" s="32">
        <v>32</v>
      </c>
      <c r="E7" s="33">
        <v>148</v>
      </c>
      <c r="F7" s="34">
        <v>78</v>
      </c>
      <c r="G7" s="34">
        <v>3</v>
      </c>
      <c r="H7" s="34">
        <v>0</v>
      </c>
      <c r="I7" s="34">
        <v>0</v>
      </c>
      <c r="J7" s="33">
        <v>0</v>
      </c>
      <c r="K7" s="33">
        <v>0</v>
      </c>
      <c r="L7" s="35">
        <v>261</v>
      </c>
    </row>
    <row r="8" spans="1:12">
      <c r="C8" s="31" t="s">
        <v>79</v>
      </c>
      <c r="D8" s="32">
        <v>11</v>
      </c>
      <c r="E8" s="33">
        <v>62</v>
      </c>
      <c r="F8" s="34">
        <v>74</v>
      </c>
      <c r="G8" s="34">
        <v>94</v>
      </c>
      <c r="H8" s="34">
        <v>1</v>
      </c>
      <c r="I8" s="34">
        <v>0</v>
      </c>
      <c r="J8" s="33">
        <v>0</v>
      </c>
      <c r="K8" s="33">
        <v>0</v>
      </c>
      <c r="L8" s="35">
        <v>242</v>
      </c>
    </row>
    <row r="9" spans="1:12">
      <c r="C9" s="31" t="s">
        <v>80</v>
      </c>
      <c r="D9" s="32">
        <v>3</v>
      </c>
      <c r="E9" s="33">
        <v>21</v>
      </c>
      <c r="F9" s="34">
        <v>52</v>
      </c>
      <c r="G9" s="34">
        <v>105</v>
      </c>
      <c r="H9" s="34">
        <v>71</v>
      </c>
      <c r="I9" s="34">
        <v>15</v>
      </c>
      <c r="J9" s="33">
        <v>0</v>
      </c>
      <c r="K9" s="33">
        <v>0</v>
      </c>
      <c r="L9" s="35">
        <v>267</v>
      </c>
    </row>
    <row r="10" spans="1:12">
      <c r="C10" s="31" t="s">
        <v>81</v>
      </c>
      <c r="D10" s="32">
        <v>2</v>
      </c>
      <c r="E10" s="33">
        <v>8</v>
      </c>
      <c r="F10" s="34">
        <v>12</v>
      </c>
      <c r="G10" s="34">
        <v>62</v>
      </c>
      <c r="H10" s="34">
        <v>89</v>
      </c>
      <c r="I10" s="34">
        <v>148</v>
      </c>
      <c r="J10" s="33">
        <v>9</v>
      </c>
      <c r="K10" s="33">
        <v>0</v>
      </c>
      <c r="L10" s="35">
        <v>330</v>
      </c>
    </row>
    <row r="11" spans="1:12">
      <c r="C11" s="31" t="s">
        <v>82</v>
      </c>
      <c r="D11" s="32">
        <v>0</v>
      </c>
      <c r="E11" s="33">
        <v>2</v>
      </c>
      <c r="F11" s="34">
        <v>4</v>
      </c>
      <c r="G11" s="34">
        <v>27</v>
      </c>
      <c r="H11" s="34">
        <v>48</v>
      </c>
      <c r="I11" s="34">
        <v>178</v>
      </c>
      <c r="J11" s="33">
        <v>53</v>
      </c>
      <c r="K11" s="33">
        <v>1</v>
      </c>
      <c r="L11" s="35">
        <v>313</v>
      </c>
    </row>
    <row r="12" spans="1:12">
      <c r="C12" s="31" t="s">
        <v>83</v>
      </c>
      <c r="D12" s="32">
        <v>0</v>
      </c>
      <c r="E12" s="33">
        <v>2</v>
      </c>
      <c r="F12" s="34">
        <v>1</v>
      </c>
      <c r="G12" s="34">
        <v>4</v>
      </c>
      <c r="H12" s="34">
        <v>14</v>
      </c>
      <c r="I12" s="34">
        <v>33</v>
      </c>
      <c r="J12" s="33">
        <v>16</v>
      </c>
      <c r="K12" s="33">
        <v>3</v>
      </c>
      <c r="L12" s="35">
        <v>73</v>
      </c>
    </row>
    <row r="13" spans="1:12">
      <c r="C13" s="31" t="s">
        <v>84</v>
      </c>
      <c r="D13" s="32">
        <v>0</v>
      </c>
      <c r="E13" s="33">
        <v>0</v>
      </c>
      <c r="F13" s="34">
        <v>0</v>
      </c>
      <c r="G13" s="34">
        <v>0</v>
      </c>
      <c r="H13" s="34">
        <v>2</v>
      </c>
      <c r="I13" s="34">
        <v>0</v>
      </c>
      <c r="J13" s="33">
        <v>2</v>
      </c>
      <c r="K13" s="33">
        <v>0</v>
      </c>
      <c r="L13" s="35">
        <v>4</v>
      </c>
    </row>
    <row r="14" spans="1:12">
      <c r="C14" s="31" t="s">
        <v>85</v>
      </c>
      <c r="D14" s="32">
        <v>0</v>
      </c>
      <c r="E14" s="33">
        <v>0</v>
      </c>
      <c r="F14" s="34">
        <v>0</v>
      </c>
      <c r="G14" s="34">
        <v>0</v>
      </c>
      <c r="H14" s="34">
        <v>0</v>
      </c>
      <c r="I14" s="34">
        <v>0</v>
      </c>
      <c r="J14" s="33">
        <v>0</v>
      </c>
      <c r="K14" s="33">
        <v>0</v>
      </c>
      <c r="L14" s="35">
        <v>0</v>
      </c>
    </row>
    <row r="15" spans="1:12" ht="15.75" thickBot="1">
      <c r="C15" s="36" t="s">
        <v>86</v>
      </c>
      <c r="D15" s="37">
        <v>0</v>
      </c>
      <c r="E15" s="38">
        <v>0</v>
      </c>
      <c r="F15" s="39">
        <v>0</v>
      </c>
      <c r="G15" s="39">
        <v>0</v>
      </c>
      <c r="H15" s="39">
        <v>0</v>
      </c>
      <c r="I15" s="39">
        <v>0</v>
      </c>
      <c r="J15" s="38">
        <v>0</v>
      </c>
      <c r="K15" s="38">
        <v>0</v>
      </c>
      <c r="L15" s="40">
        <v>0</v>
      </c>
    </row>
    <row r="16" spans="1:12" ht="24.75" thickTop="1">
      <c r="C16" s="41" t="s">
        <v>87</v>
      </c>
      <c r="D16" s="42">
        <v>109</v>
      </c>
      <c r="E16" s="43">
        <v>397</v>
      </c>
      <c r="F16" s="44">
        <v>225</v>
      </c>
      <c r="G16" s="44">
        <v>295</v>
      </c>
      <c r="H16" s="44">
        <v>225</v>
      </c>
      <c r="I16" s="44">
        <v>374</v>
      </c>
      <c r="J16" s="43">
        <v>80</v>
      </c>
      <c r="K16" s="43">
        <v>4</v>
      </c>
      <c r="L16" s="45">
        <v>1709</v>
      </c>
    </row>
    <row r="19" spans="3:12">
      <c r="C19" s="73" t="s">
        <v>67</v>
      </c>
      <c r="D19" s="73"/>
      <c r="E19" s="30" t="s">
        <v>68</v>
      </c>
      <c r="F19" s="30" t="s">
        <v>69</v>
      </c>
      <c r="G19" s="30" t="s">
        <v>70</v>
      </c>
      <c r="H19" s="30" t="s">
        <v>71</v>
      </c>
      <c r="I19" s="30" t="s">
        <v>72</v>
      </c>
      <c r="J19" s="30" t="s">
        <v>73</v>
      </c>
      <c r="K19" s="30" t="s">
        <v>74</v>
      </c>
      <c r="L19" s="29" t="s">
        <v>75</v>
      </c>
    </row>
    <row r="20" spans="3:12">
      <c r="C20" s="46" t="s">
        <v>76</v>
      </c>
      <c r="D20" s="47">
        <v>101011</v>
      </c>
      <c r="E20" s="48">
        <v>109387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9">
        <v>104152</v>
      </c>
    </row>
    <row r="21" spans="3:12">
      <c r="C21" s="46" t="s">
        <v>77</v>
      </c>
      <c r="D21" s="50">
        <v>101291</v>
      </c>
      <c r="E21" s="51">
        <v>113917</v>
      </c>
      <c r="F21" s="51">
        <v>133733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52">
        <v>111345</v>
      </c>
    </row>
    <row r="22" spans="3:12">
      <c r="C22" s="46" t="s">
        <v>78</v>
      </c>
      <c r="D22" s="50">
        <v>104690</v>
      </c>
      <c r="E22" s="51">
        <v>117896</v>
      </c>
      <c r="F22" s="51">
        <v>139939</v>
      </c>
      <c r="G22" s="51">
        <v>143138</v>
      </c>
      <c r="H22" s="35">
        <v>0</v>
      </c>
      <c r="I22" s="35">
        <v>0</v>
      </c>
      <c r="J22" s="35">
        <v>0</v>
      </c>
      <c r="K22" s="35">
        <v>0</v>
      </c>
      <c r="L22" s="52">
        <v>123154</v>
      </c>
    </row>
    <row r="23" spans="3:12">
      <c r="C23" s="46" t="s">
        <v>79</v>
      </c>
      <c r="D23" s="50">
        <v>98188</v>
      </c>
      <c r="E23" s="51">
        <v>120067</v>
      </c>
      <c r="F23" s="51">
        <v>140530</v>
      </c>
      <c r="G23" s="51">
        <v>148011</v>
      </c>
      <c r="H23" s="51">
        <v>182350</v>
      </c>
      <c r="I23" s="35">
        <v>0</v>
      </c>
      <c r="J23" s="35">
        <v>0</v>
      </c>
      <c r="K23" s="35">
        <v>0</v>
      </c>
      <c r="L23" s="52">
        <v>136442</v>
      </c>
    </row>
    <row r="24" spans="3:12">
      <c r="C24" s="46" t="s">
        <v>80</v>
      </c>
      <c r="D24" s="50">
        <v>101516</v>
      </c>
      <c r="E24" s="51">
        <v>117104</v>
      </c>
      <c r="F24" s="51">
        <v>139072</v>
      </c>
      <c r="G24" s="51">
        <v>147060</v>
      </c>
      <c r="H24" s="51">
        <v>157655</v>
      </c>
      <c r="I24" s="51">
        <v>161418</v>
      </c>
      <c r="J24" s="35">
        <v>0</v>
      </c>
      <c r="K24" s="35">
        <v>0</v>
      </c>
      <c r="L24" s="52">
        <v>146261</v>
      </c>
    </row>
    <row r="25" spans="3:12">
      <c r="C25" s="46" t="s">
        <v>81</v>
      </c>
      <c r="D25" s="50">
        <v>97726</v>
      </c>
      <c r="E25" s="51">
        <v>125792</v>
      </c>
      <c r="F25" s="51">
        <v>143917</v>
      </c>
      <c r="G25" s="51">
        <v>145332</v>
      </c>
      <c r="H25" s="51">
        <v>151023</v>
      </c>
      <c r="I25" s="51">
        <v>161469</v>
      </c>
      <c r="J25" s="51">
        <v>172487</v>
      </c>
      <c r="K25" s="35">
        <v>0</v>
      </c>
      <c r="L25" s="52">
        <v>154031</v>
      </c>
    </row>
    <row r="26" spans="3:12">
      <c r="C26" s="46" t="s">
        <v>82</v>
      </c>
      <c r="D26" s="53">
        <v>0</v>
      </c>
      <c r="E26" s="51">
        <v>137457</v>
      </c>
      <c r="F26" s="51">
        <v>130011</v>
      </c>
      <c r="G26" s="51">
        <v>146691</v>
      </c>
      <c r="H26" s="51">
        <v>150097</v>
      </c>
      <c r="I26" s="51">
        <v>158583</v>
      </c>
      <c r="J26" s="51">
        <v>174150</v>
      </c>
      <c r="K26" s="51">
        <v>273590</v>
      </c>
      <c r="L26" s="52">
        <v>158759</v>
      </c>
    </row>
    <row r="27" spans="3:12">
      <c r="C27" s="46" t="s">
        <v>83</v>
      </c>
      <c r="D27" s="53">
        <v>0</v>
      </c>
      <c r="E27" s="51">
        <v>133047</v>
      </c>
      <c r="F27" s="51">
        <v>130426</v>
      </c>
      <c r="G27" s="51">
        <v>148744</v>
      </c>
      <c r="H27" s="51">
        <v>146776</v>
      </c>
      <c r="I27" s="51">
        <v>154947</v>
      </c>
      <c r="J27" s="51">
        <v>162362</v>
      </c>
      <c r="K27" s="51">
        <v>158696</v>
      </c>
      <c r="L27" s="52">
        <v>153883</v>
      </c>
    </row>
    <row r="28" spans="3:12">
      <c r="C28" s="46" t="s">
        <v>84</v>
      </c>
      <c r="D28" s="53">
        <v>0</v>
      </c>
      <c r="E28" s="35">
        <v>0</v>
      </c>
      <c r="F28" s="35">
        <v>0</v>
      </c>
      <c r="G28" s="35">
        <v>0</v>
      </c>
      <c r="H28" s="51">
        <v>138013</v>
      </c>
      <c r="I28" s="35">
        <v>0</v>
      </c>
      <c r="J28" s="51">
        <v>170486</v>
      </c>
      <c r="K28" s="35">
        <v>0</v>
      </c>
      <c r="L28" s="52">
        <v>154250</v>
      </c>
    </row>
    <row r="29" spans="3:12">
      <c r="C29" s="46" t="s">
        <v>85</v>
      </c>
      <c r="D29" s="53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4">
        <v>0</v>
      </c>
    </row>
    <row r="30" spans="3:12" ht="24">
      <c r="C30" s="54" t="s">
        <v>86</v>
      </c>
      <c r="D30" s="55">
        <v>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7">
        <v>0</v>
      </c>
    </row>
    <row r="31" spans="3:12" ht="24">
      <c r="C31" s="58" t="s">
        <v>88</v>
      </c>
      <c r="D31" s="59" t="s">
        <v>89</v>
      </c>
      <c r="E31" s="60" t="s">
        <v>90</v>
      </c>
      <c r="F31" s="60" t="s">
        <v>91</v>
      </c>
      <c r="G31" s="60" t="s">
        <v>92</v>
      </c>
      <c r="H31" s="60" t="s">
        <v>93</v>
      </c>
      <c r="I31" s="60" t="s">
        <v>94</v>
      </c>
      <c r="J31" s="60" t="s">
        <v>95</v>
      </c>
      <c r="K31" s="60" t="s">
        <v>96</v>
      </c>
      <c r="L31" s="61" t="s">
        <v>97</v>
      </c>
    </row>
  </sheetData>
  <mergeCells count="2">
    <mergeCell ref="C4:D4"/>
    <mergeCell ref="C19:D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8D4E-591D-474D-A8D2-370BC4CDCCC6}">
  <dimension ref="A1:E15"/>
  <sheetViews>
    <sheetView zoomScaleNormal="100" workbookViewId="0">
      <selection activeCell="D5" sqref="D5:E14"/>
    </sheetView>
  </sheetViews>
  <sheetFormatPr defaultRowHeight="15"/>
  <cols>
    <col min="4" max="5" width="24.5703125" customWidth="1"/>
  </cols>
  <sheetData>
    <row r="1" spans="1:5">
      <c r="A1" t="s">
        <v>98</v>
      </c>
    </row>
    <row r="4" spans="1:5" ht="15.75">
      <c r="C4" s="62" t="s">
        <v>99</v>
      </c>
      <c r="D4" s="63" t="s">
        <v>100</v>
      </c>
      <c r="E4" s="63" t="s">
        <v>101</v>
      </c>
    </row>
    <row r="5" spans="1:5">
      <c r="C5" s="64" t="s">
        <v>102</v>
      </c>
      <c r="D5" s="65">
        <v>88</v>
      </c>
      <c r="E5" s="66" t="s">
        <v>103</v>
      </c>
    </row>
    <row r="6" spans="1:5">
      <c r="C6" s="64" t="s">
        <v>104</v>
      </c>
      <c r="D6" s="65">
        <v>178</v>
      </c>
      <c r="E6" s="67">
        <v>16589083</v>
      </c>
    </row>
    <row r="7" spans="1:5">
      <c r="C7" s="64" t="s">
        <v>105</v>
      </c>
      <c r="D7" s="65">
        <v>355</v>
      </c>
      <c r="E7" s="67">
        <v>36241200</v>
      </c>
    </row>
    <row r="8" spans="1:5">
      <c r="C8" s="64" t="s">
        <v>106</v>
      </c>
      <c r="D8" s="65">
        <v>351</v>
      </c>
      <c r="E8" s="67">
        <v>39961460</v>
      </c>
    </row>
    <row r="9" spans="1:5">
      <c r="C9" s="64" t="s">
        <v>107</v>
      </c>
      <c r="D9" s="65">
        <v>358</v>
      </c>
      <c r="E9" s="67">
        <v>42692924</v>
      </c>
    </row>
    <row r="10" spans="1:5">
      <c r="C10" s="64" t="s">
        <v>108</v>
      </c>
      <c r="D10" s="65">
        <v>410</v>
      </c>
      <c r="E10" s="67">
        <v>44592251</v>
      </c>
    </row>
    <row r="11" spans="1:5">
      <c r="C11" s="64" t="s">
        <v>109</v>
      </c>
      <c r="D11" s="65">
        <v>324</v>
      </c>
      <c r="E11" s="67">
        <v>29022193</v>
      </c>
    </row>
    <row r="12" spans="1:5">
      <c r="C12" s="64" t="s">
        <v>110</v>
      </c>
      <c r="D12" s="65">
        <v>192</v>
      </c>
      <c r="E12" s="67">
        <v>16151991</v>
      </c>
    </row>
    <row r="13" spans="1:5">
      <c r="C13" s="64" t="s">
        <v>111</v>
      </c>
      <c r="D13" s="65">
        <v>77</v>
      </c>
      <c r="E13" s="67">
        <v>4803589</v>
      </c>
    </row>
    <row r="14" spans="1:5">
      <c r="C14" s="64" t="s">
        <v>112</v>
      </c>
      <c r="D14" s="65">
        <v>47</v>
      </c>
      <c r="E14" s="68">
        <v>2490866</v>
      </c>
    </row>
    <row r="15" spans="1:5">
      <c r="C15" s="69" t="s">
        <v>113</v>
      </c>
      <c r="D15" s="70">
        <v>2380</v>
      </c>
      <c r="E15" s="71" t="s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</vt:lpstr>
      <vt:lpstr>actives</vt:lpstr>
      <vt:lpstr>retirees</vt:lpstr>
      <vt:lpstr>actives_raw</vt:lpstr>
      <vt:lpstr>retirees_raw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2021-06-12T05:12:52Z</dcterms:modified>
</cp:coreProperties>
</file>