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Git\Proj_CAPlans\model_SJ\inputs\data_raw\"/>
    </mc:Choice>
  </mc:AlternateContent>
  <xr:revisionPtr revIDLastSave="0" documentId="13_ncr:1_{7BD0D6FF-8798-48C9-ADF4-118A923F73F0}" xr6:coauthVersionLast="46" xr6:coauthVersionMax="46" xr10:uidLastSave="{00000000-0000-0000-0000-000000000000}"/>
  <bookViews>
    <workbookView xWindow="-120" yWindow="-120" windowWidth="29040" windowHeight="17640" activeTab="7" xr2:uid="{00000000-000D-0000-FFFF-FFFF00000000}"/>
  </bookViews>
  <sheets>
    <sheet name="Ratios" sheetId="43" r:id="rId1"/>
    <sheet name="salScale" sheetId="38" r:id="rId2"/>
    <sheet name="servRet_t1" sheetId="36" r:id="rId3"/>
    <sheet name="servRet_t2" sheetId="44" r:id="rId4"/>
    <sheet name="disbRet" sheetId="39" r:id="rId5"/>
    <sheet name="defrRet" sheetId="41" r:id="rId6"/>
    <sheet name="mortality" sheetId="40" r:id="rId7"/>
    <sheet name="mortality_raw" sheetId="32" r:id="rId8"/>
    <sheet name="servRet_t1_raw" sheetId="28" r:id="rId9"/>
    <sheet name="servRet_t2p_raw" sheetId="45" r:id="rId10"/>
    <sheet name="salScale_raw" sheetId="34" r:id="rId11"/>
    <sheet name="disbRet_raw" sheetId="31" r:id="rId12"/>
    <sheet name="defrRet_YOS_raw" sheetId="3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8" l="1"/>
  <c r="F6" i="28"/>
  <c r="E7" i="28"/>
  <c r="F7" i="28"/>
  <c r="E8" i="28"/>
  <c r="F8" i="28"/>
  <c r="E9" i="28"/>
  <c r="F9" i="28"/>
  <c r="E10" i="28"/>
  <c r="F10" i="28"/>
  <c r="E11" i="28"/>
  <c r="F11" i="28"/>
  <c r="E12" i="28"/>
  <c r="F12" i="28"/>
  <c r="E13" i="28"/>
  <c r="F13" i="28"/>
  <c r="E14" i="28"/>
  <c r="F14" i="28"/>
  <c r="E15" i="28"/>
  <c r="F15" i="28"/>
  <c r="E16" i="28"/>
  <c r="F16" i="28"/>
  <c r="E17" i="28"/>
  <c r="F17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E31" i="28"/>
  <c r="F31" i="28"/>
  <c r="D9" i="38"/>
  <c r="D10" i="38"/>
  <c r="D11" i="38"/>
  <c r="D12" i="38"/>
  <c r="D13" i="38"/>
  <c r="D14" i="38"/>
  <c r="D15" i="38"/>
  <c r="D16" i="38"/>
  <c r="D17" i="38"/>
  <c r="D18" i="38"/>
  <c r="D19" i="38"/>
  <c r="D8" i="38"/>
  <c r="D39" i="33"/>
  <c r="D40" i="33"/>
  <c r="D41" i="33"/>
  <c r="D42" i="33"/>
  <c r="D43" i="33"/>
  <c r="D44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2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5" i="33"/>
  <c r="D18" i="31"/>
  <c r="D27" i="31"/>
  <c r="D19" i="31"/>
  <c r="D28" i="31"/>
  <c r="D20" i="31"/>
  <c r="D29" i="31"/>
  <c r="D21" i="31"/>
  <c r="D30" i="31"/>
  <c r="D22" i="31"/>
  <c r="D31" i="31"/>
  <c r="D23" i="31"/>
  <c r="D32" i="31"/>
  <c r="D24" i="31"/>
  <c r="D33" i="31"/>
  <c r="D26" i="31"/>
  <c r="D17" i="31"/>
  <c r="E19" i="45"/>
  <c r="F19" i="45"/>
  <c r="G19" i="45"/>
  <c r="D19" i="45"/>
  <c r="E16" i="45"/>
  <c r="F16" i="45"/>
  <c r="G16" i="45"/>
  <c r="E17" i="45"/>
  <c r="F17" i="45"/>
  <c r="G17" i="45"/>
  <c r="E18" i="45"/>
  <c r="F18" i="45"/>
  <c r="G18" i="45"/>
  <c r="D17" i="45"/>
  <c r="D18" i="45"/>
  <c r="D16" i="45"/>
  <c r="E14" i="45"/>
  <c r="F14" i="45"/>
  <c r="G14" i="45"/>
  <c r="E15" i="45"/>
  <c r="F15" i="45"/>
  <c r="G15" i="45"/>
  <c r="D15" i="45"/>
  <c r="D14" i="45"/>
  <c r="E11" i="45"/>
  <c r="F11" i="45"/>
  <c r="G11" i="45"/>
  <c r="E12" i="45"/>
  <c r="F12" i="45"/>
  <c r="G12" i="45"/>
  <c r="E13" i="45"/>
  <c r="F13" i="45"/>
  <c r="G13" i="45"/>
  <c r="D12" i="45"/>
  <c r="D13" i="45"/>
  <c r="D11" i="45"/>
  <c r="D10" i="45"/>
  <c r="E10" i="45"/>
  <c r="F10" i="45"/>
  <c r="G10" i="45"/>
  <c r="E9" i="45"/>
  <c r="F9" i="45"/>
  <c r="G9" i="45"/>
  <c r="D9" i="45"/>
  <c r="J16" i="40"/>
  <c r="K16" i="40"/>
  <c r="J17" i="40"/>
  <c r="K17" i="40"/>
  <c r="J18" i="40"/>
  <c r="K18" i="40"/>
  <c r="J19" i="40"/>
  <c r="K19" i="40"/>
  <c r="K15" i="40"/>
  <c r="J15" i="40"/>
</calcChain>
</file>

<file path=xl/sharedStrings.xml><?xml version="1.0" encoding="utf-8"?>
<sst xmlns="http://schemas.openxmlformats.org/spreadsheetml/2006/main" count="362" uniqueCount="77">
  <si>
    <t>TOC</t>
  </si>
  <si>
    <t>var_name</t>
  </si>
  <si>
    <t>grp_name</t>
  </si>
  <si>
    <t>qxr</t>
  </si>
  <si>
    <t>cell_range</t>
  </si>
  <si>
    <t>age</t>
  </si>
  <si>
    <t>yos</t>
  </si>
  <si>
    <t>all</t>
  </si>
  <si>
    <t>qxm</t>
  </si>
  <si>
    <r>
      <rPr>
        <sz val="9.5"/>
        <rFont val="Calibri"/>
        <family val="2"/>
      </rPr>
      <t>Age</t>
    </r>
  </si>
  <si>
    <r>
      <rPr>
        <sz val="9.5"/>
        <rFont val="Calibri"/>
        <family val="2"/>
      </rPr>
      <t>Male</t>
    </r>
  </si>
  <si>
    <r>
      <rPr>
        <sz val="9.5"/>
        <rFont val="Calibri"/>
        <family val="2"/>
      </rPr>
      <t>Female</t>
    </r>
  </si>
  <si>
    <t>salScale</t>
  </si>
  <si>
    <t>qxm.pre.male</t>
  </si>
  <si>
    <t>qxm.pre.female</t>
  </si>
  <si>
    <t>qxmd.male</t>
  </si>
  <si>
    <t>qxm.post.male</t>
  </si>
  <si>
    <t>qxm.post.female</t>
  </si>
  <si>
    <t>qxt</t>
  </si>
  <si>
    <t>qxmd.female</t>
  </si>
  <si>
    <t>regular</t>
  </si>
  <si>
    <t>special</t>
  </si>
  <si>
    <t>Actives</t>
  </si>
  <si>
    <t>Healthy retirees</t>
  </si>
  <si>
    <t>Disabled retirees</t>
  </si>
  <si>
    <t>Notes: 2020 value</t>
  </si>
  <si>
    <t>C8:I24</t>
  </si>
  <si>
    <t>qxd</t>
  </si>
  <si>
    <t>Ratios needed:</t>
  </si>
  <si>
    <t>Gender ratio</t>
  </si>
  <si>
    <t>Age</t>
  </si>
  <si>
    <t>&lt;30 Years</t>
  </si>
  <si>
    <t>Fire
30+ Years</t>
  </si>
  <si>
    <t>62+</t>
  </si>
  <si>
    <r>
      <rPr>
        <b/>
        <sz val="11.5"/>
        <rFont val="Times New Roman"/>
        <family val="1"/>
      </rPr>
      <t>Merit Salary Increases</t>
    </r>
  </si>
  <si>
    <r>
      <rPr>
        <b/>
        <sz val="11.5"/>
        <rFont val="Times New Roman"/>
        <family val="1"/>
      </rPr>
      <t>Years of Service</t>
    </r>
  </si>
  <si>
    <r>
      <rPr>
        <b/>
        <sz val="11.5"/>
        <rFont val="Times New Roman"/>
        <family val="1"/>
      </rPr>
      <t>Merit/ Longevity</t>
    </r>
  </si>
  <si>
    <r>
      <rPr>
        <b/>
        <sz val="11.5"/>
        <rFont val="Times New Roman"/>
        <family val="1"/>
      </rPr>
      <t>11+</t>
    </r>
  </si>
  <si>
    <r>
      <rPr>
        <b/>
        <sz val="11.5"/>
        <rFont val="Times New Roman"/>
        <family val="1"/>
      </rPr>
      <t xml:space="preserve">Service  </t>
    </r>
    <r>
      <rPr>
        <b/>
        <sz val="11.5"/>
        <rFont val="Times New Roman"/>
        <family val="1"/>
      </rPr>
      <t xml:space="preserve">Police  </t>
    </r>
    <r>
      <rPr>
        <b/>
        <sz val="11.5"/>
        <rFont val="Times New Roman"/>
        <family val="1"/>
      </rPr>
      <t>Fire</t>
    </r>
  </si>
  <si>
    <r>
      <rPr>
        <sz val="11.5"/>
        <rFont val="Times New Roman"/>
        <family val="1"/>
      </rPr>
      <t>19+</t>
    </r>
  </si>
  <si>
    <r>
      <rPr>
        <b/>
        <sz val="11"/>
        <rFont val="Times New Roman"/>
        <family val="1"/>
      </rPr>
      <t>Rates of Disability at Selected Ages</t>
    </r>
  </si>
  <si>
    <r>
      <rPr>
        <sz val="11"/>
        <rFont val="Times New Roman"/>
        <family val="1"/>
      </rPr>
      <t xml:space="preserve">Age  </t>
    </r>
    <r>
      <rPr>
        <b/>
        <sz val="11"/>
        <rFont val="Times New Roman"/>
        <family val="1"/>
      </rPr>
      <t xml:space="preserve">Police  </t>
    </r>
    <r>
      <rPr>
        <b/>
        <sz val="11"/>
        <rFont val="Times New Roman"/>
        <family val="1"/>
      </rPr>
      <t>Fire</t>
    </r>
  </si>
  <si>
    <t xml:space="preserve">Police
&lt;30 Years  </t>
  </si>
  <si>
    <t>30+ Years</t>
  </si>
  <si>
    <t>type</t>
  </si>
  <si>
    <t>police</t>
  </si>
  <si>
    <t>fire</t>
  </si>
  <si>
    <t>yos_l30</t>
  </si>
  <si>
    <t>yos_ge30</t>
  </si>
  <si>
    <t>5-19</t>
  </si>
  <si>
    <t>20-24</t>
  </si>
  <si>
    <t>25-29</t>
  </si>
  <si>
    <t>-</t>
  </si>
  <si>
    <t>+</t>
  </si>
  <si>
    <t>yos_20.24</t>
  </si>
  <si>
    <t>yos_25.29</t>
  </si>
  <si>
    <t>yos_30</t>
  </si>
  <si>
    <t>grp</t>
  </si>
  <si>
    <t>salScale_merit</t>
  </si>
  <si>
    <t>C7:D19</t>
  </si>
  <si>
    <t>C6:F32</t>
  </si>
  <si>
    <t>C6:E24</t>
  </si>
  <si>
    <t>C6:E46</t>
  </si>
  <si>
    <t>yos_5.19</t>
  </si>
  <si>
    <t>C6:H38</t>
  </si>
  <si>
    <t>source AV2020 ep60</t>
  </si>
  <si>
    <t>AV2020 ep58</t>
  </si>
  <si>
    <r>
      <rPr>
        <b/>
        <sz val="12"/>
        <rFont val="Times New Roman"/>
        <family val="1"/>
      </rPr>
      <t>Age</t>
    </r>
  </si>
  <si>
    <r>
      <rPr>
        <b/>
        <sz val="12"/>
        <rFont val="Times New Roman"/>
        <family val="1"/>
      </rPr>
      <t xml:space="preserve">Police
</t>
    </r>
    <r>
      <rPr>
        <b/>
        <sz val="12"/>
        <rFont val="Times New Roman"/>
        <family val="1"/>
      </rPr>
      <t>&lt;30 Years  30+ Years</t>
    </r>
  </si>
  <si>
    <r>
      <rPr>
        <b/>
        <sz val="12"/>
        <rFont val="Times New Roman"/>
        <family val="1"/>
      </rPr>
      <t xml:space="preserve">Fire
</t>
    </r>
    <r>
      <rPr>
        <b/>
        <sz val="12"/>
        <rFont val="Times New Roman"/>
        <family val="1"/>
      </rPr>
      <t>&lt;30 Years  30+ Years</t>
    </r>
  </si>
  <si>
    <r>
      <rPr>
        <sz val="12.5"/>
        <rFont val="Times New Roman"/>
        <family val="1"/>
      </rPr>
      <t xml:space="preserve">– </t>
    </r>
    <r>
      <rPr>
        <sz val="12"/>
        <rFont val="Times New Roman"/>
        <family val="1"/>
      </rPr>
      <t>61</t>
    </r>
  </si>
  <si>
    <r>
      <rPr>
        <sz val="12"/>
        <rFont val="Times New Roman"/>
        <family val="1"/>
      </rPr>
      <t>62+</t>
    </r>
  </si>
  <si>
    <t>no change from 2019</t>
  </si>
  <si>
    <t>AV2020 ep57</t>
  </si>
  <si>
    <t>Source AV2020 ep58</t>
  </si>
  <si>
    <t>AV2020 ep59-60</t>
  </si>
  <si>
    <t>Note that mortality improvement is based on MP2019 in AV2020 for P&amp;F, rather than MP2020 (which is used in the 2020 federated plan AV)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</si>
</sst>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9.5"/>
      <name val="Calibri"/>
      <family val="2"/>
    </font>
    <font>
      <b/>
      <sz val="9"/>
      <name val="Calibri"/>
      <family val="2"/>
    </font>
    <font>
      <sz val="12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name val="Times New Roman"/>
      <family val="1"/>
    </font>
    <font>
      <sz val="12"/>
      <name val="Garamond"/>
      <family val="1"/>
    </font>
    <font>
      <sz val="12"/>
      <color theme="1"/>
      <name val="Calibri"/>
      <family val="2"/>
      <scheme val="minor"/>
    </font>
    <font>
      <b/>
      <sz val="11.5"/>
      <name val="Times New Roman"/>
      <family val="1"/>
    </font>
    <font>
      <sz val="11.5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2"/>
      <name val="Times New Roman"/>
      <family val="1"/>
    </font>
    <font>
      <sz val="12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78">
    <xf numFmtId="0" fontId="0" fillId="0" borderId="0" xfId="0"/>
    <xf numFmtId="0" fontId="1" fillId="0" borderId="0" xfId="1"/>
    <xf numFmtId="0" fontId="0" fillId="0" borderId="1" xfId="0" applyBorder="1" applyAlignment="1">
      <alignment horizontal="left" vertical="top" wrapText="1"/>
    </xf>
    <xf numFmtId="1" fontId="5" fillId="0" borderId="0" xfId="0" applyNumberFormat="1" applyFont="1" applyAlignment="1">
      <alignment horizontal="right" vertical="center" wrapText="1" indent="5"/>
    </xf>
    <xf numFmtId="3" fontId="5" fillId="0" borderId="0" xfId="0" applyNumberFormat="1" applyFont="1" applyAlignment="1">
      <alignment horizontal="right" vertical="center" wrapText="1" indent="5"/>
    </xf>
    <xf numFmtId="0" fontId="3" fillId="0" borderId="0" xfId="0" applyFont="1" applyBorder="1" applyAlignment="1">
      <alignment horizontal="left" vertical="center" wrapText="1" indent="5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 indent="4"/>
    </xf>
    <xf numFmtId="0" fontId="3" fillId="2" borderId="0" xfId="0" applyFont="1" applyFill="1" applyBorder="1" applyAlignment="1">
      <alignment horizontal="left" vertical="center" wrapText="1" indent="5"/>
    </xf>
    <xf numFmtId="0" fontId="3" fillId="2" borderId="0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left" vertical="center" wrapText="1" indent="5"/>
    </xf>
    <xf numFmtId="0" fontId="5" fillId="0" borderId="0" xfId="0" applyFont="1" applyAlignment="1">
      <alignment horizontal="right" vertical="center" wrapText="1" indent="5"/>
    </xf>
    <xf numFmtId="164" fontId="6" fillId="2" borderId="0" xfId="0" applyNumberFormat="1" applyFont="1" applyFill="1" applyBorder="1" applyAlignment="1">
      <alignment horizontal="right" vertical="center" wrapText="1"/>
    </xf>
    <xf numFmtId="0" fontId="7" fillId="2" borderId="0" xfId="0" applyFont="1" applyFill="1" applyBorder="1"/>
    <xf numFmtId="165" fontId="6" fillId="2" borderId="0" xfId="0" applyNumberFormat="1" applyFont="1" applyFill="1" applyBorder="1" applyAlignment="1">
      <alignment horizontal="right" vertical="center" wrapText="1" indent="5"/>
    </xf>
    <xf numFmtId="165" fontId="6" fillId="2" borderId="0" xfId="0" applyNumberFormat="1" applyFont="1" applyFill="1" applyBorder="1" applyAlignment="1">
      <alignment horizontal="right" vertical="center" wrapText="1" indent="6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right" vertical="center" wrapText="1" indent="4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right" vertical="top" wrapText="1" indent="9"/>
    </xf>
    <xf numFmtId="1" fontId="9" fillId="0" borderId="0" xfId="0" applyNumberFormat="1" applyFont="1" applyAlignment="1">
      <alignment horizontal="right" vertical="center" wrapText="1"/>
    </xf>
    <xf numFmtId="1" fontId="9" fillId="0" borderId="0" xfId="0" applyNumberFormat="1" applyFont="1" applyAlignment="1">
      <alignment horizontal="center" vertical="center" wrapText="1"/>
    </xf>
    <xf numFmtId="0" fontId="9" fillId="0" borderId="3" xfId="0" applyFont="1" applyBorder="1" applyAlignment="1">
      <alignment horizontal="right" vertical="center" wrapText="1"/>
    </xf>
    <xf numFmtId="0" fontId="10" fillId="0" borderId="0" xfId="0" applyFont="1"/>
    <xf numFmtId="0" fontId="10" fillId="0" borderId="0" xfId="0" applyFont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9" fillId="0" borderId="0" xfId="0" applyFont="1" applyAlignment="1">
      <alignment horizontal="right" vertical="center" wrapText="1" indent="3"/>
    </xf>
    <xf numFmtId="0" fontId="9" fillId="0" borderId="0" xfId="0" applyFont="1" applyAlignment="1">
      <alignment horizontal="left" vertical="center" wrapText="1" indent="3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 indent="1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3" xfId="0" applyFont="1" applyBorder="1" applyAlignment="1">
      <alignment horizontal="center" vertical="center" wrapText="1"/>
    </xf>
    <xf numFmtId="1" fontId="12" fillId="0" borderId="5" xfId="0" applyNumberFormat="1" applyFont="1" applyBorder="1" applyAlignment="1">
      <alignment horizontal="center" vertical="center" wrapText="1"/>
    </xf>
    <xf numFmtId="10" fontId="12" fillId="0" borderId="5" xfId="0" applyNumberFormat="1" applyFont="1" applyBorder="1" applyAlignment="1">
      <alignment horizontal="right" vertical="center" wrapText="1"/>
    </xf>
    <xf numFmtId="1" fontId="12" fillId="0" borderId="0" xfId="0" applyNumberFormat="1" applyFont="1" applyAlignment="1">
      <alignment horizontal="center" vertical="center" wrapText="1"/>
    </xf>
    <xf numFmtId="2" fontId="12" fillId="0" borderId="0" xfId="0" applyNumberFormat="1" applyFont="1" applyAlignment="1">
      <alignment horizontal="right" vertical="center" wrapText="1"/>
    </xf>
    <xf numFmtId="2" fontId="12" fillId="0" borderId="3" xfId="0" applyNumberFormat="1" applyFont="1" applyBorder="1" applyAlignment="1">
      <alignment horizontal="right" vertical="center" wrapText="1"/>
    </xf>
    <xf numFmtId="1" fontId="12" fillId="0" borderId="0" xfId="0" applyNumberFormat="1" applyFont="1" applyAlignment="1">
      <alignment horizontal="right" vertical="center" wrapText="1" indent="7"/>
    </xf>
    <xf numFmtId="2" fontId="11" fillId="0" borderId="0" xfId="0" applyNumberFormat="1" applyFont="1" applyAlignment="1">
      <alignment horizontal="right" vertical="center" wrapText="1"/>
    </xf>
    <xf numFmtId="1" fontId="12" fillId="0" borderId="0" xfId="0" applyNumberFormat="1" applyFont="1" applyAlignment="1">
      <alignment horizontal="right" vertical="center" wrapText="1" indent="6"/>
    </xf>
    <xf numFmtId="0" fontId="12" fillId="0" borderId="3" xfId="0" applyFont="1" applyBorder="1" applyAlignment="1">
      <alignment horizontal="right" vertical="center" wrapText="1" indent="6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1" fontId="14" fillId="0" borderId="0" xfId="0" applyNumberFormat="1" applyFont="1" applyAlignment="1">
      <alignment horizontal="right" vertical="center" wrapText="1" indent="9"/>
    </xf>
    <xf numFmtId="10" fontId="14" fillId="0" borderId="0" xfId="0" applyNumberFormat="1" applyFont="1" applyAlignment="1">
      <alignment horizontal="right" vertical="center" wrapText="1"/>
    </xf>
    <xf numFmtId="2" fontId="14" fillId="0" borderId="0" xfId="0" applyNumberFormat="1" applyFont="1" applyAlignment="1">
      <alignment horizontal="right" vertical="center" wrapText="1"/>
    </xf>
    <xf numFmtId="1" fontId="14" fillId="0" borderId="3" xfId="0" applyNumberFormat="1" applyFont="1" applyBorder="1" applyAlignment="1">
      <alignment horizontal="right" vertical="center" wrapText="1" indent="9"/>
    </xf>
    <xf numFmtId="2" fontId="14" fillId="0" borderId="3" xfId="0" applyNumberFormat="1" applyFont="1" applyBorder="1" applyAlignment="1">
      <alignment horizontal="right" vertical="center" wrapText="1"/>
    </xf>
    <xf numFmtId="0" fontId="9" fillId="0" borderId="0" xfId="0" applyFont="1" applyAlignment="1">
      <alignment vertical="top" wrapText="1"/>
    </xf>
    <xf numFmtId="2" fontId="9" fillId="0" borderId="0" xfId="0" applyNumberFormat="1" applyFont="1" applyAlignment="1">
      <alignment horizontal="right" vertical="center" wrapText="1"/>
    </xf>
    <xf numFmtId="2" fontId="9" fillId="0" borderId="3" xfId="0" applyNumberFormat="1" applyFont="1" applyBorder="1" applyAlignment="1">
      <alignment horizontal="right" vertical="center" wrapText="1"/>
    </xf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16" fontId="0" fillId="0" borderId="0" xfId="0" quotePrefix="1" applyNumberFormat="1"/>
    <xf numFmtId="0" fontId="0" fillId="0" borderId="0" xfId="0" quotePrefix="1"/>
    <xf numFmtId="2" fontId="0" fillId="0" borderId="0" xfId="0" applyNumberFormat="1"/>
    <xf numFmtId="2" fontId="5" fillId="0" borderId="0" xfId="0" applyNumberFormat="1" applyFont="1" applyAlignment="1">
      <alignment horizontal="right" vertical="center" wrapText="1" indent="5"/>
    </xf>
    <xf numFmtId="2" fontId="12" fillId="0" borderId="5" xfId="0" applyNumberFormat="1" applyFont="1" applyBorder="1" applyAlignment="1">
      <alignment horizontal="right" vertical="center" wrapText="1"/>
    </xf>
    <xf numFmtId="0" fontId="15" fillId="0" borderId="0" xfId="0" applyFont="1" applyBorder="1" applyAlignment="1">
      <alignment horizontal="center" vertical="center" wrapText="1"/>
    </xf>
    <xf numFmtId="1" fontId="16" fillId="0" borderId="0" xfId="0" applyNumberFormat="1" applyFont="1" applyBorder="1" applyAlignment="1">
      <alignment horizontal="center" vertical="center" wrapText="1"/>
    </xf>
    <xf numFmtId="164" fontId="16" fillId="0" borderId="0" xfId="0" applyNumberFormat="1" applyFont="1" applyBorder="1" applyAlignment="1">
      <alignment horizontal="right" vertical="center" wrapText="1"/>
    </xf>
    <xf numFmtId="1" fontId="5" fillId="0" borderId="0" xfId="0" applyNumberFormat="1" applyFont="1" applyAlignment="1">
      <alignment horizontal="right" vertical="center" wrapText="1"/>
    </xf>
    <xf numFmtId="166" fontId="5" fillId="0" borderId="0" xfId="0" applyNumberFormat="1" applyFont="1" applyAlignment="1">
      <alignment horizontal="right" vertical="center" wrapText="1"/>
    </xf>
    <xf numFmtId="0" fontId="18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2" fontId="5" fillId="0" borderId="0" xfId="0" applyNumberFormat="1" applyFont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 indent="6"/>
    </xf>
    <xf numFmtId="0" fontId="17" fillId="0" borderId="0" xfId="0" applyFont="1" applyAlignment="1">
      <alignment horizontal="right" wrapText="1" indent="1"/>
    </xf>
    <xf numFmtId="0" fontId="17" fillId="0" borderId="0" xfId="0" applyFont="1" applyAlignment="1">
      <alignment horizontal="right" vertical="top" wrapText="1" indent="10"/>
    </xf>
    <xf numFmtId="0" fontId="17" fillId="0" borderId="0" xfId="0" applyFont="1" applyAlignment="1">
      <alignment horizontal="right" vertical="top" wrapText="1" indent="15"/>
    </xf>
    <xf numFmtId="0" fontId="9" fillId="0" borderId="0" xfId="0" applyFont="1" applyAlignment="1">
      <alignment horizontal="right" vertical="center" wrapText="1" indent="8"/>
    </xf>
    <xf numFmtId="0" fontId="9" fillId="0" borderId="0" xfId="0" applyFont="1" applyAlignment="1">
      <alignment horizontal="right" vertical="center" wrapText="1" indent="15"/>
    </xf>
  </cellXfs>
  <cellStyles count="3">
    <cellStyle name="Hyperlink" xfId="1" builtinId="8"/>
    <cellStyle name="Normal" xfId="0" builtinId="0"/>
    <cellStyle name="Normal 2" xfId="2" xr:uid="{432CE719-08A3-4360-B429-E023FA9BC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20</xdr:row>
      <xdr:rowOff>95250</xdr:rowOff>
    </xdr:from>
    <xdr:to>
      <xdr:col>18</xdr:col>
      <xdr:colOff>600829</xdr:colOff>
      <xdr:row>38</xdr:row>
      <xdr:rowOff>9992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FF12C2-8422-4BB2-9CAC-876DCE374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4850" y="4095750"/>
          <a:ext cx="5401429" cy="3343742"/>
        </a:xfrm>
        <a:prstGeom prst="rect">
          <a:avLst/>
        </a:prstGeom>
      </xdr:spPr>
    </xdr:pic>
    <xdr:clientData/>
  </xdr:twoCellAnchor>
  <xdr:twoCellAnchor editAs="oneCell">
    <xdr:from>
      <xdr:col>1</xdr:col>
      <xdr:colOff>1390650</xdr:colOff>
      <xdr:row>20</xdr:row>
      <xdr:rowOff>152400</xdr:rowOff>
    </xdr:from>
    <xdr:to>
      <xdr:col>9</xdr:col>
      <xdr:colOff>257982</xdr:colOff>
      <xdr:row>26</xdr:row>
      <xdr:rowOff>143033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B22EE6-2AC0-4D7B-A4BE-861C6ED5F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4550" y="4152900"/>
          <a:ext cx="5782482" cy="113363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38100</xdr:colOff>
      <xdr:row>9</xdr:row>
      <xdr:rowOff>114300</xdr:rowOff>
    </xdr:from>
    <xdr:to>
      <xdr:col>28</xdr:col>
      <xdr:colOff>410393</xdr:colOff>
      <xdr:row>39</xdr:row>
      <xdr:rowOff>105571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179152-8BD1-42E5-80E0-984ACD331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87225" y="1828800"/>
          <a:ext cx="5858693" cy="5706271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495300</xdr:colOff>
      <xdr:row>11</xdr:row>
      <xdr:rowOff>171450</xdr:rowOff>
    </xdr:from>
    <xdr:to>
      <xdr:col>19</xdr:col>
      <xdr:colOff>486539</xdr:colOff>
      <xdr:row>39</xdr:row>
      <xdr:rowOff>29300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1DC355-8C6A-40E4-B67E-18FBC29C8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8025" y="2266950"/>
          <a:ext cx="5477639" cy="5191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3</xdr:row>
      <xdr:rowOff>95250</xdr:rowOff>
    </xdr:from>
    <xdr:to>
      <xdr:col>18</xdr:col>
      <xdr:colOff>143693</xdr:colOff>
      <xdr:row>21</xdr:row>
      <xdr:rowOff>162413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E1650-42A2-452D-9292-66998ED38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7350" y="666750"/>
          <a:ext cx="5858693" cy="34961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3</xdr:row>
      <xdr:rowOff>133350</xdr:rowOff>
    </xdr:from>
    <xdr:to>
      <xdr:col>18</xdr:col>
      <xdr:colOff>410209</xdr:colOff>
      <xdr:row>15</xdr:row>
      <xdr:rowOff>124129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CC4081-CD1A-4AAE-8CA1-7D8E8F2C2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704850"/>
          <a:ext cx="4544059" cy="2181529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27</xdr:row>
      <xdr:rowOff>28575</xdr:rowOff>
    </xdr:from>
    <xdr:to>
      <xdr:col>18</xdr:col>
      <xdr:colOff>524472</xdr:colOff>
      <xdr:row>39</xdr:row>
      <xdr:rowOff>19368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606A7D-9D0F-4C16-B729-E94D48462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4105275"/>
          <a:ext cx="4277322" cy="22767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3</xdr:row>
      <xdr:rowOff>95250</xdr:rowOff>
    </xdr:from>
    <xdr:to>
      <xdr:col>18</xdr:col>
      <xdr:colOff>127388</xdr:colOff>
      <xdr:row>34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76792C-FC0A-4A1C-AA2F-AA5304BE1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666750"/>
          <a:ext cx="5423288" cy="5867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4</xdr:row>
      <xdr:rowOff>57150</xdr:rowOff>
    </xdr:from>
    <xdr:to>
      <xdr:col>17</xdr:col>
      <xdr:colOff>181793</xdr:colOff>
      <xdr:row>34</xdr:row>
      <xdr:rowOff>48421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29B952-553C-431B-88C1-C17698E9E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819150"/>
          <a:ext cx="5858693" cy="57062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161925</xdr:rowOff>
    </xdr:from>
    <xdr:to>
      <xdr:col>10</xdr:col>
      <xdr:colOff>162713</xdr:colOff>
      <xdr:row>31</xdr:row>
      <xdr:rowOff>86380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40BD51-1ABF-4519-B087-25F1F7F3E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04925"/>
          <a:ext cx="5649113" cy="46964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9</xdr:row>
      <xdr:rowOff>0</xdr:rowOff>
    </xdr:from>
    <xdr:to>
      <xdr:col>21</xdr:col>
      <xdr:colOff>143509</xdr:colOff>
      <xdr:row>20</xdr:row>
      <xdr:rowOff>38404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E6E7AB-E231-49C9-96AE-242DDF197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77550" y="2171700"/>
          <a:ext cx="4544059" cy="2181529"/>
        </a:xfrm>
        <a:prstGeom prst="rect">
          <a:avLst/>
        </a:prstGeom>
      </xdr:spPr>
    </xdr:pic>
    <xdr:clientData/>
  </xdr:twoCellAnchor>
  <xdr:twoCellAnchor editAs="oneCell">
    <xdr:from>
      <xdr:col>14</xdr:col>
      <xdr:colOff>876300</xdr:colOff>
      <xdr:row>19</xdr:row>
      <xdr:rowOff>95250</xdr:rowOff>
    </xdr:from>
    <xdr:to>
      <xdr:col>21</xdr:col>
      <xdr:colOff>600672</xdr:colOff>
      <xdr:row>31</xdr:row>
      <xdr:rowOff>86043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131BC5-FE84-446A-A38A-57D6CB30B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01450" y="4219575"/>
          <a:ext cx="4277322" cy="2276793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15</xdr:row>
      <xdr:rowOff>76200</xdr:rowOff>
    </xdr:from>
    <xdr:to>
      <xdr:col>13</xdr:col>
      <xdr:colOff>848314</xdr:colOff>
      <xdr:row>36</xdr:row>
      <xdr:rowOff>67232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F812C7-F2E6-427F-AE63-562767ECF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57950" y="3438525"/>
          <a:ext cx="4220164" cy="39915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2</xdr:row>
      <xdr:rowOff>180975</xdr:rowOff>
    </xdr:from>
    <xdr:to>
      <xdr:col>19</xdr:col>
      <xdr:colOff>429397</xdr:colOff>
      <xdr:row>19</xdr:row>
      <xdr:rowOff>181476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DCFBC1-2DD2-4EE1-BCB0-78257761B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561975"/>
          <a:ext cx="5534797" cy="359142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323851</xdr:colOff>
      <xdr:row>1</xdr:row>
      <xdr:rowOff>76200</xdr:rowOff>
    </xdr:from>
    <xdr:to>
      <xdr:col>16</xdr:col>
      <xdr:colOff>260739</xdr:colOff>
      <xdr:row>32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91CAE7-1851-4D65-9A4D-00B777B41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1" y="266700"/>
          <a:ext cx="5423288" cy="58674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171451</xdr:colOff>
      <xdr:row>1</xdr:row>
      <xdr:rowOff>133350</xdr:rowOff>
    </xdr:from>
    <xdr:to>
      <xdr:col>16</xdr:col>
      <xdr:colOff>162690</xdr:colOff>
      <xdr:row>30</xdr:row>
      <xdr:rowOff>124595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51A4FF-081E-44EF-AD11-499CA46B9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1" y="323850"/>
          <a:ext cx="5477639" cy="5515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F886-10A4-4CAE-BAFD-3D181AE5D313}">
  <dimension ref="A2:A3"/>
  <sheetViews>
    <sheetView workbookViewId="0">
      <selection activeCell="J30" sqref="J30"/>
    </sheetView>
  </sheetViews>
  <sheetFormatPr defaultRowHeight="15" x14ac:dyDescent="0.25"/>
  <sheetData>
    <row r="2" spans="1:1" x14ac:dyDescent="0.25">
      <c r="A2" t="s">
        <v>28</v>
      </c>
    </row>
    <row r="3" spans="1:1" x14ac:dyDescent="0.25">
      <c r="A3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179D-30E8-4C62-9A5E-014F54719930}">
  <dimension ref="A1:O35"/>
  <sheetViews>
    <sheetView workbookViewId="0">
      <selection activeCell="C2" sqref="C2"/>
    </sheetView>
  </sheetViews>
  <sheetFormatPr defaultRowHeight="15" x14ac:dyDescent="0.25"/>
  <cols>
    <col min="4" max="4" width="10" customWidth="1"/>
    <col min="5" max="5" width="10.28515625" customWidth="1"/>
    <col min="9" max="11" width="18" customWidth="1"/>
    <col min="14" max="15" width="13.42578125" customWidth="1"/>
  </cols>
  <sheetData>
    <row r="1" spans="1:15" x14ac:dyDescent="0.25">
      <c r="A1" t="s">
        <v>66</v>
      </c>
      <c r="C1" t="s">
        <v>72</v>
      </c>
    </row>
    <row r="4" spans="1:15" ht="15.75" x14ac:dyDescent="0.25">
      <c r="I4" s="16"/>
    </row>
    <row r="5" spans="1:15" ht="15.75" x14ac:dyDescent="0.25">
      <c r="I5" s="18"/>
      <c r="J5" s="18"/>
      <c r="K5" s="76"/>
      <c r="L5" s="76"/>
      <c r="M5" s="76"/>
      <c r="N5" s="76"/>
    </row>
    <row r="6" spans="1:15" ht="15.75" x14ac:dyDescent="0.25">
      <c r="I6" s="18"/>
      <c r="J6" s="18"/>
      <c r="K6" s="77"/>
      <c r="L6" s="77"/>
      <c r="M6" s="77"/>
      <c r="N6" s="77"/>
    </row>
    <row r="7" spans="1:15" ht="31.5" x14ac:dyDescent="0.25">
      <c r="D7" s="56" t="s">
        <v>49</v>
      </c>
      <c r="E7" s="57" t="s">
        <v>50</v>
      </c>
      <c r="F7" t="s">
        <v>51</v>
      </c>
      <c r="G7">
        <v>30</v>
      </c>
      <c r="I7" s="18"/>
      <c r="J7" s="18"/>
      <c r="K7" s="28"/>
      <c r="L7" s="29"/>
      <c r="M7" s="30"/>
      <c r="N7" s="18"/>
      <c r="O7" s="3"/>
    </row>
    <row r="8" spans="1:15" ht="31.5" x14ac:dyDescent="0.25">
      <c r="B8" t="s">
        <v>44</v>
      </c>
      <c r="C8" t="s">
        <v>5</v>
      </c>
      <c r="D8" t="s">
        <v>63</v>
      </c>
      <c r="E8" t="s">
        <v>54</v>
      </c>
      <c r="F8" t="s">
        <v>55</v>
      </c>
      <c r="G8" t="s">
        <v>56</v>
      </c>
      <c r="I8" s="18"/>
      <c r="J8" s="30"/>
      <c r="K8" s="28"/>
      <c r="L8" s="29"/>
      <c r="M8" s="30"/>
      <c r="N8" s="31"/>
      <c r="O8" s="3"/>
    </row>
    <row r="9" spans="1:15" ht="15.75" x14ac:dyDescent="0.25">
      <c r="B9" t="s">
        <v>45</v>
      </c>
      <c r="C9">
        <v>55</v>
      </c>
      <c r="D9" s="58">
        <f>L$10/100</f>
        <v>0.02</v>
      </c>
      <c r="E9" s="58">
        <f t="shared" ref="E9:G9" si="0">M$10/100</f>
        <v>0.02</v>
      </c>
      <c r="F9" s="58">
        <f t="shared" si="0"/>
        <v>0.02</v>
      </c>
      <c r="G9" s="58">
        <f t="shared" si="0"/>
        <v>0.05</v>
      </c>
      <c r="O9" s="3"/>
    </row>
    <row r="10" spans="1:15" ht="15.75" x14ac:dyDescent="0.25">
      <c r="B10" t="s">
        <v>45</v>
      </c>
      <c r="C10">
        <v>56</v>
      </c>
      <c r="D10" s="58">
        <f>L$10/100</f>
        <v>0.02</v>
      </c>
      <c r="E10" s="58">
        <f t="shared" ref="E10" si="1">M$10/100</f>
        <v>0.02</v>
      </c>
      <c r="F10" s="58">
        <f t="shared" ref="F10" si="2">N$10/100</f>
        <v>0.02</v>
      </c>
      <c r="G10" s="58">
        <f t="shared" ref="G10" si="3">O$10/100</f>
        <v>0.05</v>
      </c>
      <c r="I10" s="32">
        <v>50</v>
      </c>
      <c r="J10" t="s">
        <v>52</v>
      </c>
      <c r="K10">
        <v>56</v>
      </c>
      <c r="L10" s="58">
        <v>2</v>
      </c>
      <c r="M10" s="58">
        <v>2</v>
      </c>
      <c r="N10" s="58">
        <v>2</v>
      </c>
      <c r="O10" s="59">
        <v>5</v>
      </c>
    </row>
    <row r="11" spans="1:15" ht="15.75" x14ac:dyDescent="0.25">
      <c r="B11" t="s">
        <v>45</v>
      </c>
      <c r="C11">
        <v>57</v>
      </c>
      <c r="D11">
        <f>L$11/100</f>
        <v>7.4999999999999997E-2</v>
      </c>
      <c r="E11">
        <f t="shared" ref="E11:G13" si="4">M$11/100</f>
        <v>0.1</v>
      </c>
      <c r="F11">
        <f t="shared" si="4"/>
        <v>0.2</v>
      </c>
      <c r="G11">
        <f t="shared" si="4"/>
        <v>1</v>
      </c>
      <c r="I11" s="32">
        <v>57</v>
      </c>
      <c r="J11" t="s">
        <v>52</v>
      </c>
      <c r="K11">
        <v>59</v>
      </c>
      <c r="L11">
        <v>7.5</v>
      </c>
      <c r="M11">
        <v>10</v>
      </c>
      <c r="N11">
        <v>20</v>
      </c>
      <c r="O11" s="3">
        <v>100</v>
      </c>
    </row>
    <row r="12" spans="1:15" ht="15.75" x14ac:dyDescent="0.25">
      <c r="B12" t="s">
        <v>45</v>
      </c>
      <c r="C12">
        <v>58</v>
      </c>
      <c r="D12">
        <f t="shared" ref="D12:D13" si="5">L$11/100</f>
        <v>7.4999999999999997E-2</v>
      </c>
      <c r="E12">
        <f t="shared" si="4"/>
        <v>0.1</v>
      </c>
      <c r="F12">
        <f t="shared" si="4"/>
        <v>0.2</v>
      </c>
      <c r="G12">
        <f t="shared" si="4"/>
        <v>1</v>
      </c>
      <c r="I12" s="32">
        <v>60</v>
      </c>
      <c r="J12" t="s">
        <v>52</v>
      </c>
      <c r="K12">
        <v>61</v>
      </c>
      <c r="L12">
        <v>10</v>
      </c>
      <c r="M12">
        <v>20</v>
      </c>
      <c r="N12">
        <v>35</v>
      </c>
      <c r="O12" s="4">
        <v>100</v>
      </c>
    </row>
    <row r="13" spans="1:15" ht="15.75" x14ac:dyDescent="0.25">
      <c r="B13" t="s">
        <v>45</v>
      </c>
      <c r="C13">
        <v>59</v>
      </c>
      <c r="D13">
        <f t="shared" si="5"/>
        <v>7.4999999999999997E-2</v>
      </c>
      <c r="E13">
        <f t="shared" si="4"/>
        <v>0.1</v>
      </c>
      <c r="F13">
        <f t="shared" si="4"/>
        <v>0.2</v>
      </c>
      <c r="G13">
        <f t="shared" si="4"/>
        <v>1</v>
      </c>
      <c r="I13" s="32">
        <v>62</v>
      </c>
      <c r="J13" t="s">
        <v>52</v>
      </c>
      <c r="K13">
        <v>64</v>
      </c>
      <c r="L13">
        <v>25</v>
      </c>
      <c r="M13">
        <v>50</v>
      </c>
      <c r="N13">
        <v>75</v>
      </c>
      <c r="O13">
        <v>100</v>
      </c>
    </row>
    <row r="14" spans="1:15" ht="15.75" x14ac:dyDescent="0.25">
      <c r="B14" t="s">
        <v>45</v>
      </c>
      <c r="C14">
        <v>60</v>
      </c>
      <c r="D14">
        <f>L$12/100</f>
        <v>0.1</v>
      </c>
      <c r="E14">
        <f t="shared" ref="E14:G15" si="6">M$12/100</f>
        <v>0.2</v>
      </c>
      <c r="F14">
        <f t="shared" si="6"/>
        <v>0.35</v>
      </c>
      <c r="G14">
        <f t="shared" si="6"/>
        <v>1</v>
      </c>
      <c r="I14" s="32">
        <v>65</v>
      </c>
      <c r="J14" t="s">
        <v>53</v>
      </c>
      <c r="K14">
        <v>100</v>
      </c>
      <c r="L14">
        <v>100</v>
      </c>
      <c r="M14">
        <v>100</v>
      </c>
      <c r="N14">
        <v>100</v>
      </c>
      <c r="O14">
        <v>100</v>
      </c>
    </row>
    <row r="15" spans="1:15" x14ac:dyDescent="0.25">
      <c r="B15" t="s">
        <v>45</v>
      </c>
      <c r="C15">
        <v>61</v>
      </c>
      <c r="D15">
        <f>L$12/100</f>
        <v>0.1</v>
      </c>
      <c r="E15">
        <f t="shared" si="6"/>
        <v>0.2</v>
      </c>
      <c r="F15">
        <f t="shared" si="6"/>
        <v>0.35</v>
      </c>
      <c r="G15">
        <f t="shared" si="6"/>
        <v>1</v>
      </c>
    </row>
    <row r="16" spans="1:15" x14ac:dyDescent="0.25">
      <c r="B16" t="s">
        <v>45</v>
      </c>
      <c r="C16">
        <v>62</v>
      </c>
      <c r="D16">
        <f>L$13/100</f>
        <v>0.25</v>
      </c>
      <c r="E16">
        <f t="shared" ref="E16:G18" si="7">M$13/100</f>
        <v>0.5</v>
      </c>
      <c r="F16">
        <f t="shared" si="7"/>
        <v>0.75</v>
      </c>
      <c r="G16">
        <f t="shared" si="7"/>
        <v>1</v>
      </c>
    </row>
    <row r="17" spans="2:7" x14ac:dyDescent="0.25">
      <c r="B17" t="s">
        <v>45</v>
      </c>
      <c r="C17">
        <v>63</v>
      </c>
      <c r="D17">
        <f t="shared" ref="D17:D18" si="8">L$13/100</f>
        <v>0.25</v>
      </c>
      <c r="E17">
        <f t="shared" si="7"/>
        <v>0.5</v>
      </c>
      <c r="F17">
        <f t="shared" si="7"/>
        <v>0.75</v>
      </c>
      <c r="G17">
        <f t="shared" si="7"/>
        <v>1</v>
      </c>
    </row>
    <row r="18" spans="2:7" x14ac:dyDescent="0.25">
      <c r="B18" t="s">
        <v>45</v>
      </c>
      <c r="C18">
        <v>64</v>
      </c>
      <c r="D18">
        <f t="shared" si="8"/>
        <v>0.25</v>
      </c>
      <c r="E18">
        <f t="shared" si="7"/>
        <v>0.5</v>
      </c>
      <c r="F18">
        <f t="shared" si="7"/>
        <v>0.75</v>
      </c>
      <c r="G18">
        <f t="shared" si="7"/>
        <v>1</v>
      </c>
    </row>
    <row r="19" spans="2:7" x14ac:dyDescent="0.25">
      <c r="B19" t="s">
        <v>45</v>
      </c>
      <c r="C19">
        <v>65</v>
      </c>
      <c r="D19">
        <f>K14/100</f>
        <v>1</v>
      </c>
      <c r="E19">
        <f t="shared" ref="E19:G19" si="9">L14/100</f>
        <v>1</v>
      </c>
      <c r="F19">
        <f t="shared" si="9"/>
        <v>1</v>
      </c>
      <c r="G19">
        <f t="shared" si="9"/>
        <v>1</v>
      </c>
    </row>
    <row r="20" spans="2:7" x14ac:dyDescent="0.25">
      <c r="B20" t="s">
        <v>46</v>
      </c>
      <c r="C20">
        <v>50</v>
      </c>
      <c r="D20">
        <v>0.01</v>
      </c>
      <c r="E20">
        <v>0.01</v>
      </c>
      <c r="F20">
        <v>0.01</v>
      </c>
      <c r="G20">
        <v>2.5000000000000001E-2</v>
      </c>
    </row>
    <row r="21" spans="2:7" x14ac:dyDescent="0.25">
      <c r="B21" t="s">
        <v>46</v>
      </c>
      <c r="C21">
        <v>51</v>
      </c>
      <c r="D21">
        <v>0.01</v>
      </c>
      <c r="E21">
        <v>0.01</v>
      </c>
      <c r="F21">
        <v>0.01</v>
      </c>
      <c r="G21">
        <v>2.5000000000000001E-2</v>
      </c>
    </row>
    <row r="22" spans="2:7" x14ac:dyDescent="0.25">
      <c r="B22" t="s">
        <v>46</v>
      </c>
      <c r="C22">
        <v>52</v>
      </c>
      <c r="D22">
        <v>0.01</v>
      </c>
      <c r="E22">
        <v>0.01</v>
      </c>
      <c r="F22">
        <v>0.01</v>
      </c>
      <c r="G22">
        <v>2.5000000000000001E-2</v>
      </c>
    </row>
    <row r="23" spans="2:7" x14ac:dyDescent="0.25">
      <c r="B23" t="s">
        <v>46</v>
      </c>
      <c r="C23">
        <v>53</v>
      </c>
      <c r="D23">
        <v>0.01</v>
      </c>
      <c r="E23">
        <v>0.01</v>
      </c>
      <c r="F23">
        <v>0.01</v>
      </c>
      <c r="G23">
        <v>2.5000000000000001E-2</v>
      </c>
    </row>
    <row r="24" spans="2:7" x14ac:dyDescent="0.25">
      <c r="B24" t="s">
        <v>46</v>
      </c>
      <c r="C24">
        <v>54</v>
      </c>
      <c r="D24">
        <v>0.01</v>
      </c>
      <c r="E24">
        <v>0.01</v>
      </c>
      <c r="F24">
        <v>0.01</v>
      </c>
      <c r="G24">
        <v>2.5000000000000001E-2</v>
      </c>
    </row>
    <row r="25" spans="2:7" x14ac:dyDescent="0.25">
      <c r="B25" t="s">
        <v>46</v>
      </c>
      <c r="C25">
        <v>55</v>
      </c>
      <c r="D25">
        <v>0.01</v>
      </c>
      <c r="E25">
        <v>0.01</v>
      </c>
      <c r="F25">
        <v>0.01</v>
      </c>
      <c r="G25">
        <v>2.5000000000000001E-2</v>
      </c>
    </row>
    <row r="26" spans="2:7" x14ac:dyDescent="0.25">
      <c r="B26" t="s">
        <v>46</v>
      </c>
      <c r="C26">
        <v>56</v>
      </c>
      <c r="D26">
        <v>0.01</v>
      </c>
      <c r="E26">
        <v>0.01</v>
      </c>
      <c r="F26">
        <v>0.01</v>
      </c>
      <c r="G26">
        <v>2.5000000000000001E-2</v>
      </c>
    </row>
    <row r="27" spans="2:7" x14ac:dyDescent="0.25">
      <c r="B27" t="s">
        <v>46</v>
      </c>
      <c r="C27">
        <v>57</v>
      </c>
      <c r="D27">
        <v>0.05</v>
      </c>
      <c r="E27">
        <v>7.4999999999999997E-2</v>
      </c>
      <c r="F27">
        <v>0.15</v>
      </c>
      <c r="G27">
        <v>1</v>
      </c>
    </row>
    <row r="28" spans="2:7" x14ac:dyDescent="0.25">
      <c r="B28" t="s">
        <v>46</v>
      </c>
      <c r="C28">
        <v>58</v>
      </c>
      <c r="D28">
        <v>0.05</v>
      </c>
      <c r="E28">
        <v>7.4999999999999997E-2</v>
      </c>
      <c r="F28">
        <v>0.15</v>
      </c>
      <c r="G28">
        <v>1</v>
      </c>
    </row>
    <row r="29" spans="2:7" x14ac:dyDescent="0.25">
      <c r="B29" t="s">
        <v>46</v>
      </c>
      <c r="C29">
        <v>59</v>
      </c>
      <c r="D29">
        <v>0.05</v>
      </c>
      <c r="E29">
        <v>7.4999999999999997E-2</v>
      </c>
      <c r="F29">
        <v>0.15</v>
      </c>
      <c r="G29">
        <v>1</v>
      </c>
    </row>
    <row r="30" spans="2:7" x14ac:dyDescent="0.25">
      <c r="B30" t="s">
        <v>46</v>
      </c>
      <c r="C30">
        <v>60</v>
      </c>
      <c r="D30">
        <v>7.4999999999999997E-2</v>
      </c>
      <c r="E30">
        <v>0.15</v>
      </c>
      <c r="F30">
        <v>0.25</v>
      </c>
      <c r="G30">
        <v>1</v>
      </c>
    </row>
    <row r="31" spans="2:7" x14ac:dyDescent="0.25">
      <c r="B31" t="s">
        <v>46</v>
      </c>
      <c r="C31">
        <v>61</v>
      </c>
      <c r="D31">
        <v>7.4999999999999997E-2</v>
      </c>
      <c r="E31">
        <v>0.15</v>
      </c>
      <c r="F31">
        <v>0.25</v>
      </c>
      <c r="G31">
        <v>1</v>
      </c>
    </row>
    <row r="32" spans="2:7" x14ac:dyDescent="0.25">
      <c r="B32" t="s">
        <v>46</v>
      </c>
      <c r="C32">
        <v>62</v>
      </c>
      <c r="D32">
        <v>0.2</v>
      </c>
      <c r="E32">
        <v>0.35</v>
      </c>
      <c r="F32">
        <v>0.5</v>
      </c>
      <c r="G32">
        <v>1</v>
      </c>
    </row>
    <row r="33" spans="2:7" x14ac:dyDescent="0.25">
      <c r="B33" t="s">
        <v>46</v>
      </c>
      <c r="C33">
        <v>63</v>
      </c>
      <c r="D33">
        <v>0.2</v>
      </c>
      <c r="E33">
        <v>0.35</v>
      </c>
      <c r="F33">
        <v>0.5</v>
      </c>
      <c r="G33">
        <v>1</v>
      </c>
    </row>
    <row r="34" spans="2:7" x14ac:dyDescent="0.25">
      <c r="B34" t="s">
        <v>46</v>
      </c>
      <c r="C34">
        <v>64</v>
      </c>
      <c r="D34">
        <v>0.2</v>
      </c>
      <c r="E34">
        <v>0.35</v>
      </c>
      <c r="F34">
        <v>0.5</v>
      </c>
      <c r="G34">
        <v>1</v>
      </c>
    </row>
    <row r="35" spans="2:7" x14ac:dyDescent="0.25">
      <c r="B35" t="s">
        <v>46</v>
      </c>
      <c r="C35">
        <v>65</v>
      </c>
      <c r="D35">
        <v>1</v>
      </c>
      <c r="E35">
        <v>1</v>
      </c>
      <c r="F35">
        <v>1</v>
      </c>
      <c r="G35">
        <v>1</v>
      </c>
    </row>
  </sheetData>
  <mergeCells count="2">
    <mergeCell ref="K5:N5"/>
    <mergeCell ref="K6:N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860E-E8FE-4A24-8EBF-A4AFA98F77F6}">
  <dimension ref="A1:D17"/>
  <sheetViews>
    <sheetView workbookViewId="0">
      <selection activeCell="L34" sqref="L34"/>
    </sheetView>
  </sheetViews>
  <sheetFormatPr defaultRowHeight="15" x14ac:dyDescent="0.25"/>
  <sheetData>
    <row r="1" spans="1:4" x14ac:dyDescent="0.25">
      <c r="A1" t="s">
        <v>73</v>
      </c>
      <c r="C1" t="s">
        <v>72</v>
      </c>
    </row>
    <row r="4" spans="1:4" x14ac:dyDescent="0.25">
      <c r="C4" s="33" t="s">
        <v>34</v>
      </c>
    </row>
    <row r="5" spans="1:4" ht="42.75" x14ac:dyDescent="0.25">
      <c r="C5" s="34" t="s">
        <v>35</v>
      </c>
      <c r="D5" s="34" t="s">
        <v>36</v>
      </c>
    </row>
    <row r="6" spans="1:4" x14ac:dyDescent="0.25">
      <c r="C6" s="35">
        <v>0</v>
      </c>
      <c r="D6" s="36">
        <v>6.5000000000000002E-2</v>
      </c>
    </row>
    <row r="7" spans="1:4" x14ac:dyDescent="0.25">
      <c r="C7" s="37">
        <v>1</v>
      </c>
      <c r="D7" s="38">
        <v>6.25</v>
      </c>
    </row>
    <row r="8" spans="1:4" x14ac:dyDescent="0.25">
      <c r="C8" s="37">
        <v>2</v>
      </c>
      <c r="D8" s="38">
        <v>5.75</v>
      </c>
    </row>
    <row r="9" spans="1:4" x14ac:dyDescent="0.25">
      <c r="C9" s="37">
        <v>3</v>
      </c>
      <c r="D9" s="38">
        <v>5.25</v>
      </c>
    </row>
    <row r="10" spans="1:4" x14ac:dyDescent="0.25">
      <c r="C10" s="37">
        <v>4</v>
      </c>
      <c r="D10" s="38">
        <v>4.5</v>
      </c>
    </row>
    <row r="11" spans="1:4" x14ac:dyDescent="0.25">
      <c r="C11" s="37">
        <v>5</v>
      </c>
      <c r="D11" s="38">
        <v>3.75</v>
      </c>
    </row>
    <row r="12" spans="1:4" x14ac:dyDescent="0.25">
      <c r="C12" s="37">
        <v>6</v>
      </c>
      <c r="D12" s="38">
        <v>2.75</v>
      </c>
    </row>
    <row r="13" spans="1:4" x14ac:dyDescent="0.25">
      <c r="C13" s="37">
        <v>7</v>
      </c>
      <c r="D13" s="38">
        <v>1.75</v>
      </c>
    </row>
    <row r="14" spans="1:4" x14ac:dyDescent="0.25">
      <c r="C14" s="37">
        <v>8</v>
      </c>
      <c r="D14" s="38">
        <v>1.25</v>
      </c>
    </row>
    <row r="15" spans="1:4" x14ac:dyDescent="0.25">
      <c r="C15" s="37">
        <v>9</v>
      </c>
      <c r="D15" s="38">
        <v>1</v>
      </c>
    </row>
    <row r="16" spans="1:4" x14ac:dyDescent="0.25">
      <c r="C16" s="37">
        <v>10</v>
      </c>
      <c r="D16" s="38">
        <v>0.75</v>
      </c>
    </row>
    <row r="17" spans="3:4" x14ac:dyDescent="0.25">
      <c r="C17" s="34" t="s">
        <v>37</v>
      </c>
      <c r="D17" s="39">
        <v>0.5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2E21-9499-435D-89B9-F58D0CA564F5}">
  <dimension ref="A1:E33"/>
  <sheetViews>
    <sheetView workbookViewId="0">
      <selection activeCell="C40" sqref="C40"/>
    </sheetView>
  </sheetViews>
  <sheetFormatPr defaultRowHeight="15" x14ac:dyDescent="0.25"/>
  <cols>
    <col min="3" max="5" width="29.7109375" customWidth="1"/>
  </cols>
  <sheetData>
    <row r="1" spans="1:5" x14ac:dyDescent="0.25">
      <c r="A1" t="s">
        <v>75</v>
      </c>
      <c r="C1" t="s">
        <v>72</v>
      </c>
    </row>
    <row r="4" spans="1:5" x14ac:dyDescent="0.25">
      <c r="C4" s="44" t="s">
        <v>40</v>
      </c>
    </row>
    <row r="5" spans="1:5" x14ac:dyDescent="0.25">
      <c r="C5" s="45" t="s">
        <v>41</v>
      </c>
    </row>
    <row r="6" spans="1:5" x14ac:dyDescent="0.25">
      <c r="C6" s="46">
        <v>25</v>
      </c>
      <c r="D6" s="47">
        <v>1.6000000000000001E-3</v>
      </c>
      <c r="E6" s="47">
        <v>2.9999999999999997E-4</v>
      </c>
    </row>
    <row r="7" spans="1:5" x14ac:dyDescent="0.25">
      <c r="C7" s="46">
        <v>30</v>
      </c>
      <c r="D7" s="48">
        <v>0.45</v>
      </c>
      <c r="E7" s="48">
        <v>0.08</v>
      </c>
    </row>
    <row r="8" spans="1:5" x14ac:dyDescent="0.25">
      <c r="C8" s="46">
        <v>35</v>
      </c>
      <c r="D8" s="48">
        <v>0.74</v>
      </c>
      <c r="E8" s="48">
        <v>0.15</v>
      </c>
    </row>
    <row r="9" spans="1:5" x14ac:dyDescent="0.25">
      <c r="C9" s="46">
        <v>40</v>
      </c>
      <c r="D9" s="48">
        <v>1.03</v>
      </c>
      <c r="E9" s="48">
        <v>0.28000000000000003</v>
      </c>
    </row>
    <row r="10" spans="1:5" x14ac:dyDescent="0.25">
      <c r="C10" s="46">
        <v>45</v>
      </c>
      <c r="D10" s="48">
        <v>1.32</v>
      </c>
      <c r="E10" s="48">
        <v>0.5</v>
      </c>
    </row>
    <row r="11" spans="1:5" x14ac:dyDescent="0.25">
      <c r="C11" s="46">
        <v>50</v>
      </c>
      <c r="D11" s="48">
        <v>2.7</v>
      </c>
      <c r="E11" s="48">
        <v>5.08</v>
      </c>
    </row>
    <row r="12" spans="1:5" x14ac:dyDescent="0.25">
      <c r="C12" s="46">
        <v>55</v>
      </c>
      <c r="D12" s="48">
        <v>6.88</v>
      </c>
      <c r="E12" s="48">
        <v>7.54</v>
      </c>
    </row>
    <row r="13" spans="1:5" x14ac:dyDescent="0.25">
      <c r="C13" s="46">
        <v>60</v>
      </c>
      <c r="D13" s="48">
        <v>8.7100000000000009</v>
      </c>
      <c r="E13" s="48">
        <v>10.77</v>
      </c>
    </row>
    <row r="14" spans="1:5" x14ac:dyDescent="0.25">
      <c r="C14" s="49">
        <v>65</v>
      </c>
      <c r="D14" s="50">
        <v>10.47</v>
      </c>
      <c r="E14" s="50">
        <v>14.84</v>
      </c>
    </row>
    <row r="15" spans="1:5" x14ac:dyDescent="0.25">
      <c r="B15" t="s">
        <v>57</v>
      </c>
      <c r="C15" t="s">
        <v>5</v>
      </c>
      <c r="D15" t="s">
        <v>27</v>
      </c>
    </row>
    <row r="16" spans="1:5" x14ac:dyDescent="0.25">
      <c r="B16" t="s">
        <v>45</v>
      </c>
      <c r="C16" s="46">
        <v>25</v>
      </c>
      <c r="D16">
        <v>1.6000000000000001E-3</v>
      </c>
    </row>
    <row r="17" spans="2:4" x14ac:dyDescent="0.25">
      <c r="B17" t="s">
        <v>45</v>
      </c>
      <c r="C17" s="46">
        <v>30</v>
      </c>
      <c r="D17">
        <f>D7/100</f>
        <v>4.5000000000000005E-3</v>
      </c>
    </row>
    <row r="18" spans="2:4" x14ac:dyDescent="0.25">
      <c r="B18" t="s">
        <v>45</v>
      </c>
      <c r="C18" s="46">
        <v>35</v>
      </c>
      <c r="D18">
        <f t="shared" ref="D18" si="0">D8/100</f>
        <v>7.4000000000000003E-3</v>
      </c>
    </row>
    <row r="19" spans="2:4" x14ac:dyDescent="0.25">
      <c r="B19" t="s">
        <v>45</v>
      </c>
      <c r="C19" s="46">
        <v>40</v>
      </c>
      <c r="D19">
        <f t="shared" ref="D19" si="1">D9/100</f>
        <v>1.03E-2</v>
      </c>
    </row>
    <row r="20" spans="2:4" x14ac:dyDescent="0.25">
      <c r="B20" t="s">
        <v>45</v>
      </c>
      <c r="C20" s="46">
        <v>45</v>
      </c>
      <c r="D20">
        <f t="shared" ref="D20" si="2">D10/100</f>
        <v>1.32E-2</v>
      </c>
    </row>
    <row r="21" spans="2:4" x14ac:dyDescent="0.25">
      <c r="B21" t="s">
        <v>45</v>
      </c>
      <c r="C21" s="46">
        <v>50</v>
      </c>
      <c r="D21">
        <f t="shared" ref="D21" si="3">D11/100</f>
        <v>2.7000000000000003E-2</v>
      </c>
    </row>
    <row r="22" spans="2:4" x14ac:dyDescent="0.25">
      <c r="B22" t="s">
        <v>45</v>
      </c>
      <c r="C22" s="46">
        <v>55</v>
      </c>
      <c r="D22">
        <f t="shared" ref="D22" si="4">D12/100</f>
        <v>6.88E-2</v>
      </c>
    </row>
    <row r="23" spans="2:4" x14ac:dyDescent="0.25">
      <c r="B23" t="s">
        <v>45</v>
      </c>
      <c r="C23" s="46">
        <v>60</v>
      </c>
      <c r="D23">
        <f t="shared" ref="D23" si="5">D13/100</f>
        <v>8.7100000000000011E-2</v>
      </c>
    </row>
    <row r="24" spans="2:4" x14ac:dyDescent="0.25">
      <c r="B24" t="s">
        <v>45</v>
      </c>
      <c r="C24" s="49">
        <v>65</v>
      </c>
      <c r="D24">
        <f t="shared" ref="D24" si="6">D14/100</f>
        <v>0.1047</v>
      </c>
    </row>
    <row r="25" spans="2:4" x14ac:dyDescent="0.25">
      <c r="B25" t="s">
        <v>46</v>
      </c>
      <c r="C25" s="46">
        <v>25</v>
      </c>
      <c r="D25">
        <v>2.9999999999999997E-4</v>
      </c>
    </row>
    <row r="26" spans="2:4" x14ac:dyDescent="0.25">
      <c r="B26" t="s">
        <v>46</v>
      </c>
      <c r="C26" s="46">
        <v>30</v>
      </c>
      <c r="D26">
        <f t="shared" ref="D26:D33" si="7">E7/100</f>
        <v>8.0000000000000004E-4</v>
      </c>
    </row>
    <row r="27" spans="2:4" x14ac:dyDescent="0.25">
      <c r="B27" t="s">
        <v>46</v>
      </c>
      <c r="C27" s="46">
        <v>35</v>
      </c>
      <c r="D27">
        <f t="shared" si="7"/>
        <v>1.5E-3</v>
      </c>
    </row>
    <row r="28" spans="2:4" x14ac:dyDescent="0.25">
      <c r="B28" t="s">
        <v>46</v>
      </c>
      <c r="C28" s="46">
        <v>40</v>
      </c>
      <c r="D28">
        <f t="shared" si="7"/>
        <v>2.8000000000000004E-3</v>
      </c>
    </row>
    <row r="29" spans="2:4" x14ac:dyDescent="0.25">
      <c r="B29" t="s">
        <v>46</v>
      </c>
      <c r="C29" s="46">
        <v>45</v>
      </c>
      <c r="D29">
        <f t="shared" si="7"/>
        <v>5.0000000000000001E-3</v>
      </c>
    </row>
    <row r="30" spans="2:4" x14ac:dyDescent="0.25">
      <c r="B30" t="s">
        <v>46</v>
      </c>
      <c r="C30" s="46">
        <v>50</v>
      </c>
      <c r="D30">
        <f t="shared" si="7"/>
        <v>5.0799999999999998E-2</v>
      </c>
    </row>
    <row r="31" spans="2:4" x14ac:dyDescent="0.25">
      <c r="B31" t="s">
        <v>46</v>
      </c>
      <c r="C31" s="46">
        <v>55</v>
      </c>
      <c r="D31">
        <f t="shared" si="7"/>
        <v>7.5399999999999995E-2</v>
      </c>
    </row>
    <row r="32" spans="2:4" x14ac:dyDescent="0.25">
      <c r="B32" t="s">
        <v>46</v>
      </c>
      <c r="C32" s="46">
        <v>60</v>
      </c>
      <c r="D32">
        <f t="shared" si="7"/>
        <v>0.10769999999999999</v>
      </c>
    </row>
    <row r="33" spans="2:4" x14ac:dyDescent="0.25">
      <c r="B33" t="s">
        <v>46</v>
      </c>
      <c r="C33" s="49">
        <v>65</v>
      </c>
      <c r="D33">
        <f t="shared" si="7"/>
        <v>0.1484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8F0F-4CD9-47BA-8CB1-3D7DD949E61E}">
  <dimension ref="A1:I44"/>
  <sheetViews>
    <sheetView workbookViewId="0">
      <selection activeCell="E23" sqref="E23"/>
    </sheetView>
  </sheetViews>
  <sheetFormatPr defaultRowHeight="15" x14ac:dyDescent="0.25"/>
  <cols>
    <col min="3" max="3" width="10.7109375" bestFit="1" customWidth="1"/>
    <col min="7" max="7" width="14.5703125" customWidth="1"/>
  </cols>
  <sheetData>
    <row r="1" spans="1:9" x14ac:dyDescent="0.25">
      <c r="A1" t="s">
        <v>74</v>
      </c>
      <c r="C1" t="s">
        <v>72</v>
      </c>
    </row>
    <row r="4" spans="1:9" x14ac:dyDescent="0.25">
      <c r="B4" t="s">
        <v>57</v>
      </c>
      <c r="C4" t="s">
        <v>6</v>
      </c>
      <c r="D4" t="s">
        <v>18</v>
      </c>
      <c r="G4" s="33" t="s">
        <v>38</v>
      </c>
    </row>
    <row r="5" spans="1:9" x14ac:dyDescent="0.25">
      <c r="B5" t="s">
        <v>45</v>
      </c>
      <c r="C5" s="40">
        <v>0</v>
      </c>
      <c r="D5">
        <f>H5/100</f>
        <v>0.13750000000000001</v>
      </c>
      <c r="G5" s="40">
        <v>0</v>
      </c>
      <c r="H5" s="38">
        <v>13.75</v>
      </c>
      <c r="I5" s="38">
        <v>8.5</v>
      </c>
    </row>
    <row r="6" spans="1:9" x14ac:dyDescent="0.25">
      <c r="B6" t="s">
        <v>45</v>
      </c>
      <c r="C6" s="40">
        <v>1</v>
      </c>
      <c r="D6">
        <f t="shared" ref="D6:D24" si="0">H6/100</f>
        <v>0.11749999999999999</v>
      </c>
      <c r="G6" s="40">
        <v>1</v>
      </c>
      <c r="H6" s="38">
        <v>11.75</v>
      </c>
      <c r="I6" s="38">
        <v>4</v>
      </c>
    </row>
    <row r="7" spans="1:9" x14ac:dyDescent="0.25">
      <c r="B7" t="s">
        <v>45</v>
      </c>
      <c r="C7" s="40">
        <v>2</v>
      </c>
      <c r="D7">
        <f t="shared" si="0"/>
        <v>0.1</v>
      </c>
      <c r="G7" s="40">
        <v>2</v>
      </c>
      <c r="H7" s="38">
        <v>10</v>
      </c>
      <c r="I7" s="38">
        <v>2.75</v>
      </c>
    </row>
    <row r="8" spans="1:9" x14ac:dyDescent="0.25">
      <c r="B8" t="s">
        <v>45</v>
      </c>
      <c r="C8" s="40">
        <v>3</v>
      </c>
      <c r="D8">
        <f t="shared" si="0"/>
        <v>8.5000000000000006E-2</v>
      </c>
      <c r="G8" s="40">
        <v>3</v>
      </c>
      <c r="H8" s="38">
        <v>8.5</v>
      </c>
      <c r="I8" s="38">
        <v>1.75</v>
      </c>
    </row>
    <row r="9" spans="1:9" x14ac:dyDescent="0.25">
      <c r="B9" t="s">
        <v>45</v>
      </c>
      <c r="C9" s="40">
        <v>4</v>
      </c>
      <c r="D9">
        <f t="shared" si="0"/>
        <v>7.4999999999999997E-2</v>
      </c>
      <c r="G9" s="40">
        <v>4</v>
      </c>
      <c r="H9" s="38">
        <v>7.5</v>
      </c>
      <c r="I9" s="38">
        <v>1.25</v>
      </c>
    </row>
    <row r="10" spans="1:9" x14ac:dyDescent="0.25">
      <c r="B10" t="s">
        <v>45</v>
      </c>
      <c r="C10" s="40">
        <v>5</v>
      </c>
      <c r="D10">
        <f t="shared" si="0"/>
        <v>6.7500000000000004E-2</v>
      </c>
      <c r="G10" s="40">
        <v>5</v>
      </c>
      <c r="H10" s="38">
        <v>6.75</v>
      </c>
      <c r="I10" s="41">
        <v>1</v>
      </c>
    </row>
    <row r="11" spans="1:9" x14ac:dyDescent="0.25">
      <c r="B11" t="s">
        <v>45</v>
      </c>
      <c r="C11" s="40">
        <v>6</v>
      </c>
      <c r="D11">
        <f t="shared" si="0"/>
        <v>0.06</v>
      </c>
      <c r="G11" s="40">
        <v>6</v>
      </c>
      <c r="H11" s="38">
        <v>6</v>
      </c>
      <c r="I11" s="38">
        <v>0.9</v>
      </c>
    </row>
    <row r="12" spans="1:9" x14ac:dyDescent="0.25">
      <c r="B12" t="s">
        <v>45</v>
      </c>
      <c r="C12" s="40">
        <v>7</v>
      </c>
      <c r="D12">
        <f t="shared" si="0"/>
        <v>5.5E-2</v>
      </c>
      <c r="G12" s="40">
        <v>7</v>
      </c>
      <c r="H12" s="38">
        <v>5.5</v>
      </c>
      <c r="I12" s="38">
        <v>0.8</v>
      </c>
    </row>
    <row r="13" spans="1:9" x14ac:dyDescent="0.25">
      <c r="B13" t="s">
        <v>45</v>
      </c>
      <c r="C13" s="40">
        <v>8</v>
      </c>
      <c r="D13">
        <f t="shared" si="0"/>
        <v>0.05</v>
      </c>
      <c r="G13" s="40">
        <v>8</v>
      </c>
      <c r="H13" s="38">
        <v>5</v>
      </c>
      <c r="I13" s="38">
        <v>0.7</v>
      </c>
    </row>
    <row r="14" spans="1:9" x14ac:dyDescent="0.25">
      <c r="B14" t="s">
        <v>45</v>
      </c>
      <c r="C14" s="40">
        <v>9</v>
      </c>
      <c r="D14">
        <f t="shared" si="0"/>
        <v>4.7500000000000001E-2</v>
      </c>
      <c r="G14" s="40">
        <v>9</v>
      </c>
      <c r="H14" s="38">
        <v>4.75</v>
      </c>
      <c r="I14" s="38">
        <v>0.6</v>
      </c>
    </row>
    <row r="15" spans="1:9" x14ac:dyDescent="0.25">
      <c r="B15" t="s">
        <v>45</v>
      </c>
      <c r="C15" s="42">
        <v>10</v>
      </c>
      <c r="D15">
        <f t="shared" si="0"/>
        <v>4.4999999999999998E-2</v>
      </c>
      <c r="G15" s="42">
        <v>10</v>
      </c>
      <c r="H15" s="38">
        <v>4.5</v>
      </c>
      <c r="I15" s="38">
        <v>0.5</v>
      </c>
    </row>
    <row r="16" spans="1:9" x14ac:dyDescent="0.25">
      <c r="B16" t="s">
        <v>45</v>
      </c>
      <c r="C16" s="42">
        <v>11</v>
      </c>
      <c r="D16">
        <f t="shared" si="0"/>
        <v>4.2500000000000003E-2</v>
      </c>
      <c r="G16" s="42">
        <v>11</v>
      </c>
      <c r="H16" s="38">
        <v>4.25</v>
      </c>
      <c r="I16" s="38">
        <v>0.5</v>
      </c>
    </row>
    <row r="17" spans="2:9" x14ac:dyDescent="0.25">
      <c r="B17" t="s">
        <v>45</v>
      </c>
      <c r="C17" s="42">
        <v>12</v>
      </c>
      <c r="D17">
        <f t="shared" si="0"/>
        <v>3.7499999999999999E-2</v>
      </c>
      <c r="G17" s="42">
        <v>12</v>
      </c>
      <c r="H17" s="38">
        <v>3.75</v>
      </c>
      <c r="I17" s="38">
        <v>0.5</v>
      </c>
    </row>
    <row r="18" spans="2:9" x14ac:dyDescent="0.25">
      <c r="B18" t="s">
        <v>45</v>
      </c>
      <c r="C18" s="42">
        <v>13</v>
      </c>
      <c r="D18">
        <f t="shared" si="0"/>
        <v>3.2500000000000001E-2</v>
      </c>
      <c r="G18" s="42">
        <v>13</v>
      </c>
      <c r="H18" s="38">
        <v>3.25</v>
      </c>
      <c r="I18" s="38">
        <v>0.5</v>
      </c>
    </row>
    <row r="19" spans="2:9" x14ac:dyDescent="0.25">
      <c r="B19" t="s">
        <v>45</v>
      </c>
      <c r="C19" s="42">
        <v>14</v>
      </c>
      <c r="D19">
        <f t="shared" si="0"/>
        <v>2.75E-2</v>
      </c>
      <c r="G19" s="42">
        <v>14</v>
      </c>
      <c r="H19" s="38">
        <v>2.75</v>
      </c>
      <c r="I19" s="38">
        <v>0.5</v>
      </c>
    </row>
    <row r="20" spans="2:9" x14ac:dyDescent="0.25">
      <c r="B20" t="s">
        <v>45</v>
      </c>
      <c r="C20" s="42">
        <v>15</v>
      </c>
      <c r="D20">
        <f t="shared" si="0"/>
        <v>2.2499999999999999E-2</v>
      </c>
      <c r="G20" s="42">
        <v>15</v>
      </c>
      <c r="H20" s="38">
        <v>2.25</v>
      </c>
      <c r="I20" s="38">
        <v>0.5</v>
      </c>
    </row>
    <row r="21" spans="2:9" x14ac:dyDescent="0.25">
      <c r="B21" t="s">
        <v>45</v>
      </c>
      <c r="C21" s="42">
        <v>16</v>
      </c>
      <c r="D21">
        <f t="shared" si="0"/>
        <v>1.7500000000000002E-2</v>
      </c>
      <c r="G21" s="42">
        <v>16</v>
      </c>
      <c r="H21" s="38">
        <v>1.75</v>
      </c>
      <c r="I21" s="38">
        <v>0.5</v>
      </c>
    </row>
    <row r="22" spans="2:9" x14ac:dyDescent="0.25">
      <c r="B22" t="s">
        <v>45</v>
      </c>
      <c r="C22" s="42">
        <v>17</v>
      </c>
      <c r="D22">
        <f t="shared" si="0"/>
        <v>1.4999999999999999E-2</v>
      </c>
      <c r="G22" s="42">
        <v>17</v>
      </c>
      <c r="H22" s="38">
        <v>1.5</v>
      </c>
      <c r="I22" s="38">
        <v>0.5</v>
      </c>
    </row>
    <row r="23" spans="2:9" x14ac:dyDescent="0.25">
      <c r="B23" t="s">
        <v>45</v>
      </c>
      <c r="C23" s="42">
        <v>18</v>
      </c>
      <c r="D23">
        <f t="shared" si="0"/>
        <v>1.2500000000000001E-2</v>
      </c>
      <c r="G23" s="42">
        <v>18</v>
      </c>
      <c r="H23" s="38">
        <v>1.25</v>
      </c>
      <c r="I23" s="38">
        <v>0.5</v>
      </c>
    </row>
    <row r="24" spans="2:9" x14ac:dyDescent="0.25">
      <c r="B24" t="s">
        <v>45</v>
      </c>
      <c r="C24" s="43">
        <v>19</v>
      </c>
      <c r="D24">
        <f t="shared" si="0"/>
        <v>0.01</v>
      </c>
      <c r="G24" s="43" t="s">
        <v>39</v>
      </c>
      <c r="H24" s="39">
        <v>1</v>
      </c>
      <c r="I24" s="39">
        <v>0.5</v>
      </c>
    </row>
    <row r="25" spans="2:9" x14ac:dyDescent="0.25">
      <c r="B25" t="s">
        <v>46</v>
      </c>
      <c r="C25" s="40">
        <v>0</v>
      </c>
      <c r="D25">
        <f>I5/100</f>
        <v>8.5000000000000006E-2</v>
      </c>
    </row>
    <row r="26" spans="2:9" x14ac:dyDescent="0.25">
      <c r="B26" t="s">
        <v>46</v>
      </c>
      <c r="C26" s="40">
        <v>1</v>
      </c>
      <c r="D26">
        <f t="shared" ref="D26:D44" si="1">I6/100</f>
        <v>0.04</v>
      </c>
    </row>
    <row r="27" spans="2:9" x14ac:dyDescent="0.25">
      <c r="B27" t="s">
        <v>46</v>
      </c>
      <c r="C27" s="40">
        <v>2</v>
      </c>
      <c r="D27">
        <f t="shared" si="1"/>
        <v>2.75E-2</v>
      </c>
    </row>
    <row r="28" spans="2:9" x14ac:dyDescent="0.25">
      <c r="B28" t="s">
        <v>46</v>
      </c>
      <c r="C28" s="40">
        <v>3</v>
      </c>
      <c r="D28">
        <f t="shared" si="1"/>
        <v>1.7500000000000002E-2</v>
      </c>
    </row>
    <row r="29" spans="2:9" x14ac:dyDescent="0.25">
      <c r="B29" t="s">
        <v>46</v>
      </c>
      <c r="C29" s="40">
        <v>4</v>
      </c>
      <c r="D29">
        <f t="shared" si="1"/>
        <v>1.2500000000000001E-2</v>
      </c>
    </row>
    <row r="30" spans="2:9" x14ac:dyDescent="0.25">
      <c r="B30" t="s">
        <v>46</v>
      </c>
      <c r="C30" s="40">
        <v>5</v>
      </c>
      <c r="D30">
        <f t="shared" si="1"/>
        <v>0.01</v>
      </c>
    </row>
    <row r="31" spans="2:9" x14ac:dyDescent="0.25">
      <c r="B31" t="s">
        <v>46</v>
      </c>
      <c r="C31" s="40">
        <v>6</v>
      </c>
      <c r="D31">
        <f t="shared" si="1"/>
        <v>9.0000000000000011E-3</v>
      </c>
    </row>
    <row r="32" spans="2:9" x14ac:dyDescent="0.25">
      <c r="B32" t="s">
        <v>46</v>
      </c>
      <c r="C32" s="40">
        <v>7</v>
      </c>
      <c r="D32">
        <f t="shared" si="1"/>
        <v>8.0000000000000002E-3</v>
      </c>
    </row>
    <row r="33" spans="2:4" x14ac:dyDescent="0.25">
      <c r="B33" t="s">
        <v>46</v>
      </c>
      <c r="C33" s="40">
        <v>8</v>
      </c>
      <c r="D33">
        <f t="shared" si="1"/>
        <v>6.9999999999999993E-3</v>
      </c>
    </row>
    <row r="34" spans="2:4" x14ac:dyDescent="0.25">
      <c r="B34" t="s">
        <v>46</v>
      </c>
      <c r="C34" s="40">
        <v>9</v>
      </c>
      <c r="D34">
        <f t="shared" si="1"/>
        <v>6.0000000000000001E-3</v>
      </c>
    </row>
    <row r="35" spans="2:4" x14ac:dyDescent="0.25">
      <c r="B35" t="s">
        <v>46</v>
      </c>
      <c r="C35" s="42">
        <v>10</v>
      </c>
      <c r="D35">
        <f t="shared" si="1"/>
        <v>5.0000000000000001E-3</v>
      </c>
    </row>
    <row r="36" spans="2:4" x14ac:dyDescent="0.25">
      <c r="B36" t="s">
        <v>46</v>
      </c>
      <c r="C36" s="42">
        <v>11</v>
      </c>
      <c r="D36">
        <f t="shared" si="1"/>
        <v>5.0000000000000001E-3</v>
      </c>
    </row>
    <row r="37" spans="2:4" x14ac:dyDescent="0.25">
      <c r="B37" t="s">
        <v>46</v>
      </c>
      <c r="C37" s="42">
        <v>12</v>
      </c>
      <c r="D37">
        <f t="shared" si="1"/>
        <v>5.0000000000000001E-3</v>
      </c>
    </row>
    <row r="38" spans="2:4" x14ac:dyDescent="0.25">
      <c r="B38" t="s">
        <v>46</v>
      </c>
      <c r="C38" s="42">
        <v>13</v>
      </c>
      <c r="D38">
        <f t="shared" si="1"/>
        <v>5.0000000000000001E-3</v>
      </c>
    </row>
    <row r="39" spans="2:4" x14ac:dyDescent="0.25">
      <c r="B39" t="s">
        <v>46</v>
      </c>
      <c r="C39" s="42">
        <v>14</v>
      </c>
      <c r="D39">
        <f t="shared" si="1"/>
        <v>5.0000000000000001E-3</v>
      </c>
    </row>
    <row r="40" spans="2:4" x14ac:dyDescent="0.25">
      <c r="B40" t="s">
        <v>46</v>
      </c>
      <c r="C40" s="42">
        <v>15</v>
      </c>
      <c r="D40">
        <f t="shared" si="1"/>
        <v>5.0000000000000001E-3</v>
      </c>
    </row>
    <row r="41" spans="2:4" x14ac:dyDescent="0.25">
      <c r="B41" t="s">
        <v>46</v>
      </c>
      <c r="C41" s="42">
        <v>16</v>
      </c>
      <c r="D41">
        <f t="shared" si="1"/>
        <v>5.0000000000000001E-3</v>
      </c>
    </row>
    <row r="42" spans="2:4" x14ac:dyDescent="0.25">
      <c r="B42" t="s">
        <v>46</v>
      </c>
      <c r="C42" s="42">
        <v>17</v>
      </c>
      <c r="D42">
        <f t="shared" si="1"/>
        <v>5.0000000000000001E-3</v>
      </c>
    </row>
    <row r="43" spans="2:4" x14ac:dyDescent="0.25">
      <c r="B43" t="s">
        <v>46</v>
      </c>
      <c r="C43" s="42">
        <v>18</v>
      </c>
      <c r="D43">
        <f t="shared" si="1"/>
        <v>5.0000000000000001E-3</v>
      </c>
    </row>
    <row r="44" spans="2:4" x14ac:dyDescent="0.25">
      <c r="B44" t="s">
        <v>46</v>
      </c>
      <c r="C44" s="43">
        <v>19</v>
      </c>
      <c r="D44">
        <f t="shared" si="1"/>
        <v>5.0000000000000001E-3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633E-6322-417C-AE1E-F43C2AF11311}">
  <dimension ref="A1:F19"/>
  <sheetViews>
    <sheetView workbookViewId="0">
      <selection activeCell="N16" sqref="N16"/>
    </sheetView>
  </sheetViews>
  <sheetFormatPr defaultRowHeight="15" x14ac:dyDescent="0.25"/>
  <cols>
    <col min="1" max="1" width="10.85546875" customWidth="1"/>
    <col min="2" max="2" width="32.5703125" customWidth="1"/>
    <col min="4" max="4" width="16.28515625" customWidth="1"/>
  </cols>
  <sheetData>
    <row r="1" spans="1:6" x14ac:dyDescent="0.25">
      <c r="A1" s="1" t="s">
        <v>0</v>
      </c>
    </row>
    <row r="2" spans="1:6" x14ac:dyDescent="0.25">
      <c r="A2" t="s">
        <v>4</v>
      </c>
      <c r="B2" t="s">
        <v>59</v>
      </c>
    </row>
    <row r="3" spans="1:6" x14ac:dyDescent="0.25">
      <c r="A3" t="s">
        <v>1</v>
      </c>
      <c r="B3" t="s">
        <v>12</v>
      </c>
    </row>
    <row r="4" spans="1:6" x14ac:dyDescent="0.25">
      <c r="A4" t="s">
        <v>2</v>
      </c>
      <c r="B4" t="s">
        <v>7</v>
      </c>
    </row>
    <row r="6" spans="1:6" x14ac:dyDescent="0.25">
      <c r="C6" s="33"/>
    </row>
    <row r="7" spans="1:6" ht="30" customHeight="1" x14ac:dyDescent="0.25">
      <c r="C7" s="61" t="s">
        <v>6</v>
      </c>
      <c r="D7" s="61" t="s">
        <v>58</v>
      </c>
    </row>
    <row r="8" spans="1:6" x14ac:dyDescent="0.25">
      <c r="C8" s="62">
        <v>0</v>
      </c>
      <c r="D8" s="63">
        <f>F8/100</f>
        <v>6.5000000000000002E-2</v>
      </c>
      <c r="F8" s="60">
        <v>6.5</v>
      </c>
    </row>
    <row r="9" spans="1:6" x14ac:dyDescent="0.25">
      <c r="C9" s="62">
        <v>1</v>
      </c>
      <c r="D9" s="63">
        <f t="shared" ref="D9:D19" si="0">F9/100</f>
        <v>6.25E-2</v>
      </c>
      <c r="F9" s="38">
        <v>6.25</v>
      </c>
    </row>
    <row r="10" spans="1:6" x14ac:dyDescent="0.25">
      <c r="C10" s="62">
        <v>2</v>
      </c>
      <c r="D10" s="63">
        <f t="shared" si="0"/>
        <v>5.7500000000000002E-2</v>
      </c>
      <c r="F10" s="38">
        <v>5.75</v>
      </c>
    </row>
    <row r="11" spans="1:6" x14ac:dyDescent="0.25">
      <c r="C11" s="62">
        <v>3</v>
      </c>
      <c r="D11" s="63">
        <f t="shared" si="0"/>
        <v>5.2499999999999998E-2</v>
      </c>
      <c r="F11" s="38">
        <v>5.25</v>
      </c>
    </row>
    <row r="12" spans="1:6" x14ac:dyDescent="0.25">
      <c r="C12" s="62">
        <v>4</v>
      </c>
      <c r="D12" s="63">
        <f t="shared" si="0"/>
        <v>4.4999999999999998E-2</v>
      </c>
      <c r="F12" s="38">
        <v>4.5</v>
      </c>
    </row>
    <row r="13" spans="1:6" x14ac:dyDescent="0.25">
      <c r="C13" s="62">
        <v>5</v>
      </c>
      <c r="D13" s="63">
        <f t="shared" si="0"/>
        <v>3.7499999999999999E-2</v>
      </c>
      <c r="F13" s="38">
        <v>3.75</v>
      </c>
    </row>
    <row r="14" spans="1:6" x14ac:dyDescent="0.25">
      <c r="C14" s="62">
        <v>6</v>
      </c>
      <c r="D14" s="63">
        <f t="shared" si="0"/>
        <v>2.75E-2</v>
      </c>
      <c r="F14" s="38">
        <v>2.75</v>
      </c>
    </row>
    <row r="15" spans="1:6" x14ac:dyDescent="0.25">
      <c r="C15" s="62">
        <v>7</v>
      </c>
      <c r="D15" s="63">
        <f t="shared" si="0"/>
        <v>1.7500000000000002E-2</v>
      </c>
      <c r="F15" s="38">
        <v>1.75</v>
      </c>
    </row>
    <row r="16" spans="1:6" x14ac:dyDescent="0.25">
      <c r="C16" s="62">
        <v>8</v>
      </c>
      <c r="D16" s="63">
        <f t="shared" si="0"/>
        <v>1.2500000000000001E-2</v>
      </c>
      <c r="F16" s="38">
        <v>1.25</v>
      </c>
    </row>
    <row r="17" spans="3:6" x14ac:dyDescent="0.25">
      <c r="C17" s="62">
        <v>9</v>
      </c>
      <c r="D17" s="63">
        <f t="shared" si="0"/>
        <v>0.01</v>
      </c>
      <c r="F17" s="38">
        <v>1</v>
      </c>
    </row>
    <row r="18" spans="3:6" x14ac:dyDescent="0.25">
      <c r="C18" s="62">
        <v>10</v>
      </c>
      <c r="D18" s="63">
        <f t="shared" si="0"/>
        <v>7.4999999999999997E-3</v>
      </c>
      <c r="F18" s="38">
        <v>0.75</v>
      </c>
    </row>
    <row r="19" spans="3:6" x14ac:dyDescent="0.25">
      <c r="C19" s="61">
        <v>11</v>
      </c>
      <c r="D19" s="63">
        <f t="shared" si="0"/>
        <v>5.0000000000000001E-3</v>
      </c>
      <c r="F19" s="39">
        <v>0.5</v>
      </c>
    </row>
  </sheetData>
  <hyperlinks>
    <hyperlink ref="A1" location="TOC!A1" display="TOC" xr:uid="{6816529E-AF79-4B9C-A237-B8F8690FE775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90E9-3F58-4E65-AECF-33A594B4DAAA}">
  <dimension ref="A1:F32"/>
  <sheetViews>
    <sheetView workbookViewId="0">
      <selection activeCell="J29" sqref="J29"/>
    </sheetView>
  </sheetViews>
  <sheetFormatPr defaultRowHeight="15" x14ac:dyDescent="0.25"/>
  <cols>
    <col min="2" max="2" width="12.28515625" customWidth="1"/>
  </cols>
  <sheetData>
    <row r="1" spans="1:6" x14ac:dyDescent="0.25">
      <c r="A1" s="1" t="s">
        <v>0</v>
      </c>
    </row>
    <row r="2" spans="1:6" x14ac:dyDescent="0.25">
      <c r="A2" t="s">
        <v>4</v>
      </c>
      <c r="B2" t="s">
        <v>60</v>
      </c>
    </row>
    <row r="3" spans="1:6" x14ac:dyDescent="0.25">
      <c r="A3" t="s">
        <v>1</v>
      </c>
      <c r="B3" t="s">
        <v>3</v>
      </c>
    </row>
    <row r="4" spans="1:6" x14ac:dyDescent="0.25">
      <c r="A4" t="s">
        <v>2</v>
      </c>
      <c r="B4" t="s">
        <v>20</v>
      </c>
    </row>
    <row r="6" spans="1:6" x14ac:dyDescent="0.25">
      <c r="C6" t="s">
        <v>57</v>
      </c>
      <c r="D6" t="s">
        <v>5</v>
      </c>
      <c r="E6" t="s">
        <v>47</v>
      </c>
      <c r="F6" t="s">
        <v>48</v>
      </c>
    </row>
    <row r="7" spans="1:6" x14ac:dyDescent="0.25">
      <c r="C7" t="s">
        <v>45</v>
      </c>
      <c r="D7">
        <v>50</v>
      </c>
      <c r="E7">
        <v>0.55000000000000004</v>
      </c>
      <c r="F7">
        <v>1</v>
      </c>
    </row>
    <row r="8" spans="1:6" x14ac:dyDescent="0.25">
      <c r="C8" t="s">
        <v>45</v>
      </c>
      <c r="D8">
        <v>51</v>
      </c>
      <c r="E8">
        <v>0.45</v>
      </c>
      <c r="F8">
        <v>1</v>
      </c>
    </row>
    <row r="9" spans="1:6" x14ac:dyDescent="0.25">
      <c r="C9" t="s">
        <v>45</v>
      </c>
      <c r="D9">
        <v>52</v>
      </c>
      <c r="E9">
        <v>0.4</v>
      </c>
      <c r="F9">
        <v>1</v>
      </c>
    </row>
    <row r="10" spans="1:6" x14ac:dyDescent="0.25">
      <c r="C10" t="s">
        <v>45</v>
      </c>
      <c r="D10">
        <v>53</v>
      </c>
      <c r="E10">
        <v>0.3</v>
      </c>
      <c r="F10">
        <v>1</v>
      </c>
    </row>
    <row r="11" spans="1:6" x14ac:dyDescent="0.25">
      <c r="C11" t="s">
        <v>45</v>
      </c>
      <c r="D11">
        <v>54</v>
      </c>
      <c r="E11">
        <v>0.3</v>
      </c>
      <c r="F11">
        <v>1</v>
      </c>
    </row>
    <row r="12" spans="1:6" x14ac:dyDescent="0.25">
      <c r="C12" t="s">
        <v>45</v>
      </c>
      <c r="D12">
        <v>55</v>
      </c>
      <c r="E12">
        <v>0.3</v>
      </c>
      <c r="F12">
        <v>1</v>
      </c>
    </row>
    <row r="13" spans="1:6" x14ac:dyDescent="0.25">
      <c r="C13" t="s">
        <v>45</v>
      </c>
      <c r="D13">
        <v>56</v>
      </c>
      <c r="E13">
        <v>0.3</v>
      </c>
      <c r="F13">
        <v>1</v>
      </c>
    </row>
    <row r="14" spans="1:6" x14ac:dyDescent="0.25">
      <c r="C14" t="s">
        <v>45</v>
      </c>
      <c r="D14">
        <v>57</v>
      </c>
      <c r="E14">
        <v>0.3</v>
      </c>
      <c r="F14">
        <v>1</v>
      </c>
    </row>
    <row r="15" spans="1:6" x14ac:dyDescent="0.25">
      <c r="C15" t="s">
        <v>45</v>
      </c>
      <c r="D15">
        <v>58</v>
      </c>
      <c r="E15">
        <v>0.5</v>
      </c>
      <c r="F15">
        <v>1</v>
      </c>
    </row>
    <row r="16" spans="1:6" x14ac:dyDescent="0.25">
      <c r="C16" t="s">
        <v>45</v>
      </c>
      <c r="D16">
        <v>59</v>
      </c>
      <c r="E16">
        <v>0.5</v>
      </c>
      <c r="F16">
        <v>1</v>
      </c>
    </row>
    <row r="17" spans="3:6" x14ac:dyDescent="0.25">
      <c r="C17" t="s">
        <v>45</v>
      </c>
      <c r="D17">
        <v>60</v>
      </c>
      <c r="E17">
        <v>0.5</v>
      </c>
      <c r="F17">
        <v>1</v>
      </c>
    </row>
    <row r="18" spans="3:6" x14ac:dyDescent="0.25">
      <c r="C18" t="s">
        <v>45</v>
      </c>
      <c r="D18">
        <v>61</v>
      </c>
      <c r="E18">
        <v>0.5</v>
      </c>
      <c r="F18">
        <v>1</v>
      </c>
    </row>
    <row r="19" spans="3:6" x14ac:dyDescent="0.25">
      <c r="C19" t="s">
        <v>45</v>
      </c>
      <c r="D19">
        <v>62</v>
      </c>
      <c r="E19">
        <v>1</v>
      </c>
      <c r="F19">
        <v>1</v>
      </c>
    </row>
    <row r="20" spans="3:6" x14ac:dyDescent="0.25">
      <c r="C20" t="s">
        <v>46</v>
      </c>
      <c r="D20">
        <v>50</v>
      </c>
      <c r="E20">
        <v>0.35</v>
      </c>
      <c r="F20">
        <v>1</v>
      </c>
    </row>
    <row r="21" spans="3:6" x14ac:dyDescent="0.25">
      <c r="C21" t="s">
        <v>46</v>
      </c>
      <c r="D21">
        <v>51</v>
      </c>
      <c r="E21">
        <v>0.35</v>
      </c>
      <c r="F21">
        <v>1</v>
      </c>
    </row>
    <row r="22" spans="3:6" x14ac:dyDescent="0.25">
      <c r="C22" t="s">
        <v>46</v>
      </c>
      <c r="D22">
        <v>52</v>
      </c>
      <c r="E22">
        <v>0.35</v>
      </c>
      <c r="F22">
        <v>1</v>
      </c>
    </row>
    <row r="23" spans="3:6" x14ac:dyDescent="0.25">
      <c r="C23" t="s">
        <v>46</v>
      </c>
      <c r="D23">
        <v>53</v>
      </c>
      <c r="E23">
        <v>0.35</v>
      </c>
      <c r="F23">
        <v>1</v>
      </c>
    </row>
    <row r="24" spans="3:6" x14ac:dyDescent="0.25">
      <c r="C24" t="s">
        <v>46</v>
      </c>
      <c r="D24">
        <v>54</v>
      </c>
      <c r="E24">
        <v>0.35</v>
      </c>
      <c r="F24">
        <v>1</v>
      </c>
    </row>
    <row r="25" spans="3:6" x14ac:dyDescent="0.25">
      <c r="C25" t="s">
        <v>46</v>
      </c>
      <c r="D25">
        <v>55</v>
      </c>
      <c r="E25">
        <v>0.3</v>
      </c>
      <c r="F25">
        <v>1</v>
      </c>
    </row>
    <row r="26" spans="3:6" x14ac:dyDescent="0.25">
      <c r="C26" t="s">
        <v>46</v>
      </c>
      <c r="D26">
        <v>56</v>
      </c>
      <c r="E26">
        <v>0.25</v>
      </c>
      <c r="F26">
        <v>1</v>
      </c>
    </row>
    <row r="27" spans="3:6" x14ac:dyDescent="0.25">
      <c r="C27" t="s">
        <v>46</v>
      </c>
      <c r="D27">
        <v>57</v>
      </c>
      <c r="E27">
        <v>0.2</v>
      </c>
      <c r="F27">
        <v>1</v>
      </c>
    </row>
    <row r="28" spans="3:6" x14ac:dyDescent="0.25">
      <c r="C28" t="s">
        <v>46</v>
      </c>
      <c r="D28">
        <v>58</v>
      </c>
      <c r="E28">
        <v>0.27500000000000002</v>
      </c>
      <c r="F28">
        <v>1</v>
      </c>
    </row>
    <row r="29" spans="3:6" x14ac:dyDescent="0.25">
      <c r="C29" t="s">
        <v>46</v>
      </c>
      <c r="D29">
        <v>59</v>
      </c>
      <c r="E29">
        <v>0.27500000000000002</v>
      </c>
      <c r="F29">
        <v>1</v>
      </c>
    </row>
    <row r="30" spans="3:6" x14ac:dyDescent="0.25">
      <c r="C30" t="s">
        <v>46</v>
      </c>
      <c r="D30">
        <v>60</v>
      </c>
      <c r="E30">
        <v>0.27500000000000002</v>
      </c>
      <c r="F30">
        <v>1</v>
      </c>
    </row>
    <row r="31" spans="3:6" x14ac:dyDescent="0.25">
      <c r="C31" t="s">
        <v>46</v>
      </c>
      <c r="D31">
        <v>61</v>
      </c>
      <c r="E31">
        <v>0.27500000000000002</v>
      </c>
      <c r="F31">
        <v>1</v>
      </c>
    </row>
    <row r="32" spans="3:6" x14ac:dyDescent="0.25">
      <c r="C32" t="s">
        <v>46</v>
      </c>
      <c r="D32">
        <v>62</v>
      </c>
      <c r="E32">
        <v>1</v>
      </c>
      <c r="F32">
        <v>1</v>
      </c>
    </row>
  </sheetData>
  <hyperlinks>
    <hyperlink ref="A1" location="TOC!A1" display="TOC" xr:uid="{C5350079-1FBB-4E30-9CEB-8642FD8CB5BC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2C82-1C12-483D-B657-F4147BFD0186}">
  <dimension ref="A1:H38"/>
  <sheetViews>
    <sheetView workbookViewId="0">
      <selection activeCell="B3" sqref="B3"/>
    </sheetView>
  </sheetViews>
  <sheetFormatPr defaultRowHeight="15" x14ac:dyDescent="0.25"/>
  <cols>
    <col min="2" max="2" width="12.28515625" customWidth="1"/>
  </cols>
  <sheetData>
    <row r="1" spans="1:8" x14ac:dyDescent="0.25">
      <c r="A1" s="1" t="s">
        <v>0</v>
      </c>
    </row>
    <row r="2" spans="1:8" x14ac:dyDescent="0.25">
      <c r="A2" t="s">
        <v>4</v>
      </c>
      <c r="B2" t="s">
        <v>64</v>
      </c>
    </row>
    <row r="3" spans="1:8" x14ac:dyDescent="0.25">
      <c r="A3" t="s">
        <v>1</v>
      </c>
      <c r="B3" t="s">
        <v>3</v>
      </c>
    </row>
    <row r="4" spans="1:8" x14ac:dyDescent="0.25">
      <c r="A4" t="s">
        <v>2</v>
      </c>
      <c r="B4" t="s">
        <v>21</v>
      </c>
    </row>
    <row r="6" spans="1:8" ht="14.25" customHeight="1" x14ac:dyDescent="0.25">
      <c r="C6" t="s">
        <v>57</v>
      </c>
      <c r="D6" t="s">
        <v>5</v>
      </c>
      <c r="E6" t="s">
        <v>63</v>
      </c>
      <c r="F6" t="s">
        <v>54</v>
      </c>
      <c r="G6" t="s">
        <v>55</v>
      </c>
      <c r="H6" t="s">
        <v>56</v>
      </c>
    </row>
    <row r="7" spans="1:8" ht="14.25" customHeight="1" x14ac:dyDescent="0.25">
      <c r="C7" t="s">
        <v>45</v>
      </c>
      <c r="D7">
        <v>50</v>
      </c>
      <c r="E7">
        <v>0.02</v>
      </c>
      <c r="F7">
        <v>0.02</v>
      </c>
      <c r="G7">
        <v>0.02</v>
      </c>
      <c r="H7">
        <v>0.05</v>
      </c>
    </row>
    <row r="8" spans="1:8" ht="14.25" customHeight="1" x14ac:dyDescent="0.25">
      <c r="C8" t="s">
        <v>45</v>
      </c>
      <c r="D8">
        <v>51</v>
      </c>
      <c r="E8">
        <v>0.02</v>
      </c>
      <c r="F8">
        <v>0.02</v>
      </c>
      <c r="G8">
        <v>0.02</v>
      </c>
      <c r="H8">
        <v>0.05</v>
      </c>
    </row>
    <row r="9" spans="1:8" ht="14.25" customHeight="1" x14ac:dyDescent="0.25">
      <c r="C9" t="s">
        <v>45</v>
      </c>
      <c r="D9">
        <v>52</v>
      </c>
      <c r="E9">
        <v>0.02</v>
      </c>
      <c r="F9">
        <v>0.02</v>
      </c>
      <c r="G9">
        <v>0.02</v>
      </c>
      <c r="H9">
        <v>0.05</v>
      </c>
    </row>
    <row r="10" spans="1:8" ht="14.25" customHeight="1" x14ac:dyDescent="0.25">
      <c r="C10" t="s">
        <v>45</v>
      </c>
      <c r="D10">
        <v>53</v>
      </c>
      <c r="E10">
        <v>0.02</v>
      </c>
      <c r="F10">
        <v>0.02</v>
      </c>
      <c r="G10">
        <v>0.02</v>
      </c>
      <c r="H10">
        <v>0.05</v>
      </c>
    </row>
    <row r="11" spans="1:8" ht="14.25" customHeight="1" x14ac:dyDescent="0.25">
      <c r="C11" t="s">
        <v>45</v>
      </c>
      <c r="D11">
        <v>54</v>
      </c>
      <c r="E11">
        <v>0.02</v>
      </c>
      <c r="F11">
        <v>0.02</v>
      </c>
      <c r="G11">
        <v>0.02</v>
      </c>
      <c r="H11">
        <v>0.05</v>
      </c>
    </row>
    <row r="12" spans="1:8" ht="14.25" customHeight="1" x14ac:dyDescent="0.25">
      <c r="B12" s="3"/>
      <c r="C12" t="s">
        <v>45</v>
      </c>
      <c r="D12">
        <v>55</v>
      </c>
      <c r="E12">
        <v>0.02</v>
      </c>
      <c r="F12">
        <v>0.02</v>
      </c>
      <c r="G12">
        <v>0.02</v>
      </c>
      <c r="H12">
        <v>0.05</v>
      </c>
    </row>
    <row r="13" spans="1:8" ht="14.25" customHeight="1" x14ac:dyDescent="0.25">
      <c r="B13" s="11"/>
      <c r="C13" t="s">
        <v>45</v>
      </c>
      <c r="D13">
        <v>56</v>
      </c>
      <c r="E13">
        <v>0.02</v>
      </c>
      <c r="F13">
        <v>0.02</v>
      </c>
      <c r="G13">
        <v>0.02</v>
      </c>
      <c r="H13">
        <v>0.05</v>
      </c>
    </row>
    <row r="14" spans="1:8" ht="14.25" customHeight="1" x14ac:dyDescent="0.25">
      <c r="B14" s="11"/>
      <c r="C14" t="s">
        <v>45</v>
      </c>
      <c r="D14">
        <v>57</v>
      </c>
      <c r="E14">
        <v>7.4999999999999997E-2</v>
      </c>
      <c r="F14">
        <v>0.1</v>
      </c>
      <c r="G14">
        <v>0.2</v>
      </c>
      <c r="H14">
        <v>1</v>
      </c>
    </row>
    <row r="15" spans="1:8" ht="14.25" customHeight="1" x14ac:dyDescent="0.25">
      <c r="B15" s="11"/>
      <c r="C15" t="s">
        <v>45</v>
      </c>
      <c r="D15">
        <v>58</v>
      </c>
      <c r="E15">
        <v>7.4999999999999997E-2</v>
      </c>
      <c r="F15">
        <v>0.1</v>
      </c>
      <c r="G15">
        <v>0.2</v>
      </c>
      <c r="H15">
        <v>1</v>
      </c>
    </row>
    <row r="16" spans="1:8" ht="14.25" customHeight="1" x14ac:dyDescent="0.25">
      <c r="B16" s="11"/>
      <c r="C16" t="s">
        <v>45</v>
      </c>
      <c r="D16">
        <v>59</v>
      </c>
      <c r="E16">
        <v>7.4999999999999997E-2</v>
      </c>
      <c r="F16">
        <v>0.1</v>
      </c>
      <c r="G16">
        <v>0.2</v>
      </c>
      <c r="H16">
        <v>1</v>
      </c>
    </row>
    <row r="17" spans="2:8" ht="14.25" customHeight="1" x14ac:dyDescent="0.25">
      <c r="B17" s="3"/>
      <c r="C17" t="s">
        <v>45</v>
      </c>
      <c r="D17">
        <v>60</v>
      </c>
      <c r="E17">
        <v>0.1</v>
      </c>
      <c r="F17">
        <v>0.2</v>
      </c>
      <c r="G17">
        <v>0.35</v>
      </c>
      <c r="H17">
        <v>1</v>
      </c>
    </row>
    <row r="18" spans="2:8" ht="14.25" customHeight="1" x14ac:dyDescent="0.25">
      <c r="B18" s="11"/>
      <c r="C18" t="s">
        <v>45</v>
      </c>
      <c r="D18">
        <v>61</v>
      </c>
      <c r="E18">
        <v>0.1</v>
      </c>
      <c r="F18">
        <v>0.2</v>
      </c>
      <c r="G18">
        <v>0.35</v>
      </c>
      <c r="H18">
        <v>1</v>
      </c>
    </row>
    <row r="19" spans="2:8" ht="14.25" customHeight="1" x14ac:dyDescent="0.25">
      <c r="B19" s="11"/>
      <c r="C19" t="s">
        <v>45</v>
      </c>
      <c r="D19">
        <v>62</v>
      </c>
      <c r="E19">
        <v>0.25</v>
      </c>
      <c r="F19">
        <v>0.5</v>
      </c>
      <c r="G19">
        <v>0.75</v>
      </c>
      <c r="H19">
        <v>1</v>
      </c>
    </row>
    <row r="20" spans="2:8" ht="14.25" customHeight="1" x14ac:dyDescent="0.25">
      <c r="B20" s="11"/>
      <c r="C20" t="s">
        <v>45</v>
      </c>
      <c r="D20">
        <v>63</v>
      </c>
      <c r="E20">
        <v>0.25</v>
      </c>
      <c r="F20">
        <v>0.5</v>
      </c>
      <c r="G20">
        <v>0.75</v>
      </c>
      <c r="H20">
        <v>1</v>
      </c>
    </row>
    <row r="21" spans="2:8" ht="14.25" customHeight="1" x14ac:dyDescent="0.25">
      <c r="B21" s="11"/>
      <c r="C21" t="s">
        <v>45</v>
      </c>
      <c r="D21">
        <v>64</v>
      </c>
      <c r="E21">
        <v>0.25</v>
      </c>
      <c r="F21">
        <v>0.5</v>
      </c>
      <c r="G21">
        <v>0.75</v>
      </c>
      <c r="H21">
        <v>1</v>
      </c>
    </row>
    <row r="22" spans="2:8" ht="14.25" customHeight="1" x14ac:dyDescent="0.25">
      <c r="B22" s="3"/>
      <c r="C22" t="s">
        <v>45</v>
      </c>
      <c r="D22">
        <v>65</v>
      </c>
      <c r="E22">
        <v>1</v>
      </c>
      <c r="F22">
        <v>1</v>
      </c>
      <c r="G22">
        <v>1</v>
      </c>
      <c r="H22">
        <v>1</v>
      </c>
    </row>
    <row r="23" spans="2:8" ht="14.25" customHeight="1" x14ac:dyDescent="0.25">
      <c r="B23" s="11"/>
      <c r="C23" t="s">
        <v>46</v>
      </c>
      <c r="D23">
        <v>50</v>
      </c>
      <c r="E23">
        <v>0.01</v>
      </c>
      <c r="F23">
        <v>0.01</v>
      </c>
      <c r="G23">
        <v>0.01</v>
      </c>
      <c r="H23">
        <v>2.5000000000000001E-2</v>
      </c>
    </row>
    <row r="24" spans="2:8" ht="15.75" x14ac:dyDescent="0.25">
      <c r="B24" s="17"/>
      <c r="C24" t="s">
        <v>46</v>
      </c>
      <c r="D24">
        <v>51</v>
      </c>
      <c r="E24">
        <v>0.01</v>
      </c>
      <c r="F24">
        <v>0.01</v>
      </c>
      <c r="G24">
        <v>0.01</v>
      </c>
      <c r="H24">
        <v>2.5000000000000001E-2</v>
      </c>
    </row>
    <row r="25" spans="2:8" x14ac:dyDescent="0.25">
      <c r="C25" t="s">
        <v>46</v>
      </c>
      <c r="D25">
        <v>52</v>
      </c>
      <c r="E25">
        <v>0.01</v>
      </c>
      <c r="F25">
        <v>0.01</v>
      </c>
      <c r="G25">
        <v>0.01</v>
      </c>
      <c r="H25">
        <v>2.5000000000000001E-2</v>
      </c>
    </row>
    <row r="26" spans="2:8" x14ac:dyDescent="0.25">
      <c r="C26" t="s">
        <v>46</v>
      </c>
      <c r="D26">
        <v>53</v>
      </c>
      <c r="E26">
        <v>0.01</v>
      </c>
      <c r="F26">
        <v>0.01</v>
      </c>
      <c r="G26">
        <v>0.01</v>
      </c>
      <c r="H26">
        <v>2.5000000000000001E-2</v>
      </c>
    </row>
    <row r="27" spans="2:8" x14ac:dyDescent="0.25">
      <c r="C27" t="s">
        <v>46</v>
      </c>
      <c r="D27">
        <v>54</v>
      </c>
      <c r="E27">
        <v>0.01</v>
      </c>
      <c r="F27">
        <v>0.01</v>
      </c>
      <c r="G27">
        <v>0.01</v>
      </c>
      <c r="H27">
        <v>2.5000000000000001E-2</v>
      </c>
    </row>
    <row r="28" spans="2:8" x14ac:dyDescent="0.25">
      <c r="C28" t="s">
        <v>46</v>
      </c>
      <c r="D28">
        <v>55</v>
      </c>
      <c r="E28">
        <v>0.01</v>
      </c>
      <c r="F28">
        <v>0.01</v>
      </c>
      <c r="G28">
        <v>0.01</v>
      </c>
      <c r="H28">
        <v>2.5000000000000001E-2</v>
      </c>
    </row>
    <row r="29" spans="2:8" x14ac:dyDescent="0.25">
      <c r="C29" t="s">
        <v>46</v>
      </c>
      <c r="D29">
        <v>56</v>
      </c>
      <c r="E29">
        <v>0.01</v>
      </c>
      <c r="F29">
        <v>0.01</v>
      </c>
      <c r="G29">
        <v>0.01</v>
      </c>
      <c r="H29">
        <v>2.5000000000000001E-2</v>
      </c>
    </row>
    <row r="30" spans="2:8" x14ac:dyDescent="0.25">
      <c r="C30" t="s">
        <v>46</v>
      </c>
      <c r="D30">
        <v>57</v>
      </c>
      <c r="E30">
        <v>0.05</v>
      </c>
      <c r="F30">
        <v>7.4999999999999997E-2</v>
      </c>
      <c r="G30">
        <v>0.15</v>
      </c>
      <c r="H30">
        <v>1</v>
      </c>
    </row>
    <row r="31" spans="2:8" x14ac:dyDescent="0.25">
      <c r="C31" t="s">
        <v>46</v>
      </c>
      <c r="D31">
        <v>58</v>
      </c>
      <c r="E31">
        <v>0.05</v>
      </c>
      <c r="F31">
        <v>7.4999999999999997E-2</v>
      </c>
      <c r="G31">
        <v>0.15</v>
      </c>
      <c r="H31">
        <v>1</v>
      </c>
    </row>
    <row r="32" spans="2:8" x14ac:dyDescent="0.25">
      <c r="C32" t="s">
        <v>46</v>
      </c>
      <c r="D32">
        <v>59</v>
      </c>
      <c r="E32">
        <v>0.05</v>
      </c>
      <c r="F32">
        <v>7.4999999999999997E-2</v>
      </c>
      <c r="G32">
        <v>0.15</v>
      </c>
      <c r="H32">
        <v>1</v>
      </c>
    </row>
    <row r="33" spans="3:8" x14ac:dyDescent="0.25">
      <c r="C33" t="s">
        <v>46</v>
      </c>
      <c r="D33">
        <v>60</v>
      </c>
      <c r="E33">
        <v>7.4999999999999997E-2</v>
      </c>
      <c r="F33">
        <v>0.15</v>
      </c>
      <c r="G33">
        <v>0.25</v>
      </c>
      <c r="H33">
        <v>1</v>
      </c>
    </row>
    <row r="34" spans="3:8" x14ac:dyDescent="0.25">
      <c r="C34" t="s">
        <v>46</v>
      </c>
      <c r="D34">
        <v>61</v>
      </c>
      <c r="E34">
        <v>7.4999999999999997E-2</v>
      </c>
      <c r="F34">
        <v>0.15</v>
      </c>
      <c r="G34">
        <v>0.25</v>
      </c>
      <c r="H34">
        <v>1</v>
      </c>
    </row>
    <row r="35" spans="3:8" x14ac:dyDescent="0.25">
      <c r="C35" t="s">
        <v>46</v>
      </c>
      <c r="D35">
        <v>62</v>
      </c>
      <c r="E35">
        <v>0.2</v>
      </c>
      <c r="F35">
        <v>0.35</v>
      </c>
      <c r="G35">
        <v>0.5</v>
      </c>
      <c r="H35">
        <v>1</v>
      </c>
    </row>
    <row r="36" spans="3:8" x14ac:dyDescent="0.25">
      <c r="C36" t="s">
        <v>46</v>
      </c>
      <c r="D36">
        <v>63</v>
      </c>
      <c r="E36">
        <v>0.2</v>
      </c>
      <c r="F36">
        <v>0.35</v>
      </c>
      <c r="G36">
        <v>0.5</v>
      </c>
      <c r="H36">
        <v>1</v>
      </c>
    </row>
    <row r="37" spans="3:8" x14ac:dyDescent="0.25">
      <c r="C37" t="s">
        <v>46</v>
      </c>
      <c r="D37">
        <v>64</v>
      </c>
      <c r="E37">
        <v>0.2</v>
      </c>
      <c r="F37">
        <v>0.35</v>
      </c>
      <c r="G37">
        <v>0.5</v>
      </c>
      <c r="H37">
        <v>1</v>
      </c>
    </row>
    <row r="38" spans="3:8" x14ac:dyDescent="0.25">
      <c r="C38" t="s">
        <v>46</v>
      </c>
      <c r="D38">
        <v>65</v>
      </c>
      <c r="E38">
        <v>1</v>
      </c>
      <c r="F38">
        <v>1</v>
      </c>
      <c r="G38">
        <v>1</v>
      </c>
      <c r="H38">
        <v>1</v>
      </c>
    </row>
  </sheetData>
  <hyperlinks>
    <hyperlink ref="A1" location="TOC!A1" display="TOC" xr:uid="{8037F634-334D-4B5D-80BE-2EE097EA014B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2EB2-CA42-4FE6-8F24-6446CEAEA505}">
  <dimension ref="A1:E24"/>
  <sheetViews>
    <sheetView workbookViewId="0">
      <selection activeCell="F41" sqref="F41"/>
    </sheetView>
  </sheetViews>
  <sheetFormatPr defaultRowHeight="15" x14ac:dyDescent="0.25"/>
  <cols>
    <col min="1" max="1" width="12.85546875" customWidth="1"/>
  </cols>
  <sheetData>
    <row r="1" spans="1:5" x14ac:dyDescent="0.25">
      <c r="A1" s="1" t="s">
        <v>0</v>
      </c>
    </row>
    <row r="2" spans="1:5" x14ac:dyDescent="0.25">
      <c r="A2" t="s">
        <v>4</v>
      </c>
      <c r="B2" t="s">
        <v>61</v>
      </c>
    </row>
    <row r="3" spans="1:5" x14ac:dyDescent="0.25">
      <c r="A3" t="s">
        <v>1</v>
      </c>
      <c r="B3" t="s">
        <v>27</v>
      </c>
    </row>
    <row r="4" spans="1:5" x14ac:dyDescent="0.25">
      <c r="A4" t="s">
        <v>2</v>
      </c>
      <c r="B4" t="s">
        <v>7</v>
      </c>
    </row>
    <row r="6" spans="1:5" x14ac:dyDescent="0.25">
      <c r="C6" t="s">
        <v>57</v>
      </c>
      <c r="D6" t="s">
        <v>5</v>
      </c>
      <c r="E6" t="s">
        <v>27</v>
      </c>
    </row>
    <row r="7" spans="1:5" x14ac:dyDescent="0.25">
      <c r="C7" t="s">
        <v>45</v>
      </c>
      <c r="D7">
        <v>25</v>
      </c>
      <c r="E7">
        <v>1.6000000000000001E-3</v>
      </c>
    </row>
    <row r="8" spans="1:5" x14ac:dyDescent="0.25">
      <c r="C8" t="s">
        <v>45</v>
      </c>
      <c r="D8">
        <v>30</v>
      </c>
      <c r="E8">
        <v>4.5000000000000005E-3</v>
      </c>
    </row>
    <row r="9" spans="1:5" x14ac:dyDescent="0.25">
      <c r="C9" t="s">
        <v>45</v>
      </c>
      <c r="D9">
        <v>35</v>
      </c>
      <c r="E9">
        <v>7.4000000000000003E-3</v>
      </c>
    </row>
    <row r="10" spans="1:5" x14ac:dyDescent="0.25">
      <c r="C10" t="s">
        <v>45</v>
      </c>
      <c r="D10">
        <v>40</v>
      </c>
      <c r="E10">
        <v>1.03E-2</v>
      </c>
    </row>
    <row r="11" spans="1:5" x14ac:dyDescent="0.25">
      <c r="C11" t="s">
        <v>45</v>
      </c>
      <c r="D11">
        <v>45</v>
      </c>
      <c r="E11">
        <v>1.32E-2</v>
      </c>
    </row>
    <row r="12" spans="1:5" x14ac:dyDescent="0.25">
      <c r="C12" t="s">
        <v>45</v>
      </c>
      <c r="D12">
        <v>50</v>
      </c>
      <c r="E12">
        <v>2.7000000000000003E-2</v>
      </c>
    </row>
    <row r="13" spans="1:5" x14ac:dyDescent="0.25">
      <c r="C13" t="s">
        <v>45</v>
      </c>
      <c r="D13">
        <v>55</v>
      </c>
      <c r="E13">
        <v>6.88E-2</v>
      </c>
    </row>
    <row r="14" spans="1:5" ht="15.75" x14ac:dyDescent="0.25">
      <c r="C14" t="s">
        <v>45</v>
      </c>
      <c r="D14">
        <v>60</v>
      </c>
      <c r="E14">
        <v>8.7100000000000011E-2</v>
      </c>
    </row>
    <row r="15" spans="1:5" x14ac:dyDescent="0.25">
      <c r="C15" t="s">
        <v>45</v>
      </c>
      <c r="D15">
        <v>65</v>
      </c>
      <c r="E15">
        <v>0.1047</v>
      </c>
    </row>
    <row r="16" spans="1:5" x14ac:dyDescent="0.25">
      <c r="C16" t="s">
        <v>46</v>
      </c>
      <c r="D16">
        <v>25</v>
      </c>
      <c r="E16">
        <v>2.9999999999999997E-4</v>
      </c>
    </row>
    <row r="17" spans="3:5" x14ac:dyDescent="0.25">
      <c r="C17" t="s">
        <v>46</v>
      </c>
      <c r="D17">
        <v>30</v>
      </c>
      <c r="E17">
        <v>8.0000000000000004E-4</v>
      </c>
    </row>
    <row r="18" spans="3:5" x14ac:dyDescent="0.25">
      <c r="C18" t="s">
        <v>46</v>
      </c>
      <c r="D18">
        <v>35</v>
      </c>
      <c r="E18">
        <v>1.5E-3</v>
      </c>
    </row>
    <row r="19" spans="3:5" x14ac:dyDescent="0.25">
      <c r="C19" t="s">
        <v>46</v>
      </c>
      <c r="D19">
        <v>40</v>
      </c>
      <c r="E19">
        <v>2.8000000000000004E-3</v>
      </c>
    </row>
    <row r="20" spans="3:5" x14ac:dyDescent="0.25">
      <c r="C20" t="s">
        <v>46</v>
      </c>
      <c r="D20">
        <v>45</v>
      </c>
      <c r="E20">
        <v>5.0000000000000001E-3</v>
      </c>
    </row>
    <row r="21" spans="3:5" x14ac:dyDescent="0.25">
      <c r="C21" t="s">
        <v>46</v>
      </c>
      <c r="D21">
        <v>50</v>
      </c>
      <c r="E21">
        <v>5.0799999999999998E-2</v>
      </c>
    </row>
    <row r="22" spans="3:5" x14ac:dyDescent="0.25">
      <c r="C22" t="s">
        <v>46</v>
      </c>
      <c r="D22">
        <v>55</v>
      </c>
      <c r="E22">
        <v>7.5399999999999995E-2</v>
      </c>
    </row>
    <row r="23" spans="3:5" x14ac:dyDescent="0.25">
      <c r="C23" t="s">
        <v>46</v>
      </c>
      <c r="D23">
        <v>60</v>
      </c>
      <c r="E23">
        <v>0.10769999999999999</v>
      </c>
    </row>
    <row r="24" spans="3:5" x14ac:dyDescent="0.25">
      <c r="C24" t="s">
        <v>46</v>
      </c>
      <c r="D24">
        <v>65</v>
      </c>
      <c r="E24">
        <v>0.1484</v>
      </c>
    </row>
  </sheetData>
  <hyperlinks>
    <hyperlink ref="A1" location="TOC!A1" display="TOC" xr:uid="{96F4541C-030A-423A-8F7E-C20270C40F08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462A-14EE-4CAF-AB62-253A6557DD8D}">
  <dimension ref="A1:E46"/>
  <sheetViews>
    <sheetView topLeftCell="A7" workbookViewId="0">
      <selection activeCell="H32" sqref="H32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t="s">
        <v>4</v>
      </c>
      <c r="B2" t="s">
        <v>62</v>
      </c>
    </row>
    <row r="3" spans="1:5" x14ac:dyDescent="0.25">
      <c r="A3" t="s">
        <v>1</v>
      </c>
      <c r="B3" t="s">
        <v>18</v>
      </c>
    </row>
    <row r="4" spans="1:5" x14ac:dyDescent="0.25">
      <c r="A4" t="s">
        <v>2</v>
      </c>
      <c r="B4" t="s">
        <v>7</v>
      </c>
    </row>
    <row r="6" spans="1:5" x14ac:dyDescent="0.25">
      <c r="C6" t="s">
        <v>57</v>
      </c>
      <c r="D6" t="s">
        <v>6</v>
      </c>
      <c r="E6" t="s">
        <v>18</v>
      </c>
    </row>
    <row r="7" spans="1:5" x14ac:dyDescent="0.25">
      <c r="C7" t="s">
        <v>45</v>
      </c>
      <c r="D7">
        <v>0</v>
      </c>
      <c r="E7">
        <v>0.13750000000000001</v>
      </c>
    </row>
    <row r="8" spans="1:5" x14ac:dyDescent="0.25">
      <c r="C8" t="s">
        <v>45</v>
      </c>
      <c r="D8">
        <v>1</v>
      </c>
      <c r="E8">
        <v>0.11749999999999999</v>
      </c>
    </row>
    <row r="9" spans="1:5" x14ac:dyDescent="0.25">
      <c r="C9" t="s">
        <v>45</v>
      </c>
      <c r="D9">
        <v>2</v>
      </c>
      <c r="E9">
        <v>0.1</v>
      </c>
    </row>
    <row r="10" spans="1:5" x14ac:dyDescent="0.25">
      <c r="C10" t="s">
        <v>45</v>
      </c>
      <c r="D10">
        <v>3</v>
      </c>
      <c r="E10">
        <v>8.5000000000000006E-2</v>
      </c>
    </row>
    <row r="11" spans="1:5" x14ac:dyDescent="0.25">
      <c r="C11" t="s">
        <v>45</v>
      </c>
      <c r="D11">
        <v>4</v>
      </c>
      <c r="E11">
        <v>7.4999999999999997E-2</v>
      </c>
    </row>
    <row r="12" spans="1:5" x14ac:dyDescent="0.25">
      <c r="C12" t="s">
        <v>45</v>
      </c>
      <c r="D12">
        <v>5</v>
      </c>
      <c r="E12">
        <v>6.7500000000000004E-2</v>
      </c>
    </row>
    <row r="13" spans="1:5" x14ac:dyDescent="0.25">
      <c r="C13" t="s">
        <v>45</v>
      </c>
      <c r="D13">
        <v>6</v>
      </c>
      <c r="E13">
        <v>0.06</v>
      </c>
    </row>
    <row r="14" spans="1:5" x14ac:dyDescent="0.25">
      <c r="C14" t="s">
        <v>45</v>
      </c>
      <c r="D14">
        <v>7</v>
      </c>
      <c r="E14">
        <v>5.5E-2</v>
      </c>
    </row>
    <row r="15" spans="1:5" x14ac:dyDescent="0.25">
      <c r="C15" t="s">
        <v>45</v>
      </c>
      <c r="D15">
        <v>8</v>
      </c>
      <c r="E15">
        <v>0.05</v>
      </c>
    </row>
    <row r="16" spans="1:5" x14ac:dyDescent="0.25">
      <c r="C16" t="s">
        <v>45</v>
      </c>
      <c r="D16">
        <v>9</v>
      </c>
      <c r="E16">
        <v>4.7500000000000001E-2</v>
      </c>
    </row>
    <row r="17" spans="3:5" x14ac:dyDescent="0.25">
      <c r="C17" t="s">
        <v>45</v>
      </c>
      <c r="D17">
        <v>10</v>
      </c>
      <c r="E17">
        <v>4.4999999999999998E-2</v>
      </c>
    </row>
    <row r="18" spans="3:5" x14ac:dyDescent="0.25">
      <c r="C18" t="s">
        <v>45</v>
      </c>
      <c r="D18">
        <v>11</v>
      </c>
      <c r="E18">
        <v>4.2500000000000003E-2</v>
      </c>
    </row>
    <row r="19" spans="3:5" x14ac:dyDescent="0.25">
      <c r="C19" t="s">
        <v>45</v>
      </c>
      <c r="D19">
        <v>12</v>
      </c>
      <c r="E19">
        <v>3.7499999999999999E-2</v>
      </c>
    </row>
    <row r="20" spans="3:5" x14ac:dyDescent="0.25">
      <c r="C20" t="s">
        <v>45</v>
      </c>
      <c r="D20">
        <v>13</v>
      </c>
      <c r="E20">
        <v>3.2500000000000001E-2</v>
      </c>
    </row>
    <row r="21" spans="3:5" x14ac:dyDescent="0.25">
      <c r="C21" t="s">
        <v>45</v>
      </c>
      <c r="D21">
        <v>14</v>
      </c>
      <c r="E21">
        <v>2.75E-2</v>
      </c>
    </row>
    <row r="22" spans="3:5" x14ac:dyDescent="0.25">
      <c r="C22" t="s">
        <v>45</v>
      </c>
      <c r="D22">
        <v>15</v>
      </c>
      <c r="E22">
        <v>2.2499999999999999E-2</v>
      </c>
    </row>
    <row r="23" spans="3:5" x14ac:dyDescent="0.25">
      <c r="C23" t="s">
        <v>45</v>
      </c>
      <c r="D23">
        <v>16</v>
      </c>
      <c r="E23">
        <v>1.7500000000000002E-2</v>
      </c>
    </row>
    <row r="24" spans="3:5" x14ac:dyDescent="0.25">
      <c r="C24" t="s">
        <v>45</v>
      </c>
      <c r="D24">
        <v>17</v>
      </c>
      <c r="E24">
        <v>1.4999999999999999E-2</v>
      </c>
    </row>
    <row r="25" spans="3:5" x14ac:dyDescent="0.25">
      <c r="C25" t="s">
        <v>45</v>
      </c>
      <c r="D25">
        <v>18</v>
      </c>
      <c r="E25">
        <v>1.2500000000000001E-2</v>
      </c>
    </row>
    <row r="26" spans="3:5" x14ac:dyDescent="0.25">
      <c r="C26" t="s">
        <v>45</v>
      </c>
      <c r="D26">
        <v>19</v>
      </c>
      <c r="E26">
        <v>0.01</v>
      </c>
    </row>
    <row r="27" spans="3:5" x14ac:dyDescent="0.25">
      <c r="C27" t="s">
        <v>46</v>
      </c>
      <c r="D27">
        <v>0</v>
      </c>
      <c r="E27">
        <v>8.5000000000000006E-2</v>
      </c>
    </row>
    <row r="28" spans="3:5" x14ac:dyDescent="0.25">
      <c r="C28" t="s">
        <v>46</v>
      </c>
      <c r="D28">
        <v>1</v>
      </c>
      <c r="E28">
        <v>0.04</v>
      </c>
    </row>
    <row r="29" spans="3:5" x14ac:dyDescent="0.25">
      <c r="C29" t="s">
        <v>46</v>
      </c>
      <c r="D29">
        <v>2</v>
      </c>
      <c r="E29">
        <v>2.75E-2</v>
      </c>
    </row>
    <row r="30" spans="3:5" x14ac:dyDescent="0.25">
      <c r="C30" t="s">
        <v>46</v>
      </c>
      <c r="D30">
        <v>3</v>
      </c>
      <c r="E30">
        <v>1.7500000000000002E-2</v>
      </c>
    </row>
    <row r="31" spans="3:5" x14ac:dyDescent="0.25">
      <c r="C31" t="s">
        <v>46</v>
      </c>
      <c r="D31">
        <v>4</v>
      </c>
      <c r="E31">
        <v>1.2500000000000001E-2</v>
      </c>
    </row>
    <row r="32" spans="3:5" x14ac:dyDescent="0.25">
      <c r="C32" t="s">
        <v>46</v>
      </c>
      <c r="D32">
        <v>5</v>
      </c>
      <c r="E32">
        <v>0.01</v>
      </c>
    </row>
    <row r="33" spans="3:5" x14ac:dyDescent="0.25">
      <c r="C33" t="s">
        <v>46</v>
      </c>
      <c r="D33">
        <v>6</v>
      </c>
      <c r="E33">
        <v>9.0000000000000011E-3</v>
      </c>
    </row>
    <row r="34" spans="3:5" x14ac:dyDescent="0.25">
      <c r="C34" t="s">
        <v>46</v>
      </c>
      <c r="D34">
        <v>7</v>
      </c>
      <c r="E34">
        <v>8.0000000000000002E-3</v>
      </c>
    </row>
    <row r="35" spans="3:5" x14ac:dyDescent="0.25">
      <c r="C35" t="s">
        <v>46</v>
      </c>
      <c r="D35">
        <v>8</v>
      </c>
      <c r="E35">
        <v>6.9999999999999993E-3</v>
      </c>
    </row>
    <row r="36" spans="3:5" x14ac:dyDescent="0.25">
      <c r="C36" t="s">
        <v>46</v>
      </c>
      <c r="D36">
        <v>9</v>
      </c>
      <c r="E36">
        <v>6.0000000000000001E-3</v>
      </c>
    </row>
    <row r="37" spans="3:5" x14ac:dyDescent="0.25">
      <c r="C37" t="s">
        <v>46</v>
      </c>
      <c r="D37">
        <v>10</v>
      </c>
      <c r="E37">
        <v>5.0000000000000001E-3</v>
      </c>
    </row>
    <row r="38" spans="3:5" x14ac:dyDescent="0.25">
      <c r="C38" t="s">
        <v>46</v>
      </c>
      <c r="D38">
        <v>11</v>
      </c>
      <c r="E38">
        <v>5.0000000000000001E-3</v>
      </c>
    </row>
    <row r="39" spans="3:5" x14ac:dyDescent="0.25">
      <c r="C39" t="s">
        <v>46</v>
      </c>
      <c r="D39">
        <v>12</v>
      </c>
      <c r="E39">
        <v>5.0000000000000001E-3</v>
      </c>
    </row>
    <row r="40" spans="3:5" x14ac:dyDescent="0.25">
      <c r="C40" t="s">
        <v>46</v>
      </c>
      <c r="D40">
        <v>13</v>
      </c>
      <c r="E40">
        <v>5.0000000000000001E-3</v>
      </c>
    </row>
    <row r="41" spans="3:5" x14ac:dyDescent="0.25">
      <c r="C41" t="s">
        <v>46</v>
      </c>
      <c r="D41">
        <v>14</v>
      </c>
      <c r="E41">
        <v>5.0000000000000001E-3</v>
      </c>
    </row>
    <row r="42" spans="3:5" x14ac:dyDescent="0.25">
      <c r="C42" t="s">
        <v>46</v>
      </c>
      <c r="D42">
        <v>15</v>
      </c>
      <c r="E42">
        <v>5.0000000000000001E-3</v>
      </c>
    </row>
    <row r="43" spans="3:5" x14ac:dyDescent="0.25">
      <c r="C43" t="s">
        <v>46</v>
      </c>
      <c r="D43">
        <v>16</v>
      </c>
      <c r="E43">
        <v>5.0000000000000001E-3</v>
      </c>
    </row>
    <row r="44" spans="3:5" x14ac:dyDescent="0.25">
      <c r="C44" t="s">
        <v>46</v>
      </c>
      <c r="D44">
        <v>17</v>
      </c>
      <c r="E44">
        <v>5.0000000000000001E-3</v>
      </c>
    </row>
    <row r="45" spans="3:5" x14ac:dyDescent="0.25">
      <c r="C45" t="s">
        <v>46</v>
      </c>
      <c r="D45">
        <v>18</v>
      </c>
      <c r="E45">
        <v>5.0000000000000001E-3</v>
      </c>
    </row>
    <row r="46" spans="3:5" x14ac:dyDescent="0.25">
      <c r="C46" t="s">
        <v>46</v>
      </c>
      <c r="D46">
        <v>19</v>
      </c>
      <c r="E46">
        <v>5.0000000000000001E-3</v>
      </c>
    </row>
  </sheetData>
  <hyperlinks>
    <hyperlink ref="A1" location="TOC!A1" display="TOC" xr:uid="{488E99FD-8B0A-4B48-9015-8FABD423749E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1718-E890-4F9C-86E9-BB55E3E37C95}">
  <dimension ref="A1:K24"/>
  <sheetViews>
    <sheetView workbookViewId="0">
      <selection activeCell="N30" sqref="N30"/>
    </sheetView>
  </sheetViews>
  <sheetFormatPr defaultRowHeight="15" x14ac:dyDescent="0.25"/>
  <cols>
    <col min="1" max="1" width="11.140625" customWidth="1"/>
    <col min="3" max="3" width="12.28515625" customWidth="1"/>
    <col min="4" max="5" width="12.85546875" customWidth="1"/>
    <col min="6" max="7" width="18.28515625" customWidth="1"/>
    <col min="8" max="9" width="12.85546875" customWidth="1"/>
  </cols>
  <sheetData>
    <row r="1" spans="1:11" x14ac:dyDescent="0.25">
      <c r="A1" s="1" t="s">
        <v>0</v>
      </c>
    </row>
    <row r="2" spans="1:11" x14ac:dyDescent="0.25">
      <c r="A2" t="s">
        <v>4</v>
      </c>
      <c r="B2" t="s">
        <v>26</v>
      </c>
    </row>
    <row r="3" spans="1:11" x14ac:dyDescent="0.25">
      <c r="A3" t="s">
        <v>1</v>
      </c>
      <c r="B3" t="s">
        <v>8</v>
      </c>
    </row>
    <row r="4" spans="1:11" x14ac:dyDescent="0.25">
      <c r="A4" t="s">
        <v>2</v>
      </c>
      <c r="B4" t="s">
        <v>7</v>
      </c>
    </row>
    <row r="5" spans="1:11" x14ac:dyDescent="0.25">
      <c r="A5" t="s">
        <v>25</v>
      </c>
      <c r="C5" s="69"/>
      <c r="D5" s="69"/>
      <c r="E5" s="69"/>
      <c r="F5" s="69"/>
      <c r="G5" s="69"/>
      <c r="H5" s="69"/>
      <c r="I5" s="69"/>
    </row>
    <row r="6" spans="1:11" ht="30" customHeight="1" x14ac:dyDescent="0.25">
      <c r="C6" s="2"/>
      <c r="D6" s="70" t="s">
        <v>22</v>
      </c>
      <c r="E6" s="71"/>
      <c r="F6" s="72" t="s">
        <v>23</v>
      </c>
      <c r="G6" s="72"/>
      <c r="H6" s="72" t="s">
        <v>24</v>
      </c>
      <c r="I6" s="72"/>
    </row>
    <row r="7" spans="1:11" ht="25.5" x14ac:dyDescent="0.25">
      <c r="C7" s="5" t="s">
        <v>9</v>
      </c>
      <c r="D7" s="6" t="s">
        <v>10</v>
      </c>
      <c r="E7" s="6" t="s">
        <v>11</v>
      </c>
      <c r="F7" s="7" t="s">
        <v>10</v>
      </c>
      <c r="G7" s="6" t="s">
        <v>11</v>
      </c>
      <c r="H7" s="7" t="s">
        <v>10</v>
      </c>
      <c r="I7" s="6" t="s">
        <v>11</v>
      </c>
    </row>
    <row r="8" spans="1:11" ht="25.5" x14ac:dyDescent="0.25">
      <c r="C8" s="8" t="s">
        <v>5</v>
      </c>
      <c r="D8" s="9" t="s">
        <v>13</v>
      </c>
      <c r="E8" s="9" t="s">
        <v>14</v>
      </c>
      <c r="F8" s="9" t="s">
        <v>16</v>
      </c>
      <c r="G8" s="9" t="s">
        <v>17</v>
      </c>
      <c r="H8" s="9" t="s">
        <v>15</v>
      </c>
      <c r="I8" s="9" t="s">
        <v>19</v>
      </c>
    </row>
    <row r="9" spans="1:11" x14ac:dyDescent="0.25">
      <c r="C9" s="10">
        <v>20</v>
      </c>
      <c r="D9" s="12">
        <v>4.0000000000000002E-4</v>
      </c>
      <c r="E9" s="12">
        <v>2.0000000000000001E-4</v>
      </c>
      <c r="F9" s="12"/>
      <c r="G9" s="12"/>
      <c r="H9" s="12"/>
      <c r="I9" s="12"/>
    </row>
    <row r="10" spans="1:11" x14ac:dyDescent="0.25">
      <c r="C10" s="10">
        <v>25</v>
      </c>
      <c r="D10" s="12">
        <v>4.0000000000000002E-4</v>
      </c>
      <c r="E10" s="12">
        <v>2.0000000000000001E-4</v>
      </c>
      <c r="F10" s="12"/>
      <c r="G10" s="12"/>
      <c r="H10" s="12">
        <v>8.0000000000000002E-3</v>
      </c>
      <c r="I10" s="12">
        <v>2.3E-3</v>
      </c>
    </row>
    <row r="11" spans="1:11" x14ac:dyDescent="0.25">
      <c r="C11" s="10">
        <v>30</v>
      </c>
      <c r="D11" s="12">
        <v>4.0000000000000002E-4</v>
      </c>
      <c r="E11" s="12">
        <v>2.0000000000000001E-4</v>
      </c>
      <c r="F11" s="12"/>
      <c r="G11" s="12"/>
      <c r="H11" s="12">
        <v>7.7000000000000002E-3</v>
      </c>
      <c r="I11" s="12">
        <v>3.0000000000000001E-3</v>
      </c>
    </row>
    <row r="12" spans="1:11" x14ac:dyDescent="0.25">
      <c r="C12" s="10">
        <v>35</v>
      </c>
      <c r="D12" s="12">
        <v>5.0000000000000001E-4</v>
      </c>
      <c r="E12" s="12">
        <v>2.9999999999999997E-4</v>
      </c>
      <c r="F12" s="12"/>
      <c r="G12" s="12"/>
      <c r="H12" s="12">
        <v>9.1000000000000004E-3</v>
      </c>
      <c r="I12" s="12">
        <v>4.1000000000000003E-3</v>
      </c>
    </row>
    <row r="13" spans="1:11" x14ac:dyDescent="0.25">
      <c r="C13" s="10">
        <v>40</v>
      </c>
      <c r="D13" s="12">
        <v>5.9999999999999995E-4</v>
      </c>
      <c r="E13" s="12">
        <v>5.0000000000000001E-4</v>
      </c>
      <c r="F13" s="12"/>
      <c r="G13" s="12"/>
      <c r="H13" s="12">
        <v>1.09E-2</v>
      </c>
      <c r="I13" s="12">
        <v>5.7000000000000002E-3</v>
      </c>
    </row>
    <row r="14" spans="1:11" x14ac:dyDescent="0.25">
      <c r="C14" s="10">
        <v>45</v>
      </c>
      <c r="D14" s="12">
        <v>8.9999999999999998E-4</v>
      </c>
      <c r="E14" s="12">
        <v>6.9999999999999999E-4</v>
      </c>
      <c r="F14" s="12"/>
      <c r="G14" s="12"/>
      <c r="H14" s="12">
        <v>1.7000000000000001E-2</v>
      </c>
      <c r="I14" s="12">
        <v>8.8999999999999999E-3</v>
      </c>
    </row>
    <row r="15" spans="1:11" x14ac:dyDescent="0.25">
      <c r="C15" s="10">
        <v>50</v>
      </c>
      <c r="D15" s="12">
        <v>1.6999999999999999E-3</v>
      </c>
      <c r="E15" s="12">
        <v>1.1999999999999999E-3</v>
      </c>
      <c r="F15" s="14">
        <v>4.0000000000000001E-3</v>
      </c>
      <c r="G15" s="15">
        <v>3.0999999999999999E-3</v>
      </c>
      <c r="H15" s="12">
        <v>2.0799999999999999E-2</v>
      </c>
      <c r="I15" s="12">
        <v>1.17E-2</v>
      </c>
      <c r="J15">
        <f>H15/F15</f>
        <v>5.1999999999999993</v>
      </c>
      <c r="K15">
        <f>I15/G15</f>
        <v>3.774193548387097</v>
      </c>
    </row>
    <row r="16" spans="1:11" x14ac:dyDescent="0.25">
      <c r="C16" s="10">
        <v>55</v>
      </c>
      <c r="D16" s="12">
        <v>2.8E-3</v>
      </c>
      <c r="E16" s="12">
        <v>1.9E-3</v>
      </c>
      <c r="F16" s="14">
        <v>5.7000000000000002E-3</v>
      </c>
      <c r="G16" s="15">
        <v>4.1999999999999997E-3</v>
      </c>
      <c r="H16" s="12">
        <v>2.4E-2</v>
      </c>
      <c r="I16" s="12">
        <v>1.47E-2</v>
      </c>
      <c r="J16">
        <f t="shared" ref="J16:J19" si="0">H16/F16</f>
        <v>4.2105263157894735</v>
      </c>
      <c r="K16">
        <f t="shared" ref="K16:K19" si="1">I16/G16</f>
        <v>3.5</v>
      </c>
    </row>
    <row r="17" spans="3:11" x14ac:dyDescent="0.25">
      <c r="C17" s="10">
        <v>60</v>
      </c>
      <c r="D17" s="12">
        <v>4.5999999999999999E-3</v>
      </c>
      <c r="E17" s="12">
        <v>2.8999999999999998E-3</v>
      </c>
      <c r="F17" s="14">
        <v>7.7000000000000002E-3</v>
      </c>
      <c r="G17" s="15">
        <v>6.1000000000000004E-3</v>
      </c>
      <c r="H17" s="12">
        <v>2.7300000000000001E-2</v>
      </c>
      <c r="I17" s="12">
        <v>1.7500000000000002E-2</v>
      </c>
      <c r="J17">
        <f t="shared" si="0"/>
        <v>3.5454545454545454</v>
      </c>
      <c r="K17">
        <f t="shared" si="1"/>
        <v>2.8688524590163937</v>
      </c>
    </row>
    <row r="18" spans="3:11" x14ac:dyDescent="0.25">
      <c r="C18" s="10">
        <v>65</v>
      </c>
      <c r="D18" s="13">
        <v>8.2000000000000007E-3</v>
      </c>
      <c r="E18" s="13">
        <v>4.3E-3</v>
      </c>
      <c r="F18" s="14">
        <v>1.09E-2</v>
      </c>
      <c r="G18" s="15">
        <v>9.4000000000000004E-3</v>
      </c>
      <c r="H18" s="13">
        <v>3.2599999999999997E-2</v>
      </c>
      <c r="I18" s="13">
        <v>2.12E-2</v>
      </c>
      <c r="J18">
        <f t="shared" si="0"/>
        <v>2.9908256880733943</v>
      </c>
      <c r="K18">
        <f t="shared" si="1"/>
        <v>2.2553191489361701</v>
      </c>
    </row>
    <row r="19" spans="3:11" x14ac:dyDescent="0.25">
      <c r="C19" s="10">
        <v>70</v>
      </c>
      <c r="D19" s="13"/>
      <c r="E19" s="13"/>
      <c r="F19" s="14">
        <v>1.6899999999999998E-2</v>
      </c>
      <c r="G19" s="15">
        <v>1.4999999999999999E-2</v>
      </c>
      <c r="H19" s="13">
        <v>4.2200000000000001E-2</v>
      </c>
      <c r="I19" s="13">
        <v>2.8899999999999999E-2</v>
      </c>
      <c r="J19">
        <f t="shared" si="0"/>
        <v>2.4970414201183435</v>
      </c>
      <c r="K19">
        <f t="shared" si="1"/>
        <v>1.9266666666666667</v>
      </c>
    </row>
    <row r="20" spans="3:11" x14ac:dyDescent="0.25">
      <c r="C20" s="10">
        <v>75</v>
      </c>
      <c r="D20" s="13"/>
      <c r="E20" s="13"/>
      <c r="F20" s="14">
        <v>2.75E-2</v>
      </c>
      <c r="G20" s="15">
        <v>2.47E-2</v>
      </c>
      <c r="H20" s="13"/>
      <c r="I20" s="13"/>
    </row>
    <row r="21" spans="3:11" x14ac:dyDescent="0.25">
      <c r="C21" s="10">
        <v>80</v>
      </c>
      <c r="D21" s="13"/>
      <c r="E21" s="13"/>
      <c r="F21" s="14">
        <v>4.6300000000000001E-2</v>
      </c>
      <c r="G21" s="15">
        <v>4.1700000000000001E-2</v>
      </c>
      <c r="H21" s="13"/>
      <c r="I21" s="13"/>
    </row>
    <row r="22" spans="3:11" x14ac:dyDescent="0.25">
      <c r="C22" s="10">
        <v>85</v>
      </c>
      <c r="D22" s="13"/>
      <c r="E22" s="13"/>
      <c r="F22" s="14">
        <v>8.0799999999999997E-2</v>
      </c>
      <c r="G22" s="15">
        <v>7.4099999999999999E-2</v>
      </c>
      <c r="H22" s="13"/>
      <c r="I22" s="13"/>
    </row>
    <row r="23" spans="3:11" x14ac:dyDescent="0.25">
      <c r="C23" s="10">
        <v>90</v>
      </c>
      <c r="D23" s="13"/>
      <c r="E23" s="13"/>
      <c r="F23" s="14">
        <v>0.14399999999999999</v>
      </c>
      <c r="G23" s="15">
        <v>0.13389999999999999</v>
      </c>
      <c r="H23" s="13"/>
      <c r="I23" s="13"/>
    </row>
    <row r="24" spans="3:11" x14ac:dyDescent="0.25">
      <c r="C24" s="10">
        <v>95</v>
      </c>
      <c r="D24" s="13"/>
      <c r="E24" s="13"/>
      <c r="F24" s="14">
        <v>0.2298</v>
      </c>
      <c r="G24" s="15">
        <v>0.22270000000000001</v>
      </c>
      <c r="H24" s="13"/>
      <c r="I24" s="13"/>
    </row>
  </sheetData>
  <mergeCells count="4">
    <mergeCell ref="C5:I5"/>
    <mergeCell ref="D6:E6"/>
    <mergeCell ref="F6:G6"/>
    <mergeCell ref="H6:I6"/>
  </mergeCells>
  <hyperlinks>
    <hyperlink ref="A1" location="TOC!A1" display="TOC" xr:uid="{66F5B8A9-720C-4CD1-94EF-95101D907C0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3BCA-4687-4E4C-BE87-A1256666CA3D}">
  <dimension ref="A1:A7"/>
  <sheetViews>
    <sheetView tabSelected="1" workbookViewId="0">
      <selection activeCell="S11" sqref="S11"/>
    </sheetView>
  </sheetViews>
  <sheetFormatPr defaultRowHeight="15" x14ac:dyDescent="0.25"/>
  <sheetData>
    <row r="1" spans="1:1" x14ac:dyDescent="0.25">
      <c r="A1" t="s">
        <v>65</v>
      </c>
    </row>
    <row r="3" spans="1:1" x14ac:dyDescent="0.25">
      <c r="A3" t="s">
        <v>76</v>
      </c>
    </row>
    <row r="7" spans="1:1" ht="15.75" customHeight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C5A4-23C7-4E9C-AAD3-20E9F77D80CA}">
  <dimension ref="A1:V31"/>
  <sheetViews>
    <sheetView workbookViewId="0">
      <selection activeCell="C2" sqref="C2"/>
    </sheetView>
  </sheetViews>
  <sheetFormatPr defaultRowHeight="15" x14ac:dyDescent="0.25"/>
  <cols>
    <col min="3" max="3" width="11.42578125" customWidth="1"/>
    <col min="4" max="10" width="18" customWidth="1"/>
    <col min="13" max="14" width="13.42578125" customWidth="1"/>
  </cols>
  <sheetData>
    <row r="1" spans="1:22" x14ac:dyDescent="0.25">
      <c r="A1" t="s">
        <v>66</v>
      </c>
      <c r="C1" t="s">
        <v>72</v>
      </c>
    </row>
    <row r="4" spans="1:22" ht="15.75" x14ac:dyDescent="0.25"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22" ht="37.5" customHeight="1" x14ac:dyDescent="0.25">
      <c r="C5" s="25" t="s">
        <v>44</v>
      </c>
      <c r="D5" s="55" t="s">
        <v>5</v>
      </c>
      <c r="E5" s="55" t="s">
        <v>47</v>
      </c>
      <c r="F5" s="55" t="s">
        <v>48</v>
      </c>
      <c r="G5" s="25"/>
      <c r="H5" s="25"/>
      <c r="I5" s="26"/>
      <c r="J5" s="19" t="s">
        <v>30</v>
      </c>
      <c r="K5" s="51" t="s">
        <v>42</v>
      </c>
      <c r="L5" s="51" t="s">
        <v>43</v>
      </c>
      <c r="M5" s="20" t="s">
        <v>31</v>
      </c>
      <c r="N5" s="21" t="s">
        <v>32</v>
      </c>
      <c r="Q5" s="73" t="s">
        <v>67</v>
      </c>
      <c r="R5" s="73"/>
      <c r="S5" s="74" t="s">
        <v>68</v>
      </c>
      <c r="T5" s="74"/>
      <c r="U5" s="75" t="s">
        <v>69</v>
      </c>
      <c r="V5" s="75"/>
    </row>
    <row r="6" spans="1:22" ht="15.75" x14ac:dyDescent="0.25">
      <c r="C6" s="25" t="s">
        <v>45</v>
      </c>
      <c r="D6" s="23">
        <v>50</v>
      </c>
      <c r="E6" s="54">
        <f>K6</f>
        <v>0.55000000000000004</v>
      </c>
      <c r="F6" s="54">
        <f t="shared" ref="F6" si="0">L6</f>
        <v>1</v>
      </c>
      <c r="I6" s="26"/>
      <c r="J6" s="22">
        <v>50</v>
      </c>
      <c r="K6" s="52">
        <v>0.55000000000000004</v>
      </c>
      <c r="L6" s="52">
        <v>1</v>
      </c>
      <c r="M6" s="52">
        <v>0.35</v>
      </c>
      <c r="N6" s="52">
        <v>1</v>
      </c>
      <c r="Q6" s="18"/>
      <c r="R6" s="64">
        <v>50</v>
      </c>
      <c r="S6" s="68">
        <v>55</v>
      </c>
      <c r="T6" s="68">
        <v>100</v>
      </c>
      <c r="U6" s="68">
        <v>30</v>
      </c>
      <c r="V6" s="68">
        <v>100</v>
      </c>
    </row>
    <row r="7" spans="1:22" ht="15.75" x14ac:dyDescent="0.25">
      <c r="C7" s="25" t="s">
        <v>45</v>
      </c>
      <c r="D7" s="23">
        <v>51</v>
      </c>
      <c r="E7" s="54">
        <f>K7/100</f>
        <v>0.45</v>
      </c>
      <c r="F7" s="54">
        <f t="shared" ref="F7" si="1">L7/100</f>
        <v>1</v>
      </c>
      <c r="I7" s="26"/>
      <c r="J7" s="22">
        <v>51</v>
      </c>
      <c r="K7" s="52">
        <v>45</v>
      </c>
      <c r="L7" s="52">
        <v>100</v>
      </c>
      <c r="M7" s="52">
        <v>35</v>
      </c>
      <c r="N7" s="52">
        <v>100</v>
      </c>
      <c r="Q7" s="18"/>
      <c r="R7" s="64">
        <v>51</v>
      </c>
      <c r="S7" s="65">
        <v>45</v>
      </c>
      <c r="T7" s="65">
        <v>100</v>
      </c>
      <c r="U7" s="65">
        <v>35</v>
      </c>
      <c r="V7" s="65">
        <v>100</v>
      </c>
    </row>
    <row r="8" spans="1:22" ht="15.75" x14ac:dyDescent="0.25">
      <c r="C8" s="25" t="s">
        <v>45</v>
      </c>
      <c r="D8" s="23">
        <v>52</v>
      </c>
      <c r="E8" s="54">
        <f t="shared" ref="E8:E13" si="2">K8/100</f>
        <v>0.4</v>
      </c>
      <c r="F8" s="54">
        <f t="shared" ref="F8:F13" si="3">L8/100</f>
        <v>1</v>
      </c>
      <c r="I8" s="26"/>
      <c r="J8" s="22">
        <v>52</v>
      </c>
      <c r="K8" s="52">
        <v>40</v>
      </c>
      <c r="L8" s="52">
        <v>100</v>
      </c>
      <c r="M8" s="52">
        <v>35</v>
      </c>
      <c r="N8" s="52">
        <v>100</v>
      </c>
      <c r="Q8" s="18"/>
      <c r="R8" s="64">
        <v>52</v>
      </c>
      <c r="S8" s="65">
        <v>40</v>
      </c>
      <c r="T8" s="65">
        <v>100</v>
      </c>
      <c r="U8" s="65">
        <v>35</v>
      </c>
      <c r="V8" s="65">
        <v>100</v>
      </c>
    </row>
    <row r="9" spans="1:22" ht="15.75" x14ac:dyDescent="0.25">
      <c r="C9" s="25" t="s">
        <v>45</v>
      </c>
      <c r="D9" s="23">
        <v>53</v>
      </c>
      <c r="E9" s="54">
        <f t="shared" si="2"/>
        <v>0.3</v>
      </c>
      <c r="F9" s="54">
        <f t="shared" si="3"/>
        <v>1</v>
      </c>
      <c r="I9" s="26"/>
      <c r="J9" s="22">
        <v>53</v>
      </c>
      <c r="K9" s="52">
        <v>30</v>
      </c>
      <c r="L9" s="52">
        <v>100</v>
      </c>
      <c r="M9" s="52">
        <v>35</v>
      </c>
      <c r="N9" s="52">
        <v>100</v>
      </c>
      <c r="Q9" s="18"/>
      <c r="R9" s="64">
        <v>53</v>
      </c>
      <c r="S9" s="65">
        <v>30</v>
      </c>
      <c r="T9" s="65">
        <v>100</v>
      </c>
      <c r="U9" s="65">
        <v>35</v>
      </c>
      <c r="V9" s="65">
        <v>100</v>
      </c>
    </row>
    <row r="10" spans="1:22" ht="15.75" x14ac:dyDescent="0.25">
      <c r="C10" s="25" t="s">
        <v>45</v>
      </c>
      <c r="D10" s="23">
        <v>54</v>
      </c>
      <c r="E10" s="54">
        <f t="shared" si="2"/>
        <v>0.3</v>
      </c>
      <c r="F10" s="54">
        <f t="shared" si="3"/>
        <v>1</v>
      </c>
      <c r="I10" s="26"/>
      <c r="J10" s="22">
        <v>54</v>
      </c>
      <c r="K10" s="52">
        <v>30</v>
      </c>
      <c r="L10" s="52">
        <v>100</v>
      </c>
      <c r="M10" s="52">
        <v>35</v>
      </c>
      <c r="N10" s="52">
        <v>100</v>
      </c>
      <c r="Q10" s="18"/>
      <c r="R10" s="64">
        <v>54</v>
      </c>
      <c r="S10" s="65">
        <v>30</v>
      </c>
      <c r="T10" s="65">
        <v>100</v>
      </c>
      <c r="U10" s="65">
        <v>35</v>
      </c>
      <c r="V10" s="65">
        <v>100</v>
      </c>
    </row>
    <row r="11" spans="1:22" ht="15.75" x14ac:dyDescent="0.25">
      <c r="C11" s="25" t="s">
        <v>45</v>
      </c>
      <c r="D11" s="23">
        <v>55</v>
      </c>
      <c r="E11" s="54">
        <f t="shared" si="2"/>
        <v>0.3</v>
      </c>
      <c r="F11" s="54">
        <f t="shared" si="3"/>
        <v>1</v>
      </c>
      <c r="I11" s="26"/>
      <c r="J11" s="22">
        <v>55</v>
      </c>
      <c r="K11" s="52">
        <v>30</v>
      </c>
      <c r="L11" s="52">
        <v>100</v>
      </c>
      <c r="M11" s="52">
        <v>30</v>
      </c>
      <c r="N11" s="52">
        <v>100</v>
      </c>
      <c r="Q11" s="18"/>
      <c r="R11" s="64">
        <v>55</v>
      </c>
      <c r="S11" s="65">
        <v>30</v>
      </c>
      <c r="T11" s="65">
        <v>100</v>
      </c>
      <c r="U11" s="65">
        <v>30</v>
      </c>
      <c r="V11" s="65">
        <v>100</v>
      </c>
    </row>
    <row r="12" spans="1:22" ht="15.75" x14ac:dyDescent="0.25">
      <c r="C12" s="25" t="s">
        <v>45</v>
      </c>
      <c r="D12" s="23">
        <v>56</v>
      </c>
      <c r="E12" s="54">
        <f t="shared" si="2"/>
        <v>0.3</v>
      </c>
      <c r="F12" s="54">
        <f t="shared" si="3"/>
        <v>1</v>
      </c>
      <c r="I12" s="26"/>
      <c r="J12" s="22">
        <v>56</v>
      </c>
      <c r="K12" s="52">
        <v>30</v>
      </c>
      <c r="L12" s="52">
        <v>100</v>
      </c>
      <c r="M12" s="52">
        <v>25</v>
      </c>
      <c r="N12" s="52">
        <v>100</v>
      </c>
      <c r="Q12" s="18"/>
      <c r="R12" s="64">
        <v>56</v>
      </c>
      <c r="S12" s="65">
        <v>30</v>
      </c>
      <c r="T12" s="65">
        <v>100</v>
      </c>
      <c r="U12" s="65">
        <v>25</v>
      </c>
      <c r="V12" s="65">
        <v>100</v>
      </c>
    </row>
    <row r="13" spans="1:22" ht="15.75" x14ac:dyDescent="0.25">
      <c r="C13" s="25" t="s">
        <v>45</v>
      </c>
      <c r="D13" s="23">
        <v>57</v>
      </c>
      <c r="E13" s="54">
        <f t="shared" si="2"/>
        <v>0.3</v>
      </c>
      <c r="F13" s="54">
        <f t="shared" si="3"/>
        <v>1</v>
      </c>
      <c r="I13" s="26"/>
      <c r="J13" s="22">
        <v>57</v>
      </c>
      <c r="K13" s="52">
        <v>30</v>
      </c>
      <c r="L13" s="52">
        <v>100</v>
      </c>
      <c r="M13" s="52">
        <v>20</v>
      </c>
      <c r="N13" s="52">
        <v>100</v>
      </c>
      <c r="Q13" s="18"/>
      <c r="R13" s="64">
        <v>57</v>
      </c>
      <c r="S13" s="65">
        <v>30</v>
      </c>
      <c r="T13" s="65">
        <v>100</v>
      </c>
      <c r="U13" s="65">
        <v>20</v>
      </c>
      <c r="V13" s="65">
        <v>100</v>
      </c>
    </row>
    <row r="14" spans="1:22" ht="16.5" x14ac:dyDescent="0.25">
      <c r="C14" s="25" t="s">
        <v>45</v>
      </c>
      <c r="D14" s="23">
        <v>58</v>
      </c>
      <c r="E14" s="54">
        <f>K$14/100</f>
        <v>0.5</v>
      </c>
      <c r="F14" s="54">
        <f t="shared" ref="F14:F17" si="4">L$14/100</f>
        <v>1</v>
      </c>
      <c r="I14" s="23">
        <v>58</v>
      </c>
      <c r="J14" s="22">
        <v>-61</v>
      </c>
      <c r="K14" s="52">
        <v>50</v>
      </c>
      <c r="L14" s="52">
        <v>100</v>
      </c>
      <c r="M14" s="52">
        <v>27.5</v>
      </c>
      <c r="N14" s="52">
        <v>100</v>
      </c>
      <c r="Q14" s="64">
        <v>58</v>
      </c>
      <c r="R14" s="66" t="s">
        <v>70</v>
      </c>
      <c r="S14" s="65">
        <v>50</v>
      </c>
      <c r="T14" s="65">
        <v>100</v>
      </c>
      <c r="U14" s="65">
        <v>27.5</v>
      </c>
      <c r="V14" s="65">
        <v>100</v>
      </c>
    </row>
    <row r="15" spans="1:22" ht="15.75" x14ac:dyDescent="0.25">
      <c r="C15" s="25" t="s">
        <v>45</v>
      </c>
      <c r="D15" s="23">
        <v>59</v>
      </c>
      <c r="E15" s="54">
        <f>K$14/100</f>
        <v>0.5</v>
      </c>
      <c r="F15" s="54">
        <f t="shared" si="4"/>
        <v>1</v>
      </c>
      <c r="I15" s="27"/>
      <c r="J15" s="24" t="s">
        <v>33</v>
      </c>
      <c r="K15" s="53">
        <v>100</v>
      </c>
      <c r="L15" s="53">
        <v>100</v>
      </c>
      <c r="M15" s="53">
        <v>100</v>
      </c>
      <c r="N15" s="53">
        <v>100</v>
      </c>
      <c r="Q15" s="18"/>
      <c r="R15" s="67" t="s">
        <v>71</v>
      </c>
      <c r="S15" s="65">
        <v>100</v>
      </c>
      <c r="T15" s="65">
        <v>100</v>
      </c>
      <c r="U15" s="65">
        <v>100</v>
      </c>
      <c r="V15" s="65">
        <v>100</v>
      </c>
    </row>
    <row r="16" spans="1:22" ht="15.75" x14ac:dyDescent="0.25">
      <c r="C16" s="25" t="s">
        <v>45</v>
      </c>
      <c r="D16" s="23">
        <v>60</v>
      </c>
      <c r="E16" s="54">
        <f>K$14/100</f>
        <v>0.5</v>
      </c>
      <c r="F16" s="54">
        <f t="shared" si="4"/>
        <v>1</v>
      </c>
    </row>
    <row r="17" spans="3:6" ht="15.75" x14ac:dyDescent="0.25">
      <c r="C17" s="25" t="s">
        <v>45</v>
      </c>
      <c r="D17" s="23">
        <v>61</v>
      </c>
      <c r="E17" s="54">
        <f>K$14/100</f>
        <v>0.5</v>
      </c>
      <c r="F17" s="54">
        <f t="shared" si="4"/>
        <v>1</v>
      </c>
    </row>
    <row r="18" spans="3:6" ht="15.75" x14ac:dyDescent="0.25">
      <c r="C18" s="25" t="s">
        <v>45</v>
      </c>
      <c r="D18" s="23">
        <v>62</v>
      </c>
      <c r="E18" s="54">
        <f>K15/100</f>
        <v>1</v>
      </c>
      <c r="F18" s="54">
        <f t="shared" ref="F18" si="5">L15/100</f>
        <v>1</v>
      </c>
    </row>
    <row r="19" spans="3:6" ht="15.75" x14ac:dyDescent="0.25">
      <c r="C19" s="25" t="s">
        <v>46</v>
      </c>
      <c r="D19" s="23">
        <v>50</v>
      </c>
      <c r="E19" s="54">
        <f>M6</f>
        <v>0.35</v>
      </c>
      <c r="F19" s="54">
        <f>N6</f>
        <v>1</v>
      </c>
    </row>
    <row r="20" spans="3:6" ht="15.75" x14ac:dyDescent="0.25">
      <c r="C20" s="25" t="s">
        <v>46</v>
      </c>
      <c r="D20" s="23">
        <v>51</v>
      </c>
      <c r="E20" s="54">
        <f t="shared" ref="E20:F26" si="6">M7/100</f>
        <v>0.35</v>
      </c>
      <c r="F20" s="54">
        <f t="shared" si="6"/>
        <v>1</v>
      </c>
    </row>
    <row r="21" spans="3:6" ht="15.75" x14ac:dyDescent="0.25">
      <c r="C21" s="25" t="s">
        <v>46</v>
      </c>
      <c r="D21" s="23">
        <v>52</v>
      </c>
      <c r="E21" s="54">
        <f t="shared" si="6"/>
        <v>0.35</v>
      </c>
      <c r="F21" s="54">
        <f t="shared" si="6"/>
        <v>1</v>
      </c>
    </row>
    <row r="22" spans="3:6" ht="15.75" x14ac:dyDescent="0.25">
      <c r="C22" s="25" t="s">
        <v>46</v>
      </c>
      <c r="D22" s="23">
        <v>53</v>
      </c>
      <c r="E22" s="54">
        <f t="shared" si="6"/>
        <v>0.35</v>
      </c>
      <c r="F22" s="54">
        <f t="shared" si="6"/>
        <v>1</v>
      </c>
    </row>
    <row r="23" spans="3:6" ht="15.75" x14ac:dyDescent="0.25">
      <c r="C23" s="25" t="s">
        <v>46</v>
      </c>
      <c r="D23" s="23">
        <v>54</v>
      </c>
      <c r="E23" s="54">
        <f t="shared" si="6"/>
        <v>0.35</v>
      </c>
      <c r="F23" s="54">
        <f t="shared" si="6"/>
        <v>1</v>
      </c>
    </row>
    <row r="24" spans="3:6" ht="15.75" x14ac:dyDescent="0.25">
      <c r="C24" s="25" t="s">
        <v>46</v>
      </c>
      <c r="D24" s="23">
        <v>55</v>
      </c>
      <c r="E24" s="54">
        <f t="shared" si="6"/>
        <v>0.3</v>
      </c>
      <c r="F24" s="54">
        <f t="shared" si="6"/>
        <v>1</v>
      </c>
    </row>
    <row r="25" spans="3:6" ht="15.75" x14ac:dyDescent="0.25">
      <c r="C25" s="25" t="s">
        <v>46</v>
      </c>
      <c r="D25" s="23">
        <v>56</v>
      </c>
      <c r="E25" s="54">
        <f t="shared" si="6"/>
        <v>0.25</v>
      </c>
      <c r="F25" s="54">
        <f t="shared" si="6"/>
        <v>1</v>
      </c>
    </row>
    <row r="26" spans="3:6" ht="15.75" x14ac:dyDescent="0.25">
      <c r="C26" s="25" t="s">
        <v>46</v>
      </c>
      <c r="D26" s="23">
        <v>57</v>
      </c>
      <c r="E26" s="54">
        <f t="shared" si="6"/>
        <v>0.2</v>
      </c>
      <c r="F26" s="54">
        <f t="shared" si="6"/>
        <v>1</v>
      </c>
    </row>
    <row r="27" spans="3:6" ht="15.75" x14ac:dyDescent="0.25">
      <c r="C27" s="25" t="s">
        <v>46</v>
      </c>
      <c r="D27" s="23">
        <v>58</v>
      </c>
      <c r="E27" s="54">
        <f t="shared" ref="E27:F30" si="7">M$14/100</f>
        <v>0.27500000000000002</v>
      </c>
      <c r="F27" s="54">
        <f t="shared" si="7"/>
        <v>1</v>
      </c>
    </row>
    <row r="28" spans="3:6" ht="15.75" x14ac:dyDescent="0.25">
      <c r="C28" s="25" t="s">
        <v>46</v>
      </c>
      <c r="D28" s="23">
        <v>59</v>
      </c>
      <c r="E28" s="54">
        <f t="shared" si="7"/>
        <v>0.27500000000000002</v>
      </c>
      <c r="F28" s="54">
        <f t="shared" si="7"/>
        <v>1</v>
      </c>
    </row>
    <row r="29" spans="3:6" ht="15.75" x14ac:dyDescent="0.25">
      <c r="C29" s="25" t="s">
        <v>46</v>
      </c>
      <c r="D29" s="23">
        <v>60</v>
      </c>
      <c r="E29" s="54">
        <f t="shared" si="7"/>
        <v>0.27500000000000002</v>
      </c>
      <c r="F29" s="54">
        <f t="shared" si="7"/>
        <v>1</v>
      </c>
    </row>
    <row r="30" spans="3:6" ht="15.75" x14ac:dyDescent="0.25">
      <c r="C30" s="25" t="s">
        <v>46</v>
      </c>
      <c r="D30" s="23">
        <v>61</v>
      </c>
      <c r="E30" s="54">
        <f t="shared" si="7"/>
        <v>0.27500000000000002</v>
      </c>
      <c r="F30" s="54">
        <f t="shared" si="7"/>
        <v>1</v>
      </c>
    </row>
    <row r="31" spans="3:6" ht="15.75" x14ac:dyDescent="0.25">
      <c r="C31" s="25" t="s">
        <v>46</v>
      </c>
      <c r="D31" s="23">
        <v>62</v>
      </c>
      <c r="E31" s="54">
        <f>M15/100</f>
        <v>1</v>
      </c>
      <c r="F31" s="54">
        <f>N15/100</f>
        <v>1</v>
      </c>
    </row>
  </sheetData>
  <mergeCells count="3">
    <mergeCell ref="Q5:R5"/>
    <mergeCell ref="S5:T5"/>
    <mergeCell ref="U5:V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Ratios</vt:lpstr>
      <vt:lpstr>salScale</vt:lpstr>
      <vt:lpstr>servRet_t1</vt:lpstr>
      <vt:lpstr>servRet_t2</vt:lpstr>
      <vt:lpstr>disbRet</vt:lpstr>
      <vt:lpstr>defrRet</vt:lpstr>
      <vt:lpstr>mortality</vt:lpstr>
      <vt:lpstr>mortality_raw</vt:lpstr>
      <vt:lpstr>servRet_t1_raw</vt:lpstr>
      <vt:lpstr>servRet_t2p_raw</vt:lpstr>
      <vt:lpstr>salScale_raw</vt:lpstr>
      <vt:lpstr>disbRet_raw</vt:lpstr>
      <vt:lpstr>defrRet_YOS_raw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2021-05-05T20:52:38Z</dcterms:modified>
</cp:coreProperties>
</file>